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pivarnik\Desktop\GIT\DEVbranchONLY\Inflow Forecasts\"/>
    </mc:Choice>
  </mc:AlternateContent>
  <xr:revisionPtr revIDLastSave="0" documentId="8_{C3D34C56-F283-410C-8CC9-20AEB9F8517E}" xr6:coauthVersionLast="45" xr6:coauthVersionMax="45" xr10:uidLastSave="{00000000-0000-0000-0000-000000000000}"/>
  <bookViews>
    <workbookView xWindow="28680" yWindow="-120" windowWidth="29040" windowHeight="18240" xr2:uid="{331CBC3D-D3ED-4FC2-8F45-E072AF742D49}"/>
  </bookViews>
  <sheets>
    <sheet name="BlueMesaInflow.Unregulated" sheetId="2" r:id="rId1"/>
    <sheet name="CrystalInflow.Unregulated" sheetId="3" r:id="rId2"/>
    <sheet name="Fontenelle.Inflow" sheetId="4" r:id="rId3"/>
    <sheet name="PowellInflow.Unregulated" sheetId="5" r:id="rId4"/>
    <sheet name="FlamingGorgeInflow.Unregulated" sheetId="6" r:id="rId5"/>
    <sheet name="MorrowPointInflow.Unregulated" sheetId="7" r:id="rId6"/>
    <sheet name="NavajoInflow.ModUnregulated" sheetId="8" r:id="rId7"/>
    <sheet name="TaylorPark.Inflow" sheetId="9" r:id="rId8"/>
    <sheet name="Vallecito.Inflow" sheetId="10" r:id="rId9"/>
    <sheet name="YampaRiverInflow.TotalOutflow" sheetId="11" r:id="rId10"/>
    <sheet name="AnimasRiverTotalOutflow" sheetId="12" r:id="rId11"/>
    <sheet name="GainsCrystalToGJ" sheetId="13" r:id="rId12"/>
    <sheet name="PowellToMeadGainsGrandCanyon" sheetId="14" r:id="rId13"/>
    <sheet name="PowellToMeadGainsAboveHoover" sheetId="15" r:id="rId14"/>
    <sheet name="PowellToMeadGainsAbvLeesFerry" sheetId="16" r:id="rId15"/>
    <sheet name="GainsImpToNIB" sheetId="17" r:id="rId16"/>
    <sheet name="GainsAboveDavis" sheetId="18" r:id="rId17"/>
    <sheet name="GainsPkrToImp" sheetId="19" r:id="rId18"/>
    <sheet name="GainsAboveParker" sheetId="20" r:id="rId19"/>
    <sheet name="DONOTCHANGE" sheetId="21" r:id="rId20"/>
    <sheet name="SacWYTypeDes" sheetId="22" r:id="rId21"/>
  </sheets>
  <externalReferences>
    <externalReference r:id="rId22"/>
  </externalReferences>
  <definedNames>
    <definedName name="ARFN5_IN_1981">AnimasRiverTotalOutflow!$E$4:$E$80</definedName>
    <definedName name="ARFN5_IN_1982">AnimasRiverTotalOutflow!$F$4:$F$80</definedName>
    <definedName name="ARFN5_IN_1983">AnimasRiverTotalOutflow!$G$4:$G$80</definedName>
    <definedName name="ARFN5_IN_1984">AnimasRiverTotalOutflow!$H$4:$H$80</definedName>
    <definedName name="ARFN5_IN_1985">AnimasRiverTotalOutflow!$I$4:$I$80</definedName>
    <definedName name="ARFN5_IN_1986">AnimasRiverTotalOutflow!$J$4:$J$80</definedName>
    <definedName name="ARFN5_IN_1987">AnimasRiverTotalOutflow!$K$4:$K$80</definedName>
    <definedName name="ARFN5_IN_1988">AnimasRiverTotalOutflow!$L$4:$L$80</definedName>
    <definedName name="ARFN5_IN_1989">AnimasRiverTotalOutflow!$M$4:$M$80</definedName>
    <definedName name="ARFN5_IN_1990">AnimasRiverTotalOutflow!$N$4:$N$80</definedName>
    <definedName name="ARFN5_IN_1991">AnimasRiverTotalOutflow!$O$4:$O$80</definedName>
    <definedName name="ARFN5_IN_1992">AnimasRiverTotalOutflow!$P$4:$P$80</definedName>
    <definedName name="ARFN5_IN_1993">AnimasRiverTotalOutflow!$Q$4:$Q$80</definedName>
    <definedName name="ARFN5_IN_1994">AnimasRiverTotalOutflow!$R$4:$R$80</definedName>
    <definedName name="ARFN5_IN_1995">AnimasRiverTotalOutflow!$S$4:$S$80</definedName>
    <definedName name="ARFN5_IN_1996">AnimasRiverTotalOutflow!$T$4:$T$80</definedName>
    <definedName name="ARFN5_IN_1997">AnimasRiverTotalOutflow!$U$4:$U$80</definedName>
    <definedName name="ARFN5_IN_1998">AnimasRiverTotalOutflow!$V$4:$V$80</definedName>
    <definedName name="ARFN5_IN_1999">AnimasRiverTotalOutflow!$W$4:$W$80</definedName>
    <definedName name="ARFN5_IN_2000">AnimasRiverTotalOutflow!$X$4:$X$80</definedName>
    <definedName name="ARFN5_IN_2001">AnimasRiverTotalOutflow!$Y$4:$Y$80</definedName>
    <definedName name="ARFN5_IN_2002">AnimasRiverTotalOutflow!$Z$4:$Z$80</definedName>
    <definedName name="ARFN5_IN_2003">AnimasRiverTotalOutflow!$AA$4:$AA$80</definedName>
    <definedName name="ARFN5_IN_2004">AnimasRiverTotalOutflow!$AB$4:$AB$80</definedName>
    <definedName name="ARFN5_IN_2005">AnimasRiverTotalOutflow!$AC$4:$AC$80</definedName>
    <definedName name="ARFN5_IN_2006">AnimasRiverTotalOutflow!$AD$4:$AD$80</definedName>
    <definedName name="ARFN5_IN_2007">AnimasRiverTotalOutflow!$AE$4:$AE$80</definedName>
    <definedName name="ARFN5_IN_2008">AnimasRiverTotalOutflow!$AF$4:$AF$80</definedName>
    <definedName name="ARFN5_IN_2009">AnimasRiverTotalOutflow!$AG$4:$AG$80</definedName>
    <definedName name="ARFN5_IN_2010">AnimasRiverTotalOutflow!$AH$4:$AH$80</definedName>
    <definedName name="ARFN5_IN_2011">AnimasRiverTotalOutflow!$AI$4:$AI$80</definedName>
    <definedName name="ARFN5_IN_2012">AnimasRiverTotalOutflow!$AJ$4:$AJ$80</definedName>
    <definedName name="ARFN5_IN_2013">AnimasRiverTotalOutflow!$AK$4:$AK$80</definedName>
    <definedName name="ARFN5_IN_2014">AnimasRiverTotalOutflow!$AL$4:$AL$80</definedName>
    <definedName name="ARFN5_IN_2015">AnimasRiverTotalOutflow!$AM$4:$AM$80</definedName>
    <definedName name="ARFN5_IN_2016">AnimasRiverTotalOutflow!$AN$4:$AN$80</definedName>
    <definedName name="ARFN5_IN_2017">AnimasRiverTotalOutflow!$AO$4:$AO$80</definedName>
    <definedName name="ARFN5_IN_2018">AnimasRiverTotalOutflow!$AP$4:$AP$80</definedName>
    <definedName name="ARFN5_IN_2019">AnimasRiverTotalOutflow!$AQ$4:$AQ$80</definedName>
    <definedName name="ARFN5_IN_2020">AnimasRiverTotalOutflow!$AR$4:$AR$80</definedName>
    <definedName name="ARFN5_IN_2021">AnimasRiverTotalOutflow!$AS$4:$AS$80</definedName>
    <definedName name="ARFN5_IN_2022">AnimasRiverTotalOutflow!$AT$4:$AT$80</definedName>
    <definedName name="ARFN5_IN_2023">AnimasRiverTotalOutflow!$AU$4:$AU$80</definedName>
    <definedName name="ARFN5_IN_2024">AnimasRiverTotalOutflow!$AV$4:$AV$80</definedName>
    <definedName name="ARFN5_IN_2025">AnimasRiverTotalOutflow!$AW$4:$AW$80</definedName>
    <definedName name="ARFN5_IN_2026">AnimasRiverTotalOutflow!$AX$4:$AX$80</definedName>
    <definedName name="ARFN5_IN_2027">AnimasRiverTotalOutflow!$AY$4:$AY$80</definedName>
    <definedName name="ARFN5_IN_2028">AnimasRiverTotalOutflow!$AZ$4:$AZ$80</definedName>
    <definedName name="ARFN5_IN_2029">AnimasRiverTotalOutflow!$BA$4:$BA$80</definedName>
    <definedName name="ARFN5_IN_Max">AnimasRiverTotalOutflow!$C$4:$C$80</definedName>
    <definedName name="ARFN5_IN_Min">AnimasRiverTotalOutflow!$B$4:$B$80</definedName>
    <definedName name="ARFN5_IN_Most">AnimasRiverTotalOutflow!$D$4:$D$80</definedName>
    <definedName name="ARFN5_IN_TIME">AnimasRiverTotalOutflow!$A$4:$A$80</definedName>
    <definedName name="BlwImpGainsAbvDavis">GainsAboveDavis!$A$4:$A$71</definedName>
    <definedName name="BMESA_1981">BlueMesaInflow.Unregulated!$E$4:$E$80</definedName>
    <definedName name="BMESA_IN_1981">BlueMesaInflow.Unregulated!$E$4:$E$80</definedName>
    <definedName name="BMESA_IN_1982">BlueMesaInflow.Unregulated!$F$4:$F$80</definedName>
    <definedName name="BMESA_IN_1983">BlueMesaInflow.Unregulated!$G$4:$G$80</definedName>
    <definedName name="BMESA_IN_1984">BlueMesaInflow.Unregulated!$H$4:$H$80</definedName>
    <definedName name="BMESA_IN_1985">BlueMesaInflow.Unregulated!$I$4:$I$80</definedName>
    <definedName name="BMESA_IN_1986">BlueMesaInflow.Unregulated!$J$4:$J$80</definedName>
    <definedName name="BMESA_IN_1987">BlueMesaInflow.Unregulated!$K$4:$K$80</definedName>
    <definedName name="BMESA_IN_1988">BlueMesaInflow.Unregulated!$L$4:$L$80</definedName>
    <definedName name="BMESA_IN_1989">BlueMesaInflow.Unregulated!$M$4:$M$80</definedName>
    <definedName name="BMESA_IN_1990">BlueMesaInflow.Unregulated!$N$4:$N$80</definedName>
    <definedName name="BMESA_IN_1991">BlueMesaInflow.Unregulated!$O$4:$O$80</definedName>
    <definedName name="BMESA_IN_1992">BlueMesaInflow.Unregulated!$P$4:$P$80</definedName>
    <definedName name="BMESA_IN_1993">BlueMesaInflow.Unregulated!$Q$4:$Q$80</definedName>
    <definedName name="BMESA_IN_1994">BlueMesaInflow.Unregulated!$R$4:$R$80</definedName>
    <definedName name="BMESA_IN_1995">BlueMesaInflow.Unregulated!$S$4:$S$80</definedName>
    <definedName name="BMESA_IN_1996">BlueMesaInflow.Unregulated!$T$4:$T$80</definedName>
    <definedName name="BMESA_IN_1997">BlueMesaInflow.Unregulated!$U$4:$U$80</definedName>
    <definedName name="BMESA_IN_1998">BlueMesaInflow.Unregulated!$V$4:$V$80</definedName>
    <definedName name="BMESA_IN_1999">BlueMesaInflow.Unregulated!$W$4:$W$80</definedName>
    <definedName name="BMESA_IN_2000">BlueMesaInflow.Unregulated!$X$4:$X$80</definedName>
    <definedName name="BMESA_IN_2001">BlueMesaInflow.Unregulated!$Y$4:$Y$80</definedName>
    <definedName name="BMESA_IN_2002">BlueMesaInflow.Unregulated!$Z$4:$Z$80</definedName>
    <definedName name="BMESA_IN_2003">BlueMesaInflow.Unregulated!$AA$4:$AA$80</definedName>
    <definedName name="BMESA_IN_2004">BlueMesaInflow.Unregulated!$AB$4:$AB$80</definedName>
    <definedName name="BMESA_IN_2005">BlueMesaInflow.Unregulated!$AC$4:$AC$80</definedName>
    <definedName name="BMESA_IN_2006">BlueMesaInflow.Unregulated!$AD$4:$AD$80</definedName>
    <definedName name="BMESA_IN_2007">BlueMesaInflow.Unregulated!$AE$4:$AE$80</definedName>
    <definedName name="BMESA_IN_2008">BlueMesaInflow.Unregulated!$AF$4:$AF$80</definedName>
    <definedName name="BMESA_IN_2009">BlueMesaInflow.Unregulated!$AG$4:$AG$80</definedName>
    <definedName name="BMESA_IN_2010">BlueMesaInflow.Unregulated!$AH$4:$AH$80</definedName>
    <definedName name="BMESA_IN_2011">BlueMesaInflow.Unregulated!$AI$4:$AI$80</definedName>
    <definedName name="BMESA_IN_2012">BlueMesaInflow.Unregulated!$AJ$4:$AJ$80</definedName>
    <definedName name="BMESA_IN_2013">BlueMesaInflow.Unregulated!$AK$4:$AK$80</definedName>
    <definedName name="BMESA_IN_2014">BlueMesaInflow.Unregulated!$AL$4:$AL$80</definedName>
    <definedName name="BMESA_IN_2015">BlueMesaInflow.Unregulated!$AM$4:$AM$80</definedName>
    <definedName name="BMESA_IN_2016">BlueMesaInflow.Unregulated!$AN$4:$AN$80</definedName>
    <definedName name="BMESA_IN_2017">BlueMesaInflow.Unregulated!$AO$4:$AO$80</definedName>
    <definedName name="BMESA_IN_2018">BlueMesaInflow.Unregulated!$AP$4:$AP$80</definedName>
    <definedName name="BMESA_IN_2019">BlueMesaInflow.Unregulated!$AQ$4:$AQ$80</definedName>
    <definedName name="BMESA_IN_2020">BlueMesaInflow.Unregulated!$AR$4:$AR$80</definedName>
    <definedName name="BMESA_IN_2021">BlueMesaInflow.Unregulated!$AS$4:$AS$80</definedName>
    <definedName name="BMESA_IN_2022">BlueMesaInflow.Unregulated!$AT$4:$AT$80</definedName>
    <definedName name="BMESA_IN_2023">BlueMesaInflow.Unregulated!$AU$4:$AU$80</definedName>
    <definedName name="BMESA_IN_2024">BlueMesaInflow.Unregulated!$AV$4:$AV$80</definedName>
    <definedName name="BMESA_IN_2025">BlueMesaInflow.Unregulated!$AW$4:$AW$80</definedName>
    <definedName name="BMESA_IN_2026">BlueMesaInflow.Unregulated!$AX$4:$AX$80</definedName>
    <definedName name="BMESA_IN_2027">BlueMesaInflow.Unregulated!$AY$4:$AY$80</definedName>
    <definedName name="BMESA_IN_2028">BlueMesaInflow.Unregulated!$AZ$4:$AZ$80</definedName>
    <definedName name="BMESA_IN_2029">BlueMesaInflow.Unregulated!$BA$4:$BA$80</definedName>
    <definedName name="BMESA_IN_Max">BlueMesaInflow.Unregulated!$C$4:$C$80</definedName>
    <definedName name="BMESA_IN_Min">BlueMesaInflow.Unregulated!$B$4:$B$80</definedName>
    <definedName name="BMESA_IN_Most">BlueMesaInflow.Unregulated!$D$4:$D$80</definedName>
    <definedName name="BMESA_IN_TIME">BlueMesaInflow.Unregulated!$A$4:$A$80</definedName>
    <definedName name="CRYST_IN_1981">'CrystalInflow.Unregulated'!$E$4:$E$80</definedName>
    <definedName name="CRYST_IN_1982">'CrystalInflow.Unregulated'!$F$4:$F$80</definedName>
    <definedName name="CRYST_IN_1983">'CrystalInflow.Unregulated'!$G$4:$G$80</definedName>
    <definedName name="CRYST_IN_1984">'CrystalInflow.Unregulated'!$H$4:$H$80</definedName>
    <definedName name="CRYST_IN_1985">'CrystalInflow.Unregulated'!$I$4:$I$80</definedName>
    <definedName name="CRYST_IN_1986">'CrystalInflow.Unregulated'!$J$4:$J$80</definedName>
    <definedName name="CRYST_IN_1987">'CrystalInflow.Unregulated'!$K$4:$K$80</definedName>
    <definedName name="CRYST_IN_1988">'CrystalInflow.Unregulated'!$L$4:$L$80</definedName>
    <definedName name="CRYST_IN_1989">'CrystalInflow.Unregulated'!$M$4:$M$80</definedName>
    <definedName name="CRYST_IN_1990">'CrystalInflow.Unregulated'!$N$4:$N$80</definedName>
    <definedName name="CRYST_IN_1991">'CrystalInflow.Unregulated'!$O$4:$O$80</definedName>
    <definedName name="CRYST_IN_1992">'CrystalInflow.Unregulated'!$P$4:$P$80</definedName>
    <definedName name="CRYST_IN_1993">'CrystalInflow.Unregulated'!$Q$4:$Q$80</definedName>
    <definedName name="CRYST_IN_1994">'CrystalInflow.Unregulated'!$R$4:$R$80</definedName>
    <definedName name="CRYST_IN_1995">'CrystalInflow.Unregulated'!$S$4:$S$80</definedName>
    <definedName name="CRYST_IN_1996">'CrystalInflow.Unregulated'!$T$4:$T$80</definedName>
    <definedName name="CRYST_IN_1997">'CrystalInflow.Unregulated'!$U$4:$U$80</definedName>
    <definedName name="CRYST_IN_1998">'CrystalInflow.Unregulated'!$V$4:$V$80</definedName>
    <definedName name="CRYST_IN_1999">'CrystalInflow.Unregulated'!$W$4:$W$80</definedName>
    <definedName name="CRYST_IN_2000">'CrystalInflow.Unregulated'!$X$4:$X$80</definedName>
    <definedName name="CRYST_IN_2001">'CrystalInflow.Unregulated'!$Y$4:$Y$80</definedName>
    <definedName name="CRYST_IN_2002">'CrystalInflow.Unregulated'!$Z$4:$Z$80</definedName>
    <definedName name="CRYST_IN_2003">'CrystalInflow.Unregulated'!$AA$4:$AA$80</definedName>
    <definedName name="CRYST_IN_2004">'CrystalInflow.Unregulated'!$AB$4:$AB$80</definedName>
    <definedName name="CRYST_IN_2005">'CrystalInflow.Unregulated'!$AC$4:$AC$80</definedName>
    <definedName name="CRYST_IN_2006">'CrystalInflow.Unregulated'!$AD$4:$AD$80</definedName>
    <definedName name="CRYST_IN_2007">'CrystalInflow.Unregulated'!$AE$4:$AE$80</definedName>
    <definedName name="CRYST_IN_2008">'CrystalInflow.Unregulated'!$AF$4:$AF$80</definedName>
    <definedName name="CRYST_IN_2009">'CrystalInflow.Unregulated'!$AG$4:$AG$80</definedName>
    <definedName name="CRYST_IN_2010">'CrystalInflow.Unregulated'!$AH$4:$AH$80</definedName>
    <definedName name="CRYST_IN_2011">'CrystalInflow.Unregulated'!$AI$4:$AI$80</definedName>
    <definedName name="CRYST_IN_2012">'CrystalInflow.Unregulated'!$AJ$4:$AJ$80</definedName>
    <definedName name="CRYST_IN_2013">'CrystalInflow.Unregulated'!$AK$4:$AK$80</definedName>
    <definedName name="CRYST_IN_2014">'CrystalInflow.Unregulated'!$AL$4:$AL$80</definedName>
    <definedName name="CRYST_IN_2015">'CrystalInflow.Unregulated'!$AM$4:$AM$80</definedName>
    <definedName name="CRYST_IN_2016">'CrystalInflow.Unregulated'!$AN$4:$AN$80</definedName>
    <definedName name="CRYST_IN_2017">'CrystalInflow.Unregulated'!$AO$4:$AO$80</definedName>
    <definedName name="CRYST_IN_2018">'CrystalInflow.Unregulated'!$AP$4:$AP$80</definedName>
    <definedName name="CRYST_IN_2019">'CrystalInflow.Unregulated'!$AQ$4:$AQ$80</definedName>
    <definedName name="CRYST_IN_2020">'CrystalInflow.Unregulated'!$AR$4:$AR$80</definedName>
    <definedName name="CRYST_IN_2021">'CrystalInflow.Unregulated'!$AS$4:$AS$80</definedName>
    <definedName name="CRYST_IN_2022">'CrystalInflow.Unregulated'!$AT$4:$AT$80</definedName>
    <definedName name="CRYST_IN_2023">'CrystalInflow.Unregulated'!$AU$4:$AU$80</definedName>
    <definedName name="CRYST_IN_2024">'CrystalInflow.Unregulated'!$AV$4:$AV$80</definedName>
    <definedName name="CRYST_IN_2025">'CrystalInflow.Unregulated'!$AW$4:$AW$80</definedName>
    <definedName name="CRYST_IN_2026">'CrystalInflow.Unregulated'!$AX$4:$AX$80</definedName>
    <definedName name="CRYST_IN_2027">'CrystalInflow.Unregulated'!$AY$4:$AY$80</definedName>
    <definedName name="CRYST_IN_2028">'CrystalInflow.Unregulated'!$AZ$4:$AZ$80</definedName>
    <definedName name="CRYST_IN_2029">'CrystalInflow.Unregulated'!$BA$4:$BA$80</definedName>
    <definedName name="CRYST_IN_Max">'CrystalInflow.Unregulated'!$C$4:$C$80</definedName>
    <definedName name="CRYST_IN_Min">'CrystalInflow.Unregulated'!$B$4:$B$80</definedName>
    <definedName name="CRYST_IN_Most">'CrystalInflow.Unregulated'!$D$4:$D$80</definedName>
    <definedName name="CRYST_IN_TIME">'CrystalInflow.Unregulated'!$A$4:$A$80</definedName>
    <definedName name="Duration">[1]RunInformation!$L$3:$L$52</definedName>
    <definedName name="DvsToPkr_In_1981">GainsAboveParker!$E$4:$E$71</definedName>
    <definedName name="DvsToPkr_In_1982">GainsAboveParker!$F$4:$F$71</definedName>
    <definedName name="DvsToPkr_In_1983">GainsAboveParker!$G$4:$G$71</definedName>
    <definedName name="DvsToPkr_In_1984">GainsAboveParker!$H$4:$H$71</definedName>
    <definedName name="DvsToPkr_In_1985">GainsAboveParker!$I$4:$I$71</definedName>
    <definedName name="DvsToPkr_In_1986">GainsAboveParker!$J$4:$J$71</definedName>
    <definedName name="DvsToPkr_In_1987">GainsAboveParker!$K$4:$K$71</definedName>
    <definedName name="DvsToPkr_In_1988">GainsAboveParker!$L$4:$L$71</definedName>
    <definedName name="DvsToPkr_In_1989">GainsAboveParker!$M$4:$M$71</definedName>
    <definedName name="DvsToPkr_In_1990">GainsAboveParker!$N$4:$N$71</definedName>
    <definedName name="DvsToPkr_In_1991">GainsAboveParker!$O$4:$O$71</definedName>
    <definedName name="DvsToPkr_In_1992">GainsAboveParker!$P$4:$P$71</definedName>
    <definedName name="DvsToPkr_In_1993">GainsAboveParker!$Q$4:$Q$71</definedName>
    <definedName name="DvsToPkr_In_1994">GainsAboveParker!$R$4:$R$71</definedName>
    <definedName name="DvsToPkr_In_1995">GainsAboveParker!$S$4:$S$71</definedName>
    <definedName name="DvsToPkr_In_1996">GainsAboveParker!$T$4:$T$71</definedName>
    <definedName name="DvsToPkr_In_1997">GainsAboveParker!$U$4:$U$71</definedName>
    <definedName name="DvsToPkr_In_1998">GainsAboveParker!$V$4:$V$71</definedName>
    <definedName name="DvsToPkr_In_1999">GainsAboveParker!$W$4:$W$71</definedName>
    <definedName name="DvsToPkr_In_2000">GainsAboveParker!$X$4:$X$71</definedName>
    <definedName name="DvsToPkr_In_2001">GainsAboveParker!$Y$4:$Y$71</definedName>
    <definedName name="DvsToPkr_In_2002">GainsAboveParker!$Z$4:$Z$71</definedName>
    <definedName name="DvsToPkr_In_2003">GainsAboveParker!$AA$4:$AA$71</definedName>
    <definedName name="DvsToPkr_In_2004">GainsAboveParker!$AB$4:$AB$71</definedName>
    <definedName name="DvsToPkr_In_2005">GainsAboveParker!$AC$4:$AC$71</definedName>
    <definedName name="DvsToPkr_In_2006">GainsAboveParker!$AD$4:$AD$71</definedName>
    <definedName name="DvsToPkr_In_2007">GainsAboveParker!$AE$4:$AE$71</definedName>
    <definedName name="DvsToPkr_In_2008">GainsAboveParker!$AF$4:$AF$71</definedName>
    <definedName name="DvsToPkr_In_2009">GainsAboveParker!$AG$4:$AG$71</definedName>
    <definedName name="DvsToPkr_In_2010">GainsAboveParker!$AH$4:$AH$71</definedName>
    <definedName name="DvsToPkr_In_Max">GainsAboveParker!$C$4:$C$71</definedName>
    <definedName name="DvsToPkr_In_Min">GainsAboveParker!$B$4:$B$71</definedName>
    <definedName name="DvsToPkr_In_Most">GainsAboveParker!$D$4:$D$71</definedName>
    <definedName name="DvsToPkr_In_Time">GainsAboveParker!$A$4:$A$71</definedName>
    <definedName name="FGORG_IN_1981">FlamingGorgeInflow.Unregulated!$E$4:$E$80</definedName>
    <definedName name="FGORG_IN_1982">FlamingGorgeInflow.Unregulated!$F$4:$F$80</definedName>
    <definedName name="FGORG_IN_1983">FlamingGorgeInflow.Unregulated!$G$4:$G$80</definedName>
    <definedName name="FGORG_IN_1984">FlamingGorgeInflow.Unregulated!$H$4:$H$80</definedName>
    <definedName name="FGORG_IN_1985">FlamingGorgeInflow.Unregulated!$I$4:$I$80</definedName>
    <definedName name="FGORG_IN_1986">FlamingGorgeInflow.Unregulated!$J$4:$J$80</definedName>
    <definedName name="FGORG_IN_1987">FlamingGorgeInflow.Unregulated!$K$4:$K$80</definedName>
    <definedName name="FGORG_IN_1988">FlamingGorgeInflow.Unregulated!$L$4:$L$80</definedName>
    <definedName name="FGORG_IN_1989">FlamingGorgeInflow.Unregulated!$M$4:$M$80</definedName>
    <definedName name="FGORG_IN_1990">FlamingGorgeInflow.Unregulated!$N$4:$N$80</definedName>
    <definedName name="FGORG_IN_1991">FlamingGorgeInflow.Unregulated!$O$4:$O$80</definedName>
    <definedName name="FGORG_IN_1992">FlamingGorgeInflow.Unregulated!$P$4:$P$80</definedName>
    <definedName name="FGORG_IN_1993">FlamingGorgeInflow.Unregulated!$Q$4:$Q$80</definedName>
    <definedName name="FGORG_IN_1994">FlamingGorgeInflow.Unregulated!$R$4:$R$80</definedName>
    <definedName name="FGORG_IN_1995">FlamingGorgeInflow.Unregulated!$S$4:$S$80</definedName>
    <definedName name="FGORG_IN_1996">FlamingGorgeInflow.Unregulated!$T$4:$T$80</definedName>
    <definedName name="FGORG_IN_1997">FlamingGorgeInflow.Unregulated!$U$4:$U$80</definedName>
    <definedName name="FGORG_IN_1998">FlamingGorgeInflow.Unregulated!$V$4:$V$80</definedName>
    <definedName name="FGORG_IN_1999">FlamingGorgeInflow.Unregulated!$W$4:$W$80</definedName>
    <definedName name="FGORG_IN_2000">FlamingGorgeInflow.Unregulated!$X$4:$X$80</definedName>
    <definedName name="FGORG_IN_2001">FlamingGorgeInflow.Unregulated!$Y$4:$Y$80</definedName>
    <definedName name="FGORG_IN_2002">FlamingGorgeInflow.Unregulated!$Z$4:$Z$80</definedName>
    <definedName name="FGORG_IN_2003">FlamingGorgeInflow.Unregulated!$AA$4:$AA$80</definedName>
    <definedName name="FGORG_IN_2004">FlamingGorgeInflow.Unregulated!$AB$4:$AB$80</definedName>
    <definedName name="FGORG_IN_2005">FlamingGorgeInflow.Unregulated!$AC$4:$AC$80</definedName>
    <definedName name="FGORG_IN_2006">FlamingGorgeInflow.Unregulated!$AD$4:$AD$80</definedName>
    <definedName name="FGORG_IN_2007">FlamingGorgeInflow.Unregulated!$AE$4:$AE$80</definedName>
    <definedName name="FGORG_IN_2008">FlamingGorgeInflow.Unregulated!$AF$4:$AF$80</definedName>
    <definedName name="FGORG_IN_2009">FlamingGorgeInflow.Unregulated!$AG$4:$AG$80</definedName>
    <definedName name="FGORG_IN_2010">FlamingGorgeInflow.Unregulated!$AH$4:$AH$80</definedName>
    <definedName name="FGORG_IN_2011">FlamingGorgeInflow.Unregulated!$AI$4:$AI$80</definedName>
    <definedName name="FGORG_IN_2012">FlamingGorgeInflow.Unregulated!$AJ$4:$AJ$80</definedName>
    <definedName name="FGORG_IN_2013">FlamingGorgeInflow.Unregulated!$AK$4:$AK$80</definedName>
    <definedName name="FGORG_IN_2014">FlamingGorgeInflow.Unregulated!$AL$4:$AL$80</definedName>
    <definedName name="FGORG_IN_2015">FlamingGorgeInflow.Unregulated!$AM$4:$AM$80</definedName>
    <definedName name="FGORG_IN_2016">FlamingGorgeInflow.Unregulated!$AN$4:$AN$80</definedName>
    <definedName name="FGORG_IN_2017">FlamingGorgeInflow.Unregulated!$AO$4:$AO$80</definedName>
    <definedName name="FGORG_IN_2018">FlamingGorgeInflow.Unregulated!$AP$4:$AP$80</definedName>
    <definedName name="FGORG_IN_2019">FlamingGorgeInflow.Unregulated!$AQ$4:$AQ$80</definedName>
    <definedName name="FGORG_IN_2020">FlamingGorgeInflow.Unregulated!$AR$4:$AR$80</definedName>
    <definedName name="FGORG_IN_2021">FlamingGorgeInflow.Unregulated!$AS$4:$AS$80</definedName>
    <definedName name="FGORG_IN_2022">FlamingGorgeInflow.Unregulated!$AT$4:$AT$80</definedName>
    <definedName name="FGORG_IN_2023">FlamingGorgeInflow.Unregulated!$AU$4:$AU$80</definedName>
    <definedName name="FGORG_IN_2024">FlamingGorgeInflow.Unregulated!$AV$4:$AV$80</definedName>
    <definedName name="FGORG_IN_2025">FlamingGorgeInflow.Unregulated!$AW$4:$AW$80</definedName>
    <definedName name="FGORG_IN_2026">FlamingGorgeInflow.Unregulated!$AX$4:$AX$80</definedName>
    <definedName name="FGORG_IN_2027">FlamingGorgeInflow.Unregulated!$AY$4:$AY$80</definedName>
    <definedName name="FGORG_IN_2028">FlamingGorgeInflow.Unregulated!$AZ$4:$AZ$80</definedName>
    <definedName name="FGORG_IN_2029">FlamingGorgeInflow.Unregulated!$BA$4:$BA$80</definedName>
    <definedName name="FGORG_IN_Max">FlamingGorgeInflow.Unregulated!$C$4:$C$80</definedName>
    <definedName name="FGORG_IN_Min">FlamingGorgeInflow.Unregulated!$B$4:$B$80</definedName>
    <definedName name="FGORG_IN_Most">FlamingGorgeInflow.Unregulated!$D$4:$D$80</definedName>
    <definedName name="FGORG_IN_TIME">FlamingGorgeInflow.Unregulated!$A$4:$A$80</definedName>
    <definedName name="FONTE_IN_1981">Fontenelle.Inflow!$E$4:$E$80</definedName>
    <definedName name="FONTE_IN_1982">Fontenelle.Inflow!$F$4:$F$80</definedName>
    <definedName name="FONTE_IN_1983">Fontenelle.Inflow!$G$4:$G$80</definedName>
    <definedName name="FONTE_IN_1984">Fontenelle.Inflow!$H$4:$H$80</definedName>
    <definedName name="FONTE_IN_1985">Fontenelle.Inflow!$I$4:$I$80</definedName>
    <definedName name="FONTE_IN_1986">Fontenelle.Inflow!$J$4:$J$80</definedName>
    <definedName name="FONTE_IN_1987">Fontenelle.Inflow!$K$4:$K$80</definedName>
    <definedName name="FONTE_IN_1988">Fontenelle.Inflow!$L$4:$L$80</definedName>
    <definedName name="FONTE_IN_1989">Fontenelle.Inflow!$M$4:$M$80</definedName>
    <definedName name="FONTE_IN_1990">Fontenelle.Inflow!$N$4:$N$80</definedName>
    <definedName name="FONTE_IN_1991">Fontenelle.Inflow!$O$4:$O$80</definedName>
    <definedName name="FONTE_IN_1992">Fontenelle.Inflow!$P$4:$P$80</definedName>
    <definedName name="FONTE_IN_1993">Fontenelle.Inflow!$Q$4:$Q$80</definedName>
    <definedName name="FONTE_IN_1994">Fontenelle.Inflow!$R$4:$R$80</definedName>
    <definedName name="FONTE_IN_1995">Fontenelle.Inflow!$S$4:$S$80</definedName>
    <definedName name="FONTE_IN_1996">Fontenelle.Inflow!$T$4:$T$80</definedName>
    <definedName name="FONTE_IN_1997">Fontenelle.Inflow!$U$4:$U$80</definedName>
    <definedName name="FONTE_IN_1998">Fontenelle.Inflow!$V$4:$V$80</definedName>
    <definedName name="FONTE_IN_1999">Fontenelle.Inflow!$W$4:$W$80</definedName>
    <definedName name="FONTE_IN_2000">Fontenelle.Inflow!$X$4:$X$80</definedName>
    <definedName name="FONTE_IN_2001">Fontenelle.Inflow!$Y$4:$Y$80</definedName>
    <definedName name="FONTE_IN_2002">Fontenelle.Inflow!$Z$4:$Z$80</definedName>
    <definedName name="FONTE_IN_2003">Fontenelle.Inflow!$AA$4:$AA$80</definedName>
    <definedName name="FONTE_IN_2004">Fontenelle.Inflow!$AB$4:$AB$80</definedName>
    <definedName name="FONTE_IN_2005">Fontenelle.Inflow!$AC$4:$AC$80</definedName>
    <definedName name="FONTE_IN_2006">Fontenelle.Inflow!$AD$4:$AD$80</definedName>
    <definedName name="FONTE_IN_2007">Fontenelle.Inflow!$AE$4:$AE$80</definedName>
    <definedName name="FONTE_IN_2008">Fontenelle.Inflow!$AF$4:$AF$80</definedName>
    <definedName name="FONTE_IN_2009">Fontenelle.Inflow!$AG$4:$AG$80</definedName>
    <definedName name="FONTE_IN_2010">Fontenelle.Inflow!$AH$4:$AH$80</definedName>
    <definedName name="FONTE_IN_2011">Fontenelle.Inflow!$AI$4:$AI$80</definedName>
    <definedName name="FONTE_IN_2012">Fontenelle.Inflow!$AJ$4:$AJ$80</definedName>
    <definedName name="FONTE_IN_2013">Fontenelle.Inflow!$AK$4:$AK$80</definedName>
    <definedName name="FONTE_IN_2014">Fontenelle.Inflow!$AL$4:$AL$80</definedName>
    <definedName name="FONTE_IN_2015">Fontenelle.Inflow!$AM$4:$AM$80</definedName>
    <definedName name="FONTE_IN_2016">Fontenelle.Inflow!$AN$4:$AN$80</definedName>
    <definedName name="FONTE_IN_2017">Fontenelle.Inflow!$AO$4:$AO$80</definedName>
    <definedName name="FONTE_IN_2018">Fontenelle.Inflow!$AP$4:$AP$80</definedName>
    <definedName name="FONTE_IN_2019">Fontenelle.Inflow!$AQ$4:$AQ$80</definedName>
    <definedName name="FONTE_IN_2020">Fontenelle.Inflow!$AR$4:$AR$80</definedName>
    <definedName name="FONTE_IN_2021">Fontenelle.Inflow!$AS$4:$AS$80</definedName>
    <definedName name="FONTE_IN_2022">Fontenelle.Inflow!$AT$4:$AT$80</definedName>
    <definedName name="FONTE_IN_2023">Fontenelle.Inflow!$AU$4:$AU$80</definedName>
    <definedName name="FONTE_IN_2024">Fontenelle.Inflow!$AV$4:$AV$80</definedName>
    <definedName name="FONTE_IN_2025">Fontenelle.Inflow!$AW$4:$AW$80</definedName>
    <definedName name="FONTE_IN_2026">Fontenelle.Inflow!$AX$4:$AX$80</definedName>
    <definedName name="FONTE_IN_2027">Fontenelle.Inflow!$AY$4:$AY$80</definedName>
    <definedName name="FONTE_IN_2028">Fontenelle.Inflow!$AZ$4:$AZ$80</definedName>
    <definedName name="FONTE_IN_2029">Fontenelle.Inflow!$BA$4:$BA$80</definedName>
    <definedName name="FONTE_IN_Max">Fontenelle.Inflow!$C$4:$C$80</definedName>
    <definedName name="FONTE_IN_Min">Fontenelle.Inflow!$B$4:$B$80</definedName>
    <definedName name="FONTE_IN_Most">Fontenelle.Inflow!$D$4:$D$80</definedName>
    <definedName name="FONTE_IN_TIME">Fontenelle.Inflow!$A$4:$A$80</definedName>
    <definedName name="HvrToDvs_In_1981">GainsAboveDavis!$E$4:$E$71</definedName>
    <definedName name="HvrToDvs_In_1982">GainsAboveDavis!$F$4:$F$71</definedName>
    <definedName name="HvrToDvs_In_1983">GainsAboveDavis!$G$4:$G$71</definedName>
    <definedName name="HvrToDvs_In_1984">GainsAboveDavis!$H$4:$H$71</definedName>
    <definedName name="HvrToDvs_In_1985">GainsAboveDavis!$I$4:$I$71</definedName>
    <definedName name="HvrToDvs_In_1986">GainsAboveDavis!$J$4:$J$71</definedName>
    <definedName name="HvrToDvs_In_1987">GainsAboveDavis!$K$4:$K$71</definedName>
    <definedName name="HvrToDvs_In_1988">GainsAboveDavis!$L$4:$L$71</definedName>
    <definedName name="HvrToDvs_In_1989">GainsAboveDavis!$M$4:$M$71</definedName>
    <definedName name="HvrToDvs_In_1990">GainsAboveDavis!$N$4:$N$71</definedName>
    <definedName name="HvrToDvs_In_1991">GainsAboveDavis!$O$4:$O$71</definedName>
    <definedName name="HvrToDvs_In_1992">GainsAboveDavis!$P$4:$P$71</definedName>
    <definedName name="HvrToDvs_In_1993">GainsAboveDavis!$Q$4:$Q$71</definedName>
    <definedName name="HvrToDvs_In_1994">GainsAboveDavis!$R$4:$R$71</definedName>
    <definedName name="HvrToDvs_In_1995">GainsAboveDavis!$S$4:$S$71</definedName>
    <definedName name="HvrToDvs_In_1996">GainsAboveDavis!$T$4:$T$71</definedName>
    <definedName name="HvrToDvs_In_1997">GainsAboveDavis!$U$4:$U$71</definedName>
    <definedName name="HvrToDvs_In_1998">GainsAboveDavis!$V$4:$V$71</definedName>
    <definedName name="HvrToDvs_In_1999">GainsAboveDavis!$W$4:$W$71</definedName>
    <definedName name="HvrToDvs_In_2000">GainsAboveDavis!$X$4:$X$71</definedName>
    <definedName name="HvrToDvs_In_2001">GainsAboveDavis!$Y$4:$Y$71</definedName>
    <definedName name="HvrToDvs_In_2002">GainsAboveDavis!$Z$4:$Z$71</definedName>
    <definedName name="HvrToDvs_In_2003">GainsAboveDavis!$AA$4:$AA$71</definedName>
    <definedName name="HvrToDvs_In_2004">GainsAboveDavis!$AB$4:$AB$71</definedName>
    <definedName name="HvrToDvs_In_2005">GainsAboveDavis!$AC$4:$AC$71</definedName>
    <definedName name="HvrToDvs_In_2006">GainsAboveDavis!$AD$4:$AD$71</definedName>
    <definedName name="HvrToDvs_In_2007">GainsAboveDavis!$AE$4:$AE$71</definedName>
    <definedName name="HvrToDvs_In_2008">GainsAboveDavis!$AF$4:$AF$71</definedName>
    <definedName name="HvrToDvs_In_2009">GainsAboveDavis!$AG$4:$AG$71</definedName>
    <definedName name="HvrToDvs_In_2010">GainsAboveDavis!$AH$4:$AH$71</definedName>
    <definedName name="HvrToDvs_In_2011">GainsAboveDavis!$AI$4:$AI$71</definedName>
    <definedName name="HvrToDvs_In_2012">GainsAboveDavis!$AJ$4:$AJ$71</definedName>
    <definedName name="HvrToDvs_In_2013">GainsAboveDavis!$AK$4:$AK$71</definedName>
    <definedName name="HvrToDvs_In_2014">GainsAboveDavis!$AL$4:$AL$71</definedName>
    <definedName name="HvrToDvs_In_2015">GainsAboveDavis!$AM$4:$AM$71</definedName>
    <definedName name="HvrToDvs_In_2016">GainsAboveDavis!$AN$4:$AN$71</definedName>
    <definedName name="HvrToDvs_In_2017">GainsAboveDavis!$AO$4:$AO$71</definedName>
    <definedName name="HvrToDvs_In_Max">GainsAboveDavis!$C$4:$C$71</definedName>
    <definedName name="HvrToDvs_In_Min">GainsAboveDavis!$B$4:$B$71</definedName>
    <definedName name="HvrToDvs_In_Most">GainsAboveDavis!$D$4:$D$71</definedName>
    <definedName name="HvrToDvs_In_Time">GainsAboveDavis!$A$4:$A$71</definedName>
    <definedName name="ImpToMex_In_1981">GainsImpToNIB!$E$4:$E$71</definedName>
    <definedName name="ImpToMex_In_1982">GainsImpToNIB!$F$4:$F$71</definedName>
    <definedName name="ImpToMex_In_1983">GainsImpToNIB!$G$4:$G$71</definedName>
    <definedName name="ImpToMex_In_1984">GainsImpToNIB!$H$4:$H$71</definedName>
    <definedName name="ImpToMex_In_1985">GainsImpToNIB!$I$4:$I$71</definedName>
    <definedName name="ImpToMex_In_1986">GainsImpToNIB!$J$4:$J$71</definedName>
    <definedName name="ImpToMex_In_1987">GainsImpToNIB!$K$4:$K$71</definedName>
    <definedName name="ImpToMex_In_1988">GainsImpToNIB!$L$4:$L$71</definedName>
    <definedName name="ImpToMex_In_1989">GainsImpToNIB!$M$4:$M$71</definedName>
    <definedName name="ImpToMex_In_1990">GainsImpToNIB!$N$4:$N$71</definedName>
    <definedName name="ImpToMex_In_1991">GainsImpToNIB!$O$4:$O$71</definedName>
    <definedName name="ImpToMex_In_1992">GainsImpToNIB!$P$4:$P$71</definedName>
    <definedName name="ImpToMex_In_1993">GainsImpToNIB!$Q$4:$Q$71</definedName>
    <definedName name="ImpToMex_In_1994">GainsImpToNIB!$R$4:$R$71</definedName>
    <definedName name="ImpToMex_In_1995">GainsImpToNIB!$S$4:$S$71</definedName>
    <definedName name="ImpToMex_In_1996">GainsImpToNIB!$T$4:$T$71</definedName>
    <definedName name="ImpToMex_In_1997">GainsImpToNIB!$U$4:$U$71</definedName>
    <definedName name="ImpToMex_In_1998">GainsImpToNIB!$V$4:$V$71</definedName>
    <definedName name="ImpToMex_In_1999">GainsImpToNIB!$W$4:$W$71</definedName>
    <definedName name="ImpToMex_In_2000">GainsImpToNIB!$X$4:$X$71</definedName>
    <definedName name="ImpToMex_In_2001">GainsImpToNIB!$Y$4:$Y$71</definedName>
    <definedName name="ImpToMex_In_2002">GainsImpToNIB!$Z$4:$Z$71</definedName>
    <definedName name="ImpToMex_In_2003">GainsImpToNIB!$AA$4:$AA$71</definedName>
    <definedName name="ImpToMex_In_2004">GainsImpToNIB!$AB$4:$AB$71</definedName>
    <definedName name="ImpToMex_In_2005">GainsImpToNIB!$AC$4:$AC$71</definedName>
    <definedName name="ImpToMex_In_2006">GainsImpToNIB!$AD$4:$AD$71</definedName>
    <definedName name="ImpToMex_In_2007">GainsImpToNIB!$AE$4:$AE$71</definedName>
    <definedName name="ImpToMex_In_2008">GainsImpToNIB!$AF$4:$AF$71</definedName>
    <definedName name="ImpToMex_In_2009">GainsImpToNIB!$AG$4:$AG$71</definedName>
    <definedName name="ImpToMex_In_2010">GainsImpToNIB!$AH$4:$AH$71</definedName>
    <definedName name="ImpToMex_In_2011">GainsImpToNIB!$AI$4:$AI$71</definedName>
    <definedName name="ImpToMex_In_2012">GainsImpToNIB!$AJ$4:$AJ$71</definedName>
    <definedName name="ImpToMex_In_2013">GainsImpToNIB!$AK$4:$AK$71</definedName>
    <definedName name="ImpToMex_In_2014">GainsImpToNIB!$AL$4:$AL$71</definedName>
    <definedName name="ImpToMex_In_2015">GainsImpToNIB!$AM$4:$AM$71</definedName>
    <definedName name="ImpToMex_In_2016">GainsImpToNIB!$AN$4:$AN$71</definedName>
    <definedName name="ImpToMex_In_2017">GainsImpToNIB!$AO$4:$AO$71</definedName>
    <definedName name="ImpToMex_In_Max">GainsImpToNIB!$C$4:$C$71</definedName>
    <definedName name="ImpToMex_In_Min">GainsImpToNIB!$B$4:$B$71</definedName>
    <definedName name="ImpToMex_In_Most">GainsImpToNIB!$D$4:$D$71</definedName>
    <definedName name="ImpToMex_In_Time">GainsImpToNIB!$A$4:$A$71</definedName>
    <definedName name="MPOIN_IN_1981">MorrowPointInflow.Unregulated!$E$4:$E$80</definedName>
    <definedName name="MPOIN_IN_1982">MorrowPointInflow.Unregulated!$F$4:$F$80</definedName>
    <definedName name="MPOIN_IN_1983">MorrowPointInflow.Unregulated!$G$4:$G$80</definedName>
    <definedName name="MPOIN_IN_1984">MorrowPointInflow.Unregulated!$H$4:$H$80</definedName>
    <definedName name="MPOIN_IN_1985">MorrowPointInflow.Unregulated!$I$4:$I$80</definedName>
    <definedName name="MPOIN_IN_1986">MorrowPointInflow.Unregulated!$J$4:$J$80</definedName>
    <definedName name="MPOIN_IN_1987">MorrowPointInflow.Unregulated!$K$4:$K$80</definedName>
    <definedName name="MPOIN_IN_1988">MorrowPointInflow.Unregulated!$L$4:$L$80</definedName>
    <definedName name="MPOIN_IN_1989">MorrowPointInflow.Unregulated!$M$4:$M$80</definedName>
    <definedName name="MPOIN_IN_1990">MorrowPointInflow.Unregulated!$N$4:$N$80</definedName>
    <definedName name="MPOIN_IN_1991">MorrowPointInflow.Unregulated!$O$4:$O$80</definedName>
    <definedName name="MPOIN_IN_1992">MorrowPointInflow.Unregulated!$P$4:$P$80</definedName>
    <definedName name="MPOIN_IN_1993">MorrowPointInflow.Unregulated!$Q$4:$Q$80</definedName>
    <definedName name="MPOIN_IN_1994">MorrowPointInflow.Unregulated!$R$4:$R$80</definedName>
    <definedName name="MPOIN_IN_1995">MorrowPointInflow.Unregulated!$S$4:$S$80</definedName>
    <definedName name="MPOIN_IN_1996">MorrowPointInflow.Unregulated!$T$4:$T$80</definedName>
    <definedName name="MPOIN_IN_1997">MorrowPointInflow.Unregulated!$U$4:$U$80</definedName>
    <definedName name="MPOIN_IN_1998">MorrowPointInflow.Unregulated!$V$4:$V$80</definedName>
    <definedName name="MPOIN_IN_1999">MorrowPointInflow.Unregulated!$W$4:$W$80</definedName>
    <definedName name="MPOIN_IN_2000">MorrowPointInflow.Unregulated!$X$4:$X$80</definedName>
    <definedName name="MPOIN_IN_2001">MorrowPointInflow.Unregulated!$Y$4:$Y$80</definedName>
    <definedName name="MPOIN_IN_2002">MorrowPointInflow.Unregulated!$Z$4:$Z$80</definedName>
    <definedName name="MPOIN_IN_2003">MorrowPointInflow.Unregulated!$AA$4:$AA$80</definedName>
    <definedName name="MPOIN_IN_2004">MorrowPointInflow.Unregulated!$AB$4:$AB$80</definedName>
    <definedName name="MPOIN_IN_2005">MorrowPointInflow.Unregulated!$AC$4:$AC$80</definedName>
    <definedName name="MPOIN_IN_2006">MorrowPointInflow.Unregulated!$AD$4:$AD$80</definedName>
    <definedName name="MPOIN_IN_2007">MorrowPointInflow.Unregulated!$AE$4:$AE$80</definedName>
    <definedName name="MPOIN_IN_2008">MorrowPointInflow.Unregulated!$AF$4:$AF$80</definedName>
    <definedName name="MPOIN_IN_2009">MorrowPointInflow.Unregulated!$AG$4:$AG$80</definedName>
    <definedName name="MPOIN_IN_2010">MorrowPointInflow.Unregulated!$AH$4:$AH$80</definedName>
    <definedName name="MPOIN_IN_2011">MorrowPointInflow.Unregulated!$AI$4:$AI$80</definedName>
    <definedName name="MPOIN_IN_2012">MorrowPointInflow.Unregulated!$AJ$4:$AJ$80</definedName>
    <definedName name="MPOIN_IN_2013">MorrowPointInflow.Unregulated!$AK$4:$AK$80</definedName>
    <definedName name="MPOIN_IN_2014">MorrowPointInflow.Unregulated!$AL$4:$AL$80</definedName>
    <definedName name="MPOIN_IN_2015">MorrowPointInflow.Unregulated!$AM$4:$AM$80</definedName>
    <definedName name="MPOIN_IN_2016">MorrowPointInflow.Unregulated!$AN$4:$AN$80</definedName>
    <definedName name="MPOIN_IN_2017">MorrowPointInflow.Unregulated!$AO$4:$AO$80</definedName>
    <definedName name="MPOIN_IN_2018">MorrowPointInflow.Unregulated!$AP$4:$AP$80</definedName>
    <definedName name="MPOIN_IN_2019">MorrowPointInflow.Unregulated!$AQ$4:$AQ$80</definedName>
    <definedName name="MPOIN_IN_2020">MorrowPointInflow.Unregulated!$AR$4:$AR$80</definedName>
    <definedName name="MPOIN_IN_2021">MorrowPointInflow.Unregulated!$AS$4:$AS$80</definedName>
    <definedName name="MPOIN_IN_2022">MorrowPointInflow.Unregulated!$AT$4:$AT$80</definedName>
    <definedName name="MPOIN_IN_2023">MorrowPointInflow.Unregulated!$AU$4:$AU$80</definedName>
    <definedName name="MPOIN_IN_2024">MorrowPointInflow.Unregulated!$AV$4:$AV$80</definedName>
    <definedName name="MPOIN_IN_2025">MorrowPointInflow.Unregulated!$AW$4:$AW$80</definedName>
    <definedName name="MPOIN_IN_2026">MorrowPointInflow.Unregulated!$AX$4:$AX$80</definedName>
    <definedName name="MPOIN_IN_2027">MorrowPointInflow.Unregulated!$AY$4:$AY$80</definedName>
    <definedName name="MPOIN_IN_2028">MorrowPointInflow.Unregulated!$AZ$4:$AZ$80</definedName>
    <definedName name="MPOIN_IN_2029">MorrowPointInflow.Unregulated!$BA$4:$BA$80</definedName>
    <definedName name="MPOIN_IN_Max">MorrowPointInflow.Unregulated!$C$4:$C$80</definedName>
    <definedName name="MPOIN_IN_Min">MorrowPointInflow.Unregulated!$B$4:$B$80</definedName>
    <definedName name="MPOIN_IN_Most">MorrowPointInflow.Unregulated!$D$4:$D$80</definedName>
    <definedName name="MPOIN_IN_TIME">MorrowPointInflow.Unregulated!$A$4:$A$80</definedName>
    <definedName name="NAVAJ_IN_1981">NavajoInflow.ModUnregulated!$E$4:$E$80</definedName>
    <definedName name="NAVAJ_IN_1982">NavajoInflow.ModUnregulated!$F$4:$F$80</definedName>
    <definedName name="NAVAJ_IN_1983">NavajoInflow.ModUnregulated!$G$4:$G$80</definedName>
    <definedName name="NAVAJ_IN_1984">NavajoInflow.ModUnregulated!$H$4:$H$80</definedName>
    <definedName name="NAVAJ_IN_1985">NavajoInflow.ModUnregulated!$I$4:$I$80</definedName>
    <definedName name="NAVAJ_IN_1986">NavajoInflow.ModUnregulated!$J$4:$J$80</definedName>
    <definedName name="NAVAJ_IN_1987">NavajoInflow.ModUnregulated!$K$4:$K$80</definedName>
    <definedName name="NAVAJ_IN_1988">NavajoInflow.ModUnregulated!$L$4:$L$80</definedName>
    <definedName name="NAVAJ_IN_1989">NavajoInflow.ModUnregulated!$M$4:$M$80</definedName>
    <definedName name="NAVAJ_IN_1990">NavajoInflow.ModUnregulated!$N$4:$N$80</definedName>
    <definedName name="NAVAJ_IN_1991">NavajoInflow.ModUnregulated!$O$4:$O$80</definedName>
    <definedName name="NAVAJ_IN_1992">NavajoInflow.ModUnregulated!$P$4:$P$80</definedName>
    <definedName name="NAVAJ_IN_1993">NavajoInflow.ModUnregulated!$Q$4:$Q$80</definedName>
    <definedName name="NAVAJ_IN_1994">NavajoInflow.ModUnregulated!$R$4:$R$80</definedName>
    <definedName name="NAVAJ_IN_1995">NavajoInflow.ModUnregulated!$S$4:$S$80</definedName>
    <definedName name="NAVAJ_IN_1996">NavajoInflow.ModUnregulated!$T$4:$T$80</definedName>
    <definedName name="NAVAJ_IN_1997">NavajoInflow.ModUnregulated!$U$4:$U$80</definedName>
    <definedName name="NAVAJ_IN_1998">NavajoInflow.ModUnregulated!$V$4:$V$80</definedName>
    <definedName name="NAVAJ_IN_1999">NavajoInflow.ModUnregulated!$W$4:$W$80</definedName>
    <definedName name="NAVAJ_IN_2000">NavajoInflow.ModUnregulated!$X$4:$X$80</definedName>
    <definedName name="NAVAJ_IN_2001">NavajoInflow.ModUnregulated!$Y$4:$Y$80</definedName>
    <definedName name="NAVAJ_IN_2002">NavajoInflow.ModUnregulated!$Z$4:$Z$80</definedName>
    <definedName name="NAVAJ_IN_2003">NavajoInflow.ModUnregulated!$AA$4:$AA$80</definedName>
    <definedName name="NAVAJ_IN_2004">NavajoInflow.ModUnregulated!$AB$4:$AB$80</definedName>
    <definedName name="NAVAJ_IN_2005">NavajoInflow.ModUnregulated!$AC$4:$AC$80</definedName>
    <definedName name="NAVAJ_IN_2006">NavajoInflow.ModUnregulated!$AD$4:$AD$80</definedName>
    <definedName name="NAVAJ_IN_2007">NavajoInflow.ModUnregulated!$AE$4:$AE$80</definedName>
    <definedName name="NAVAJ_IN_2008">NavajoInflow.ModUnregulated!$AF$4:$AF$80</definedName>
    <definedName name="NAVAJ_IN_2009">NavajoInflow.ModUnregulated!$AG$4:$AG$80</definedName>
    <definedName name="NAVAJ_IN_2010">NavajoInflow.ModUnregulated!$AH$4:$AH$80</definedName>
    <definedName name="NAVAJ_IN_2011">NavajoInflow.ModUnregulated!$AI$4:$AI$80</definedName>
    <definedName name="NAVAJ_IN_2012">NavajoInflow.ModUnregulated!$AJ$4:$AJ$80</definedName>
    <definedName name="NAVAJ_IN_2013">NavajoInflow.ModUnregulated!$AK$4:$AK$80</definedName>
    <definedName name="NAVAJ_IN_2014">NavajoInflow.ModUnregulated!$AL$4:$AL$80</definedName>
    <definedName name="NAVAJ_IN_2015">NavajoInflow.ModUnregulated!$AM$4:$AM$80</definedName>
    <definedName name="NAVAJ_IN_2016">NavajoInflow.ModUnregulated!$AN$4:$AN$80</definedName>
    <definedName name="NAVAJ_IN_2017">NavajoInflow.ModUnregulated!$AO$4:$AO$80</definedName>
    <definedName name="NAVAJ_IN_2018">NavajoInflow.ModUnregulated!$AP$4:$AP$80</definedName>
    <definedName name="NAVAJ_IN_2019">NavajoInflow.ModUnregulated!$AQ$4:$AQ$80</definedName>
    <definedName name="NAVAJ_IN_2020">NavajoInflow.ModUnregulated!$AR$4:$AR$80</definedName>
    <definedName name="NAVAJ_IN_2021">NavajoInflow.ModUnregulated!$AS$4:$AS$80</definedName>
    <definedName name="NAVAJ_IN_2022">NavajoInflow.ModUnregulated!$AT$4:$AT$80</definedName>
    <definedName name="NAVAJ_IN_2023">NavajoInflow.ModUnregulated!$AU$4:$AU$80</definedName>
    <definedName name="NAVAJ_IN_2024">NavajoInflow.ModUnregulated!$AV$4:$AV$80</definedName>
    <definedName name="NAVAJ_IN_2025">NavajoInflow.ModUnregulated!$AW$4:$AW$80</definedName>
    <definedName name="NAVAJ_IN_2026">NavajoInflow.ModUnregulated!$AX$4:$AX$80</definedName>
    <definedName name="NAVAJ_IN_2027">NavajoInflow.ModUnregulated!$AY$4:$AY$80</definedName>
    <definedName name="NAVAJ_IN_2028">NavajoInflow.ModUnregulated!$AZ$4:$AZ$80</definedName>
    <definedName name="NAVAJ_IN_2029">NavajoInflow.ModUnregulated!$BA$4:$BA$80</definedName>
    <definedName name="NAVAJ_IN_Max">NavajoInflow.ModUnregulated!$C$4:$C$80</definedName>
    <definedName name="NAVAJ_IN_Min">NavajoInflow.ModUnregulated!$B$4:$B$80</definedName>
    <definedName name="NAVAJ_IN_Most">NavajoInflow.ModUnregulated!$D$4:$D$80</definedName>
    <definedName name="NAVAJ_IN_TIME">NavajoInflow.ModUnregulated!$A$4:$A$80</definedName>
    <definedName name="NFTOF_IN_1981">GainsCrystalToGJ!$E$4:$E$80</definedName>
    <definedName name="NFTOF_IN_1982">GainsCrystalToGJ!$F$4:$F$80</definedName>
    <definedName name="NFTOF_IN_1983">GainsCrystalToGJ!$G$4:$G$80</definedName>
    <definedName name="NFTOF_IN_1984">GainsCrystalToGJ!$H$4:$H$80</definedName>
    <definedName name="NFTOF_IN_1985">GainsCrystalToGJ!$I$4:$I$80</definedName>
    <definedName name="NFTOF_IN_1986">GainsCrystalToGJ!$J$4:$J$80</definedName>
    <definedName name="NFTOF_IN_1987">GainsCrystalToGJ!$K$4:$K$80</definedName>
    <definedName name="NFTOF_IN_1988">GainsCrystalToGJ!$L$4:$L$80</definedName>
    <definedName name="NFTOF_IN_1989">GainsCrystalToGJ!$M$4:$M$80</definedName>
    <definedName name="NFTOF_IN_1990">GainsCrystalToGJ!$N$4:$N$80</definedName>
    <definedName name="NFTOF_IN_1991">GainsCrystalToGJ!$O$4:$O$80</definedName>
    <definedName name="NFTOF_IN_1992">GainsCrystalToGJ!$P$4:$P$80</definedName>
    <definedName name="NFTOF_IN_1993">GainsCrystalToGJ!$Q$4:$Q$80</definedName>
    <definedName name="NFTOF_IN_1994">GainsCrystalToGJ!$R$4:$R$80</definedName>
    <definedName name="NFTOF_IN_1995">GainsCrystalToGJ!$S$4:$S$80</definedName>
    <definedName name="NFTOF_IN_1996">GainsCrystalToGJ!$T$4:$T$80</definedName>
    <definedName name="NFTOF_IN_1997">GainsCrystalToGJ!$U$4:$U$80</definedName>
    <definedName name="NFTOF_IN_1998">GainsCrystalToGJ!$V$4:$V$80</definedName>
    <definedName name="NFTOF_IN_1999">GainsCrystalToGJ!$W$4:$W$80</definedName>
    <definedName name="NFTOF_IN_2000">GainsCrystalToGJ!$X$4:$X$80</definedName>
    <definedName name="NFTOF_IN_2001">GainsCrystalToGJ!$Y$4:$Y$80</definedName>
    <definedName name="NFTOF_IN_2002">GainsCrystalToGJ!$Z$4:$Z$80</definedName>
    <definedName name="NFTOF_IN_2003">GainsCrystalToGJ!$AA$4:$AA$80</definedName>
    <definedName name="NFTOF_IN_2004">GainsCrystalToGJ!$AB$4:$AB$80</definedName>
    <definedName name="NFTOF_IN_2005">GainsCrystalToGJ!$AC$4:$AC$80</definedName>
    <definedName name="NFTOF_IN_2006">GainsCrystalToGJ!$AD$4:$AD$80</definedName>
    <definedName name="NFTOF_IN_2007">GainsCrystalToGJ!$AE$4:$AE$80</definedName>
    <definedName name="NFTOF_IN_2008">GainsCrystalToGJ!$AF$4:$AF$80</definedName>
    <definedName name="NFTOF_IN_2009">GainsCrystalToGJ!$AG$4:$AG$80</definedName>
    <definedName name="NFTOF_IN_2010">GainsCrystalToGJ!$AH$4:$AH$80</definedName>
    <definedName name="NFTOF_IN_2011">GainsCrystalToGJ!$AI$4:$AI$80</definedName>
    <definedName name="NFTOF_IN_2012">GainsCrystalToGJ!$AJ$4:$AJ$80</definedName>
    <definedName name="NFTOF_IN_2013">GainsCrystalToGJ!$AK$4:$AK$80</definedName>
    <definedName name="NFTOF_IN_2014">GainsCrystalToGJ!$AL$4:$AL$80</definedName>
    <definedName name="NFTOF_IN_2015">GainsCrystalToGJ!$AM$4:$AM$80</definedName>
    <definedName name="NFTOF_IN_2016">GainsCrystalToGJ!$AN$4:$AN$80</definedName>
    <definedName name="NFTOF_IN_2017">GainsCrystalToGJ!$AO$4:$AO$80</definedName>
    <definedName name="NFTOF_IN_2018">GainsCrystalToGJ!$AP$4:$AP$80</definedName>
    <definedName name="NFTOF_IN_2019">GainsCrystalToGJ!$AQ$4:$AQ$80</definedName>
    <definedName name="NFTOF_IN_2020">GainsCrystalToGJ!$AR$4:$AR$80</definedName>
    <definedName name="NFTOF_IN_2021">GainsCrystalToGJ!$AS$4:$AS$80</definedName>
    <definedName name="NFTOF_IN_2022">GainsCrystalToGJ!$AT$4:$AT$80</definedName>
    <definedName name="NFTOF_IN_2023">GainsCrystalToGJ!$AU$4:$AU$80</definedName>
    <definedName name="NFTOF_IN_2024">GainsCrystalToGJ!$AV$4:$AV$80</definedName>
    <definedName name="NFTOF_IN_2025">GainsCrystalToGJ!$AW$4:$AW$80</definedName>
    <definedName name="NFTOF_IN_2026">GainsCrystalToGJ!$AX$4:$AX$80</definedName>
    <definedName name="NFTOF_IN_2027">GainsCrystalToGJ!$AY$4:$AY$80</definedName>
    <definedName name="NFTOF_IN_2028">GainsCrystalToGJ!$AZ$4:$AZ$80</definedName>
    <definedName name="NFTOF_IN_2029">GainsCrystalToGJ!$BA$4:$BA$80</definedName>
    <definedName name="NFTOF_IN_Max">GainsCrystalToGJ!$C$4:$C$80</definedName>
    <definedName name="NFTOF_IN_Min">GainsCrystalToGJ!$B$4:$B$80</definedName>
    <definedName name="NFTOF_IN_Most">GainsCrystalToGJ!$D$4:$D$80</definedName>
    <definedName name="NFTOF_IN_Time">GainsCrystalToGJ!$A$4:$A$80</definedName>
    <definedName name="NodeID">[1]RunInformation!$B$3:$B$21</definedName>
    <definedName name="PkrToImp_In_1981">GainsPkrToImp!$E$4:$E$71</definedName>
    <definedName name="PkrToImp_In_1982">GainsPkrToImp!$F$4:$F$71</definedName>
    <definedName name="PkrToImp_In_1983">GainsPkrToImp!$G$4:$G$71</definedName>
    <definedName name="PkrToImp_In_1984">GainsPkrToImp!$H$4:$H$71</definedName>
    <definedName name="PkrToImp_In_1985">GainsPkrToImp!$I$4:$I$71</definedName>
    <definedName name="PkrToImp_In_1986">GainsPkrToImp!$J$4:$J$71</definedName>
    <definedName name="PkrToImp_In_1987">GainsPkrToImp!$K$4:$K$71</definedName>
    <definedName name="PkrToImp_In_1988">GainsPkrToImp!$L$4:$L$71</definedName>
    <definedName name="PkrToImp_In_1989">GainsPkrToImp!$M$4:$M$71</definedName>
    <definedName name="PkrToImp_In_1990">GainsPkrToImp!$N$4:$N$71</definedName>
    <definedName name="PkrToImp_In_1991">GainsPkrToImp!$O$4:$O$71</definedName>
    <definedName name="PkrToImp_In_1992">GainsPkrToImp!$P$4:$P$71</definedName>
    <definedName name="PkrToImp_In_1993">GainsPkrToImp!$Q$4:$Q$71</definedName>
    <definedName name="PkrToImp_In_1994">GainsPkrToImp!$R$4:$R$71</definedName>
    <definedName name="PkrToImp_In_1995">GainsPkrToImp!$S$4:$S$71</definedName>
    <definedName name="PkrToImp_In_1996">GainsPkrToImp!$T$4:$T$71</definedName>
    <definedName name="PkrToImp_In_1997">GainsPkrToImp!$U$4:$U$71</definedName>
    <definedName name="PkrToImp_In_1998">GainsPkrToImp!$V$4:$V$71</definedName>
    <definedName name="PkrToImp_In_1999">GainsPkrToImp!$W$4:$W$71</definedName>
    <definedName name="PkrToImp_In_2000">GainsPkrToImp!$X$4:$X$71</definedName>
    <definedName name="PkrToImp_In_2001">GainsPkrToImp!$Y$4:$Y$71</definedName>
    <definedName name="PkrToImp_In_2002">GainsPkrToImp!$Z$4:$Z$71</definedName>
    <definedName name="PkrToImp_In_2003">GainsPkrToImp!$AA$4:$AA$71</definedName>
    <definedName name="PkrToImp_In_2004">GainsPkrToImp!$AB$4:$AB$71</definedName>
    <definedName name="PkrToImp_In_2005">GainsPkrToImp!$AC$4:$AC$71</definedName>
    <definedName name="PkrToImp_In_2006">GainsPkrToImp!$AD$4:$AD$71</definedName>
    <definedName name="PkrToImp_In_2007">GainsPkrToImp!$AE$4:$AE$71</definedName>
    <definedName name="PkrToImp_In_2008">GainsPkrToImp!$AF$4:$AF$71</definedName>
    <definedName name="PkrToImp_In_2009">GainsPkrToImp!$AG$4:$AG$71</definedName>
    <definedName name="PkrToImp_In_2010">GainsPkrToImp!$AH$4:$AH$71</definedName>
    <definedName name="PkrToImp_In_2011">GainsPkrToImp!$AI$4:$AI$71</definedName>
    <definedName name="PkrToImp_In_2012">GainsPkrToImp!$AJ$4:$AJ$71</definedName>
    <definedName name="PkrToImp_In_2013">GainsPkrToImp!$AK$4:$AK$71</definedName>
    <definedName name="PkrToImp_In_2014">GainsPkrToImp!$AL$4:$AL$71</definedName>
    <definedName name="PkrToImp_In_2015">GainsPkrToImp!$AM$4:$AM$71</definedName>
    <definedName name="PkrToImp_In_2016">GainsPkrToImp!$AN$4:$AN$71</definedName>
    <definedName name="PkrToImp_In_2017">GainsPkrToImp!$AO$4:$AO$71</definedName>
    <definedName name="PkrToImp_In_Max">GainsPkrToImp!$C$4:$C$71</definedName>
    <definedName name="PkrToImp_In_Min">GainsPkrToImp!$B$4:$B$71</definedName>
    <definedName name="PkrToImp_In_Most">GainsPkrToImp!$D$4:$D$71</definedName>
    <definedName name="PkrToImp_In_Time">GainsPkrToImp!$A$4:$A$71</definedName>
    <definedName name="POWEL_IN_1981">PowellInflow.Unregulated!$E$4:$E$80</definedName>
    <definedName name="POWEL_IN_1982">PowellInflow.Unregulated!$F$4:$F$80</definedName>
    <definedName name="POWEL_IN_1983">PowellInflow.Unregulated!$G$4:$G$80</definedName>
    <definedName name="POWEL_IN_1984">PowellInflow.Unregulated!$H$4:$H$80</definedName>
    <definedName name="POWEL_IN_1985">PowellInflow.Unregulated!$I$4:$I$80</definedName>
    <definedName name="POWEL_IN_1986">PowellInflow.Unregulated!$J$4:$J$80</definedName>
    <definedName name="POWEL_IN_1987">PowellInflow.Unregulated!$K$4:$K$80</definedName>
    <definedName name="POWEL_IN_1988">PowellInflow.Unregulated!$L$4:$L$80</definedName>
    <definedName name="POWEL_IN_1989">PowellInflow.Unregulated!$M$4:$M$80</definedName>
    <definedName name="POWEL_IN_1990">PowellInflow.Unregulated!$N$4:$N$80</definedName>
    <definedName name="POWEL_IN_1991">PowellInflow.Unregulated!$O$4:$O$80</definedName>
    <definedName name="POWEL_IN_1992">PowellInflow.Unregulated!$P$4:$P$80</definedName>
    <definedName name="POWEL_IN_1993">PowellInflow.Unregulated!$Q$4:$Q$80</definedName>
    <definedName name="POWEL_IN_1994">PowellInflow.Unregulated!$R$4:$R$80</definedName>
    <definedName name="POWEL_IN_1995">PowellInflow.Unregulated!$S$4:$S$80</definedName>
    <definedName name="POWEL_IN_1996">PowellInflow.Unregulated!$T$4:$T$80</definedName>
    <definedName name="POWEL_IN_1997">PowellInflow.Unregulated!$U$4:$U$80</definedName>
    <definedName name="POWEL_IN_1998">PowellInflow.Unregulated!$V$4:$V$80</definedName>
    <definedName name="POWEL_IN_1999">PowellInflow.Unregulated!$W$4:$W$80</definedName>
    <definedName name="POWEL_IN_2000">PowellInflow.Unregulated!$X$4:$X$80</definedName>
    <definedName name="POWEL_IN_2001">PowellInflow.Unregulated!$Y$4:$Y$80</definedName>
    <definedName name="POWEL_IN_2002">PowellInflow.Unregulated!$Z$4:$Z$80</definedName>
    <definedName name="POWEL_IN_2003">PowellInflow.Unregulated!$AA$4:$AA$80</definedName>
    <definedName name="POWEL_IN_2004">PowellInflow.Unregulated!$AB$4:$AB$80</definedName>
    <definedName name="POWEL_IN_2005">PowellInflow.Unregulated!$AC$4:$AC$80</definedName>
    <definedName name="POWEL_IN_2006">PowellInflow.Unregulated!$AD$4:$AD$80</definedName>
    <definedName name="POWEL_IN_2007">PowellInflow.Unregulated!$AE$4:$AE$80</definedName>
    <definedName name="POWEL_IN_2008">PowellInflow.Unregulated!$AF$4:$AF$80</definedName>
    <definedName name="POWEL_IN_2009">PowellInflow.Unregulated!$AG$4:$AG$80</definedName>
    <definedName name="POWEL_IN_2010">PowellInflow.Unregulated!$AH$4:$AH$80</definedName>
    <definedName name="POWEL_IN_2011">PowellInflow.Unregulated!$AI$4:$AI$80</definedName>
    <definedName name="POWEL_IN_2012">PowellInflow.Unregulated!$AJ$4:$AJ$80</definedName>
    <definedName name="POWEL_IN_2013">PowellInflow.Unregulated!$AK$4:$AK$80</definedName>
    <definedName name="POWEL_IN_2014">PowellInflow.Unregulated!$AL$4:$AL$80</definedName>
    <definedName name="POWEL_IN_2015">PowellInflow.Unregulated!$AM$4:$AM$80</definedName>
    <definedName name="POWEL_IN_2016">PowellInflow.Unregulated!$AN$4:$AN$80</definedName>
    <definedName name="POWEL_IN_2017">PowellInflow.Unregulated!$AO$4:$AO$80</definedName>
    <definedName name="POWEL_IN_2018">PowellInflow.Unregulated!$AP$4:$AP$80</definedName>
    <definedName name="POWEL_IN_2019">PowellInflow.Unregulated!$AQ$4:$AQ$80</definedName>
    <definedName name="POWEL_IN_2020">PowellInflow.Unregulated!$AR$4:$AR$80</definedName>
    <definedName name="POWEL_IN_2021">PowellInflow.Unregulated!$AS$4:$AS$80</definedName>
    <definedName name="POWEL_IN_2022">PowellInflow.Unregulated!$AT$4:$AT$80</definedName>
    <definedName name="POWEL_IN_2023">PowellInflow.Unregulated!$AU$4:$AU$80</definedName>
    <definedName name="POWEL_IN_2024">PowellInflow.Unregulated!$AV$4:$AV$80</definedName>
    <definedName name="POWEL_IN_2025">PowellInflow.Unregulated!$AW$4:$AW$80</definedName>
    <definedName name="POWEL_IN_2026">PowellInflow.Unregulated!$AX$4:$AX$80</definedName>
    <definedName name="POWEL_IN_2027">PowellInflow.Unregulated!$AY$4:$AY$80</definedName>
    <definedName name="POWEL_IN_2028">PowellInflow.Unregulated!$AZ$4:$AZ$80</definedName>
    <definedName name="POWEL_IN_2029">PowellInflow.Unregulated!$BA$4:$BA$80</definedName>
    <definedName name="POWEL_IN_Max">PowellInflow.Unregulated!$C$4:$C$80</definedName>
    <definedName name="POWEL_IN_Min">PowellInflow.Unregulated!$B$4:$B$80</definedName>
    <definedName name="POWEL_IN_Most">PowellInflow.Unregulated!$D$4:$D$80</definedName>
    <definedName name="POWEL_IN_TIME">PowellInflow.Unregulated!$A$4:$A$80</definedName>
    <definedName name="PTMGAL_IN_1981">PowellToMeadGainsAbvLeesFerry!$E$4:$E$71</definedName>
    <definedName name="PTMGAL_IN_1982">PowellToMeadGainsAbvLeesFerry!$F$4:$F$71</definedName>
    <definedName name="PTMGAL_IN_1983">PowellToMeadGainsAbvLeesFerry!$G$4:$G$71</definedName>
    <definedName name="PTMGAL_IN_1984">PowellToMeadGainsAbvLeesFerry!$H$4:$H$71</definedName>
    <definedName name="PTMGAL_IN_1985">PowellToMeadGainsAbvLeesFerry!$I$4:$I$71</definedName>
    <definedName name="PTMGAL_IN_1986">PowellToMeadGainsAbvLeesFerry!$J$4:$J$71</definedName>
    <definedName name="PTMGAL_IN_1987">PowellToMeadGainsAbvLeesFerry!$K$4:$K$71</definedName>
    <definedName name="PTMGAL_IN_1988">PowellToMeadGainsAbvLeesFerry!$L$4:$L$71</definedName>
    <definedName name="PTMGAL_IN_1989">PowellToMeadGainsAbvLeesFerry!$M$4:$M$71</definedName>
    <definedName name="PTMGAL_IN_1990">PowellToMeadGainsAbvLeesFerry!$N$4:$N$71</definedName>
    <definedName name="PTMGAL_IN_1991">PowellToMeadGainsAbvLeesFerry!$O$4:$O$71</definedName>
    <definedName name="PTMGAL_IN_1992">PowellToMeadGainsAbvLeesFerry!$P$4:$P$71</definedName>
    <definedName name="PTMGAL_IN_1993">PowellToMeadGainsAbvLeesFerry!$Q$4:$Q$71</definedName>
    <definedName name="PTMGAL_IN_1994">PowellToMeadGainsAbvLeesFerry!$R$4:$R$71</definedName>
    <definedName name="PTMGAL_IN_1995">PowellToMeadGainsAbvLeesFerry!$S$4:$S$71</definedName>
    <definedName name="PTMGAL_IN_1996">PowellToMeadGainsAbvLeesFerry!$T$4:$T$71</definedName>
    <definedName name="PTMGAL_IN_1997">PowellToMeadGainsAbvLeesFerry!$U$4:$U$71</definedName>
    <definedName name="PTMGAL_IN_1998">PowellToMeadGainsAbvLeesFerry!$V$4:$V$71</definedName>
    <definedName name="PTMGAL_IN_1999">PowellToMeadGainsAbvLeesFerry!$W$4:$W$71</definedName>
    <definedName name="PTMGAL_IN_2000">PowellToMeadGainsAbvLeesFerry!$X$4:$X$71</definedName>
    <definedName name="PTMGAL_IN_2001">PowellToMeadGainsAbvLeesFerry!$Y$4:$Y$71</definedName>
    <definedName name="PTMGAL_IN_2002">PowellToMeadGainsAbvLeesFerry!$Z$4:$Z$71</definedName>
    <definedName name="PTMGAL_IN_2003">PowellToMeadGainsAbvLeesFerry!$AA$4:$AA$71</definedName>
    <definedName name="PTMGAL_IN_2004">PowellToMeadGainsAbvLeesFerry!$AB$4:$AB$71</definedName>
    <definedName name="PTMGAL_IN_2005">PowellToMeadGainsAbvLeesFerry!$AC$4:$AC$71</definedName>
    <definedName name="PTMGAL_IN_2006">PowellToMeadGainsAbvLeesFerry!$AD$4:$AD$71</definedName>
    <definedName name="PTMGAL_IN_2007">PowellToMeadGainsAbvLeesFerry!$AE$4:$AE$71</definedName>
    <definedName name="PTMGAL_IN_2008">PowellToMeadGainsAbvLeesFerry!$AF$4:$AF$71</definedName>
    <definedName name="PTMGAL_IN_2009">PowellToMeadGainsAbvLeesFerry!$AG$4:$AG$71</definedName>
    <definedName name="PTMGAL_IN_2010">PowellToMeadGainsAbvLeesFerry!$AH$4:$AH$71</definedName>
    <definedName name="PTMGAL_IN_2011">PowellToMeadGainsAbvLeesFerry!$AI$4:$AI$71</definedName>
    <definedName name="PTMGAL_IN_2012">PowellToMeadGainsAbvLeesFerry!$AJ$4:$AJ$71</definedName>
    <definedName name="PTMGAL_IN_2013">PowellToMeadGainsAbvLeesFerry!$AK$4:$AK$71</definedName>
    <definedName name="PTMGAL_IN_2014">PowellToMeadGainsAbvLeesFerry!$AL$4:$AL$71</definedName>
    <definedName name="PTMGAL_IN_2015">PowellToMeadGainsAbvLeesFerry!$AM$4:$AM$71</definedName>
    <definedName name="PTMGAL_IN_2016">PowellToMeadGainsAbvLeesFerry!$AN$4:$AN$71</definedName>
    <definedName name="PTMGAL_IN_2017">PowellToMeadGainsAbvLeesFerry!$AO$4:$AO$71</definedName>
    <definedName name="PTMGAL_IN_2018">PowellToMeadGainsAbvLeesFerry!$AP$4:$AP$71</definedName>
    <definedName name="PTMGAL_IN_2019">PowellToMeadGainsAbvLeesFerry!$AQ$4:$AQ$71</definedName>
    <definedName name="PTMGAL_IN_2020">PowellToMeadGainsAbvLeesFerry!$AR$4:$AR$71</definedName>
    <definedName name="PTMGAL_IN_2021">PowellToMeadGainsAbvLeesFerry!$AS$4:$AS$71</definedName>
    <definedName name="PTMGAL_IN_2022">PowellToMeadGainsAbvLeesFerry!$AT$4:$AT$71</definedName>
    <definedName name="PTMGAL_IN_2023">PowellToMeadGainsAbvLeesFerry!$AU$4:$AU$71</definedName>
    <definedName name="PTMGAL_IN_2024">PowellToMeadGainsAbvLeesFerry!$AV$4:$AV$71</definedName>
    <definedName name="PTMGAL_IN_2025">PowellToMeadGainsAbvLeesFerry!$AW$4:$AW$71</definedName>
    <definedName name="PTMGAL_IN_2026">PowellToMeadGainsAbvLeesFerry!$AX$4:$AX$71</definedName>
    <definedName name="PTMGAL_IN_2027">PowellToMeadGainsAbvLeesFerry!$AY$4:$AY$71</definedName>
    <definedName name="PTMGAL_IN_2028">PowellToMeadGainsAbvLeesFerry!$AZ$4:$AZ$71</definedName>
    <definedName name="PTMGAL_IN_2029">PowellToMeadGainsAbvLeesFerry!$BA$4:$BA$71</definedName>
    <definedName name="PTMGAL_IN_Max">PowellToMeadGainsAbvLeesFerry!$C$4:$C$71</definedName>
    <definedName name="PTMGAL_IN_Min">PowellToMeadGainsAbvLeesFerry!$B$4:$B$71</definedName>
    <definedName name="PTMGAL_IN_Most">PowellToMeadGainsAbvLeesFerry!$D$4:$D$71</definedName>
    <definedName name="PTMGAL_IN_Time">PowellToMeadGainsAbvLeesFerry!$A$4:$A$71</definedName>
    <definedName name="PTMGC_IN_1981">PowellToMeadGainsGrandCanyon!$E$4:$E$71</definedName>
    <definedName name="PTMGC_IN_1982">PowellToMeadGainsGrandCanyon!$F$4:$F$71</definedName>
    <definedName name="PTMGC_IN_1983">PowellToMeadGainsGrandCanyon!$G$4:$G$71</definedName>
    <definedName name="PTMGC_IN_1984">PowellToMeadGainsGrandCanyon!$H$4:$H$71</definedName>
    <definedName name="PTMGC_IN_1985">PowellToMeadGainsGrandCanyon!$I$4:$I$71</definedName>
    <definedName name="PTMGC_IN_1986">PowellToMeadGainsGrandCanyon!$J$4:$J$71</definedName>
    <definedName name="PTMGC_IN_1987">PowellToMeadGainsGrandCanyon!$K$4:$K$71</definedName>
    <definedName name="PTMGC_IN_1988">PowellToMeadGainsGrandCanyon!$L$4:$L$71</definedName>
    <definedName name="PTMGC_IN_1989">PowellToMeadGainsGrandCanyon!$M$4:$M$71</definedName>
    <definedName name="PTMGC_IN_1990">PowellToMeadGainsGrandCanyon!$N$4:$N$71</definedName>
    <definedName name="PTMGC_IN_1991">PowellToMeadGainsGrandCanyon!$O$4:$O$71</definedName>
    <definedName name="PTMGC_IN_1992">PowellToMeadGainsGrandCanyon!$P$4:$P$71</definedName>
    <definedName name="PTMGC_IN_1993">PowellToMeadGainsGrandCanyon!$Q$4:$Q$71</definedName>
    <definedName name="PTMGC_IN_1994">PowellToMeadGainsGrandCanyon!$R$4:$R$71</definedName>
    <definedName name="PTMGC_IN_1995">PowellToMeadGainsGrandCanyon!$S$4:$S$71</definedName>
    <definedName name="PTMGC_IN_1996">PowellToMeadGainsGrandCanyon!$T$4:$T$71</definedName>
    <definedName name="PTMGC_IN_1997">PowellToMeadGainsGrandCanyon!$U$4:$U$71</definedName>
    <definedName name="PTMGC_IN_1998">PowellToMeadGainsGrandCanyon!$V$4:$V$71</definedName>
    <definedName name="PTMGC_IN_1999">PowellToMeadGainsGrandCanyon!$W$4:$W$71</definedName>
    <definedName name="PTMGC_IN_2000">PowellToMeadGainsGrandCanyon!$X$4:$X$71</definedName>
    <definedName name="PTMGC_IN_2001">PowellToMeadGainsGrandCanyon!$Y$4:$Y$71</definedName>
    <definedName name="PTMGC_IN_2002">PowellToMeadGainsGrandCanyon!$Z$4:$Z$71</definedName>
    <definedName name="PTMGC_IN_2003">PowellToMeadGainsGrandCanyon!$AA$4:$AA$71</definedName>
    <definedName name="PTMGC_IN_2004">PowellToMeadGainsGrandCanyon!$AB$4:$AB$71</definedName>
    <definedName name="PTMGC_IN_2005">PowellToMeadGainsGrandCanyon!$AC$4:$AC$71</definedName>
    <definedName name="PTMGC_IN_2006">PowellToMeadGainsGrandCanyon!$AD$4:$AD$71</definedName>
    <definedName name="PTMGC_IN_2007">PowellToMeadGainsGrandCanyon!$AE$4:$AE$71</definedName>
    <definedName name="PTMGC_IN_2008">PowellToMeadGainsGrandCanyon!$AF$4:$AF$71</definedName>
    <definedName name="PTMGC_IN_2009">PowellToMeadGainsGrandCanyon!$AG$4:$AG$71</definedName>
    <definedName name="PTMGC_IN_2010">PowellToMeadGainsGrandCanyon!$AH$4:$AH$71</definedName>
    <definedName name="PTMGC_IN_2011">PowellToMeadGainsGrandCanyon!$AI$4:$AI$71</definedName>
    <definedName name="PTMGC_IN_2012">PowellToMeadGainsGrandCanyon!$AJ$4:$AJ$71</definedName>
    <definedName name="PTMGC_IN_2013">PowellToMeadGainsGrandCanyon!$AK$4:$AK$71</definedName>
    <definedName name="PTMGC_IN_2014">PowellToMeadGainsGrandCanyon!$AL$4:$AL$71</definedName>
    <definedName name="PTMGC_IN_2015">PowellToMeadGainsGrandCanyon!$AM$4:$AM$71</definedName>
    <definedName name="PTMGC_IN_2016">PowellToMeadGainsGrandCanyon!$AN$4:$AN$71</definedName>
    <definedName name="PTMGC_IN_2017">PowellToMeadGainsGrandCanyon!$AO$4:$AO$71</definedName>
    <definedName name="PTMGC_IN_2018">PowellToMeadGainsGrandCanyon!$AP$4:$AP$71</definedName>
    <definedName name="PTMGC_IN_2019">PowellToMeadGainsGrandCanyon!$AQ$4:$AQ$71</definedName>
    <definedName name="PTMGC_IN_2020">PowellToMeadGainsGrandCanyon!$AR$4:$AR$71</definedName>
    <definedName name="PTMGC_IN_2021">PowellToMeadGainsGrandCanyon!$AS$4:$AS$71</definedName>
    <definedName name="PTMGC_IN_2022">PowellToMeadGainsGrandCanyon!$AT$4:$AT$71</definedName>
    <definedName name="PTMGC_IN_2023">PowellToMeadGainsGrandCanyon!$AU$4:$AU$71</definedName>
    <definedName name="PTMGC_IN_2024">PowellToMeadGainsGrandCanyon!$AV$4:$AV$71</definedName>
    <definedName name="PTMGC_IN_2025">PowellToMeadGainsGrandCanyon!$AW$4:$AW$71</definedName>
    <definedName name="PTMGC_IN_2026">PowellToMeadGainsGrandCanyon!$AX$4:$AX$71</definedName>
    <definedName name="PTMGC_IN_2027">PowellToMeadGainsGrandCanyon!$AY$4:$AY$71</definedName>
    <definedName name="PTMGC_IN_2028">PowellToMeadGainsGrandCanyon!$AZ$4:$AZ$71</definedName>
    <definedName name="PTMGC_IN_2029">PowellToMeadGainsGrandCanyon!$BA$4:$BA$71</definedName>
    <definedName name="PTMGC_IN_Max">PowellToMeadGainsGrandCanyon!$C$4:$C$71</definedName>
    <definedName name="PTMGC_IN_Min">PowellToMeadGainsGrandCanyon!$B$4:$B$71</definedName>
    <definedName name="PTMGC_IN_Most">PowellToMeadGainsGrandCanyon!$D$4:$D$71</definedName>
    <definedName name="PTMGC_IN_Time">PowellToMeadGainsGrandCanyon!$A$4:$A$71</definedName>
    <definedName name="PTMGH_IN_1981">PowellToMeadGainsAboveHoover!$E$4:$E$71</definedName>
    <definedName name="PTMGH_IN_1982">PowellToMeadGainsAboveHoover!$F$4:$F$71</definedName>
    <definedName name="PTMGH_IN_1983">PowellToMeadGainsAboveHoover!$G$4:$G$71</definedName>
    <definedName name="PTMGH_IN_1984">PowellToMeadGainsAboveHoover!$H$4:$H$71</definedName>
    <definedName name="PTMGH_IN_1985">PowellToMeadGainsAboveHoover!$I$4:$I$71</definedName>
    <definedName name="PTMGH_IN_1986">PowellToMeadGainsAboveHoover!$J$4:$J$71</definedName>
    <definedName name="PTMGH_IN_1987">PowellToMeadGainsAboveHoover!$K$4:$K$71</definedName>
    <definedName name="PTMGH_IN_1988">PowellToMeadGainsAboveHoover!$L$4:$L$71</definedName>
    <definedName name="PTMGH_IN_1989">PowellToMeadGainsAboveHoover!$M$4:$M$71</definedName>
    <definedName name="PTMGH_IN_1990">PowellToMeadGainsAboveHoover!$N$4:$N$71</definedName>
    <definedName name="PTMGH_IN_1991">PowellToMeadGainsAboveHoover!$O$4:$O$71</definedName>
    <definedName name="PTMGH_IN_1992">PowellToMeadGainsAboveHoover!$P$4:$P$71</definedName>
    <definedName name="PTMGH_IN_1993">PowellToMeadGainsAboveHoover!$Q$4:$Q$71</definedName>
    <definedName name="PTMGH_IN_1994">PowellToMeadGainsAboveHoover!$R$4:$R$71</definedName>
    <definedName name="PTMGH_IN_1995">PowellToMeadGainsAboveHoover!$S$4:$S$71</definedName>
    <definedName name="PTMGH_IN_1996">PowellToMeadGainsAboveHoover!$T$4:$T$71</definedName>
    <definedName name="PTMGH_IN_1997">PowellToMeadGainsAboveHoover!$U$4:$U$71</definedName>
    <definedName name="PTMGH_IN_1998">PowellToMeadGainsAboveHoover!$V$4:$V$71</definedName>
    <definedName name="PTMGH_IN_1999">PowellToMeadGainsAboveHoover!$W$4:$W$71</definedName>
    <definedName name="PTMGH_IN_2000">PowellToMeadGainsAboveHoover!$X$4:$X$71</definedName>
    <definedName name="PTMGH_IN_2001">PowellToMeadGainsAboveHoover!$Y$4:$Y$71</definedName>
    <definedName name="PTMGH_IN_2002">PowellToMeadGainsAboveHoover!$Z$4:$Z$71</definedName>
    <definedName name="PTMGH_IN_2003">PowellToMeadGainsAboveHoover!$AA$4:$AA$71</definedName>
    <definedName name="PTMGH_IN_2004">PowellToMeadGainsAboveHoover!$AB$4:$AB$71</definedName>
    <definedName name="PTMGH_IN_2005">PowellToMeadGainsAboveHoover!$AC$4:$AC$71</definedName>
    <definedName name="PTMGH_IN_2006">PowellToMeadGainsAboveHoover!$AD$4:$AD$71</definedName>
    <definedName name="PTMGH_IN_2007">PowellToMeadGainsAboveHoover!$AE$4:$AE$71</definedName>
    <definedName name="PTMGH_IN_2008">PowellToMeadGainsAboveHoover!$AF$4:$AF$71</definedName>
    <definedName name="PTMGH_IN_2009">PowellToMeadGainsAboveHoover!$AG$4:$AG$71</definedName>
    <definedName name="PTMGH_IN_2010">PowellToMeadGainsAboveHoover!$AH$4:$AH$71</definedName>
    <definedName name="PTMGH_IN_2011">PowellToMeadGainsAboveHoover!$AI$4:$AI$71</definedName>
    <definedName name="PTMGH_IN_2012">PowellToMeadGainsAboveHoover!$AJ$4:$AJ$71</definedName>
    <definedName name="PTMGH_IN_2013">PowellToMeadGainsAboveHoover!$AK$4:$AK$71</definedName>
    <definedName name="PTMGH_IN_2014">PowellToMeadGainsAboveHoover!$AL$4:$AL$71</definedName>
    <definedName name="PTMGH_IN_2015">PowellToMeadGainsAboveHoover!$AM$4:$AM$71</definedName>
    <definedName name="PTMGH_IN_2016">PowellToMeadGainsAboveHoover!$AN$4:$AN$71</definedName>
    <definedName name="PTMGH_IN_2017">PowellToMeadGainsAboveHoover!$AO$4:$AO$71</definedName>
    <definedName name="PTMGH_IN_2018">PowellToMeadGainsAboveHoover!$AP$4:$AP$71</definedName>
    <definedName name="PTMGH_IN_2019">PowellToMeadGainsAboveHoover!$AQ$4:$AQ$71</definedName>
    <definedName name="PTMGH_IN_2020">PowellToMeadGainsAboveHoover!$AR$4:$AR$71</definedName>
    <definedName name="PTMGH_IN_2021">PowellToMeadGainsAboveHoover!$AS$4:$AS$71</definedName>
    <definedName name="PTMGH_IN_2022">PowellToMeadGainsAboveHoover!$AT$4:$AT$71</definedName>
    <definedName name="PTMGH_IN_2023">PowellToMeadGainsAboveHoover!$AU$4:$AU$71</definedName>
    <definedName name="PTMGH_IN_2024">PowellToMeadGainsAboveHoover!$AV$4:$AV$71</definedName>
    <definedName name="PTMGH_IN_2025">PowellToMeadGainsAboveHoover!$AW$4:$AW$71</definedName>
    <definedName name="PTMGH_IN_2026">PowellToMeadGainsAboveHoover!$AX$4:$AX$71</definedName>
    <definedName name="PTMGH_IN_2027">PowellToMeadGainsAboveHoover!$AY$4:$AY$71</definedName>
    <definedName name="PTMGH_IN_2028">PowellToMeadGainsAboveHoover!$AZ$4:$AZ$71</definedName>
    <definedName name="PTMGH_IN_2029">PowellToMeadGainsAboveHoover!$BA$4:$BA$71</definedName>
    <definedName name="PTMGH_IN_Max">PowellToMeadGainsAboveHoover!$C$4:$C$71</definedName>
    <definedName name="PTMGH_IN_Min">PowellToMeadGainsAboveHoover!$B$4:$B$71</definedName>
    <definedName name="PTMGH_IN_Most">PowellToMeadGainsAboveHoover!$D$4:$D$71</definedName>
    <definedName name="PTMGH_IN_Time">PowellToMeadGainsAboveHoover!$A$4:$A$71</definedName>
    <definedName name="RangeName">[1]RunInformation!$D$3:$D$21</definedName>
    <definedName name="SheetName">[1]RunInformation!$C$3:$C$21</definedName>
    <definedName name="StartYear">[1]RunInformation!$K$3:$K$52</definedName>
    <definedName name="TimestepID">[1]RunInformation!$I$3:$I$52</definedName>
    <definedName name="TPARK_IN_1981">TaylorPark.Inflow!$E$4:$E$80</definedName>
    <definedName name="TPARK_IN_1982">TaylorPark.Inflow!$F$4:$F$80</definedName>
    <definedName name="TPARK_IN_1983">TaylorPark.Inflow!$G$4:$G$80</definedName>
    <definedName name="TPARK_IN_1984">TaylorPark.Inflow!$H$4:$H$80</definedName>
    <definedName name="TPARK_IN_1985">TaylorPark.Inflow!$I$4:$I$80</definedName>
    <definedName name="TPARK_IN_1986">TaylorPark.Inflow!$J$4:$J$80</definedName>
    <definedName name="TPARK_IN_1987">TaylorPark.Inflow!$K$4:$K$80</definedName>
    <definedName name="TPARK_IN_1988">TaylorPark.Inflow!$L$4:$L$80</definedName>
    <definedName name="TPARK_IN_1989">TaylorPark.Inflow!$M$4:$M$80</definedName>
    <definedName name="TPARK_IN_1990">TaylorPark.Inflow!$N$4:$N$80</definedName>
    <definedName name="TPARK_IN_1991">TaylorPark.Inflow!$O$4:$O$80</definedName>
    <definedName name="TPARK_IN_1992">TaylorPark.Inflow!$P$4:$P$80</definedName>
    <definedName name="TPARK_IN_1993">TaylorPark.Inflow!$Q$4:$Q$80</definedName>
    <definedName name="TPARK_IN_1994">TaylorPark.Inflow!$R$4:$R$80</definedName>
    <definedName name="TPARK_IN_1995">TaylorPark.Inflow!$S$4:$S$80</definedName>
    <definedName name="TPARK_IN_1996">TaylorPark.Inflow!$T$4:$T$80</definedName>
    <definedName name="TPARK_IN_1997">TaylorPark.Inflow!$U$4:$U$80</definedName>
    <definedName name="TPARK_IN_1998">TaylorPark.Inflow!$V$4:$V$80</definedName>
    <definedName name="TPARK_IN_1999">TaylorPark.Inflow!$W$4:$W$80</definedName>
    <definedName name="TPARK_IN_2000">TaylorPark.Inflow!$X$4:$X$80</definedName>
    <definedName name="TPARK_IN_2001">TaylorPark.Inflow!$Y$4:$Y$80</definedName>
    <definedName name="TPARK_IN_2002">TaylorPark.Inflow!$Z$4:$Z$80</definedName>
    <definedName name="TPARK_IN_2003">TaylorPark.Inflow!$AA$4:$AA$80</definedName>
    <definedName name="TPARK_IN_2004">TaylorPark.Inflow!$AB$4:$AB$80</definedName>
    <definedName name="TPARK_IN_2005">TaylorPark.Inflow!$AC$4:$AC$80</definedName>
    <definedName name="TPARK_IN_2006">TaylorPark.Inflow!$AD$4:$AD$80</definedName>
    <definedName name="TPARK_IN_2007">TaylorPark.Inflow!$AE$4:$AE$80</definedName>
    <definedName name="TPARK_IN_2008">TaylorPark.Inflow!$AF$4:$AF$80</definedName>
    <definedName name="TPARK_IN_2009">TaylorPark.Inflow!$AG$4:$AG$80</definedName>
    <definedName name="TPARK_IN_2010">TaylorPark.Inflow!$AH$4:$AH$80</definedName>
    <definedName name="TPARK_IN_2011">TaylorPark.Inflow!$AI$4:$AI$80</definedName>
    <definedName name="TPARK_IN_2012">TaylorPark.Inflow!$AJ$4:$AJ$80</definedName>
    <definedName name="TPARK_IN_2013">TaylorPark.Inflow!$AK$4:$AK$80</definedName>
    <definedName name="TPARK_IN_2014">TaylorPark.Inflow!$AL$4:$AL$80</definedName>
    <definedName name="TPARK_IN_2015">TaylorPark.Inflow!$AM$4:$AM$80</definedName>
    <definedName name="TPARK_IN_2016">TaylorPark.Inflow!$AN$4:$AN$80</definedName>
    <definedName name="TPARK_IN_2017">TaylorPark.Inflow!$AO$4:$AO$80</definedName>
    <definedName name="TPARK_IN_2018">TaylorPark.Inflow!$AP$4:$AP$80</definedName>
    <definedName name="TPARK_IN_2019">TaylorPark.Inflow!$AQ$4:$AQ$80</definedName>
    <definedName name="TPARK_IN_2020">TaylorPark.Inflow!$AR$4:$AR$80</definedName>
    <definedName name="TPARK_IN_2021">TaylorPark.Inflow!$AS$4:$AS$80</definedName>
    <definedName name="TPARK_IN_2022">TaylorPark.Inflow!$AT$4:$AT$80</definedName>
    <definedName name="TPARK_IN_2023">TaylorPark.Inflow!$AU$4:$AU$80</definedName>
    <definedName name="TPARK_IN_2024">TaylorPark.Inflow!$AV$4:$AV$80</definedName>
    <definedName name="TPARK_IN_2025">TaylorPark.Inflow!$AW$4:$AW$80</definedName>
    <definedName name="TPARK_IN_2026">TaylorPark.Inflow!$AX$4:$AX$80</definedName>
    <definedName name="TPARK_IN_2027">TaylorPark.Inflow!$AY$4:$AY$80</definedName>
    <definedName name="TPARK_IN_2028">TaylorPark.Inflow!$AZ$4:$AZ$80</definedName>
    <definedName name="TPARK_IN_2029">TaylorPark.Inflow!$BA$4:$BA$80</definedName>
    <definedName name="TPARK_IN_Max">TaylorPark.Inflow!$C$4:$C$80</definedName>
    <definedName name="TPARK_IN_Min">TaylorPark.Inflow!$B$4:$B$80</definedName>
    <definedName name="TPARK_IN_Most">TaylorPark.Inflow!$D$4:$D$80</definedName>
    <definedName name="TPARK_IN_TIME">TaylorPark.Inflow!$A$4:$A$80</definedName>
    <definedName name="VALLE_IN_1981">Vallecito.Inflow!$E$4:$E$80</definedName>
    <definedName name="VALLE_IN_1982">Vallecito.Inflow!$F$4:$F$80</definedName>
    <definedName name="VALLE_IN_1983">Vallecito.Inflow!$G$4:$G$80</definedName>
    <definedName name="VALLE_IN_1984">Vallecito.Inflow!$H$4:$H$80</definedName>
    <definedName name="VALLE_IN_1985">Vallecito.Inflow!$I$4:$I$80</definedName>
    <definedName name="VALLE_IN_1986">Vallecito.Inflow!$J$4:$J$80</definedName>
    <definedName name="VALLE_IN_1987">Vallecito.Inflow!$K$4:$K$80</definedName>
    <definedName name="VALLE_IN_1988">Vallecito.Inflow!$L$4:$L$80</definedName>
    <definedName name="VALLE_IN_1989">Vallecito.Inflow!$M$4:$M$80</definedName>
    <definedName name="VALLE_IN_1990">Vallecito.Inflow!$N$4:$N$80</definedName>
    <definedName name="VALLE_IN_1991">Vallecito.Inflow!$O$4:$O$80</definedName>
    <definedName name="VALLE_IN_1992">Vallecito.Inflow!$P$4:$P$80</definedName>
    <definedName name="VALLE_IN_1993">Vallecito.Inflow!$Q$4:$Q$80</definedName>
    <definedName name="VALLE_IN_1994">Vallecito.Inflow!$R$4:$R$80</definedName>
    <definedName name="VALLE_IN_1995">Vallecito.Inflow!$S$4:$S$80</definedName>
    <definedName name="VALLE_IN_1996">Vallecito.Inflow!$T$4:$T$80</definedName>
    <definedName name="VALLE_IN_1997">Vallecito.Inflow!$U$4:$U$80</definedName>
    <definedName name="VALLE_IN_1998">Vallecito.Inflow!$V$4:$V$80</definedName>
    <definedName name="VALLE_IN_1999">Vallecito.Inflow!$W$4:$W$80</definedName>
    <definedName name="VALLE_IN_2000">Vallecito.Inflow!$X$4:$X$80</definedName>
    <definedName name="VALLE_IN_2001">Vallecito.Inflow!$Y$4:$Y$80</definedName>
    <definedName name="VALLE_IN_2002">Vallecito.Inflow!$Z$4:$Z$80</definedName>
    <definedName name="VALLE_IN_2003">Vallecito.Inflow!$AA$4:$AA$80</definedName>
    <definedName name="VALLE_IN_2004">Vallecito.Inflow!$AB$4:$AB$80</definedName>
    <definedName name="VALLE_IN_2005">Vallecito.Inflow!$AC$4:$AC$80</definedName>
    <definedName name="VALLE_IN_2006">Vallecito.Inflow!$AD$4:$AD$80</definedName>
    <definedName name="VALLE_IN_2007">Vallecito.Inflow!$AE$4:$AE$80</definedName>
    <definedName name="VALLE_IN_2008">Vallecito.Inflow!$AF$4:$AF$80</definedName>
    <definedName name="VALLE_IN_2009">Vallecito.Inflow!$AG$4:$AG$80</definedName>
    <definedName name="VALLE_IN_2010">Vallecito.Inflow!$AH$4:$AH$80</definedName>
    <definedName name="VALLE_IN_2011">Vallecito.Inflow!$AI$4:$AI$80</definedName>
    <definedName name="VALLE_IN_2012">Vallecito.Inflow!$AJ$4:$AJ$80</definedName>
    <definedName name="VALLE_IN_2013">Vallecito.Inflow!$AK$4:$AK$80</definedName>
    <definedName name="VALLE_IN_2014">Vallecito.Inflow!$AL$4:$AL$80</definedName>
    <definedName name="VALLE_IN_2015">Vallecito.Inflow!$AM$4:$AM$80</definedName>
    <definedName name="VALLE_IN_2016">Vallecito.Inflow!$AN$4:$AN$80</definedName>
    <definedName name="VALLE_IN_2017">Vallecito.Inflow!$AO$4:$AO$80</definedName>
    <definedName name="VALLE_IN_2018">Vallecito.Inflow!$AP$4:$AP$80</definedName>
    <definedName name="VALLE_IN_2019">Vallecito.Inflow!$AQ$4:$AQ$80</definedName>
    <definedName name="VALLE_IN_2020">Vallecito.Inflow!$AR$4:$AR$80</definedName>
    <definedName name="VALLE_IN_2021">Vallecito.Inflow!$AS$4:$AS$80</definedName>
    <definedName name="VALLE_IN_2022">Vallecito.Inflow!$AT$4:$AT$80</definedName>
    <definedName name="VALLE_IN_2023">Vallecito.Inflow!$AU$4:$AU$80</definedName>
    <definedName name="VALLE_IN_2024">Vallecito.Inflow!$AV$4:$AV$80</definedName>
    <definedName name="VALLE_IN_2025">Vallecito.Inflow!$AW$4:$AW$80</definedName>
    <definedName name="VALLE_IN_2026">Vallecito.Inflow!$AX$4:$AX$80</definedName>
    <definedName name="VALLE_IN_2027">Vallecito.Inflow!$AY$4:$AY$80</definedName>
    <definedName name="VALLE_IN_2028">Vallecito.Inflow!$AZ$4:$AZ$80</definedName>
    <definedName name="VALLE_IN_2029">Vallecito.Inflow!$BA$4:$BA$80</definedName>
    <definedName name="VALLE_IN_Max">Vallecito.Inflow!$C$4:$C$80</definedName>
    <definedName name="VALLE_IN_Min">Vallecito.Inflow!$B$4:$B$80</definedName>
    <definedName name="VALLE_IN_Most">Vallecito.Inflow!$D$4:$D$80</definedName>
    <definedName name="VALLE_IN_TIME">Vallecito.Inflow!$A$4:$A$80</definedName>
    <definedName name="YRITO_IN_1981" localSheetId="10">AnimasRiverTotalOutflow!$E$4:$E$80</definedName>
    <definedName name="YRITO_IN_1981">YampaRiverInflow.TotalOutflow!$E$4:$E$80</definedName>
    <definedName name="YRITO_IN_1982" localSheetId="10">AnimasRiverTotalOutflow!$F$4:$F$80</definedName>
    <definedName name="YRITO_IN_1982">YampaRiverInflow.TotalOutflow!$F$4:$F$80</definedName>
    <definedName name="YRITO_IN_1983" localSheetId="10">AnimasRiverTotalOutflow!$G$4:$G$80</definedName>
    <definedName name="YRITO_IN_1983">YampaRiverInflow.TotalOutflow!$G$4:$G$80</definedName>
    <definedName name="YRITO_IN_1984" localSheetId="10">AnimasRiverTotalOutflow!$H$4:$H$80</definedName>
    <definedName name="YRITO_IN_1984">YampaRiverInflow.TotalOutflow!$H$4:$H$80</definedName>
    <definedName name="YRITO_IN_1985" localSheetId="10">AnimasRiverTotalOutflow!$I$4:$I$80</definedName>
    <definedName name="YRITO_IN_1985">YampaRiverInflow.TotalOutflow!$I$4:$I$80</definedName>
    <definedName name="YRITO_IN_1986" localSheetId="10">AnimasRiverTotalOutflow!$J$4:$J$80</definedName>
    <definedName name="YRITO_IN_1986">YampaRiverInflow.TotalOutflow!$J$4:$J$80</definedName>
    <definedName name="YRITO_IN_1987" localSheetId="10">AnimasRiverTotalOutflow!$K$4:$K$80</definedName>
    <definedName name="YRITO_IN_1987">YampaRiverInflow.TotalOutflow!$K$4:$K$80</definedName>
    <definedName name="YRITO_IN_1988" localSheetId="10">AnimasRiverTotalOutflow!$L$4:$L$80</definedName>
    <definedName name="YRITO_IN_1988">YampaRiverInflow.TotalOutflow!$L$4:$L$80</definedName>
    <definedName name="YRITO_IN_1989" localSheetId="10">AnimasRiverTotalOutflow!$M$4:$M$80</definedName>
    <definedName name="YRITO_IN_1989">YampaRiverInflow.TotalOutflow!$M$4:$M$80</definedName>
    <definedName name="YRITO_IN_1990" localSheetId="10">AnimasRiverTotalOutflow!$N$4:$N$80</definedName>
    <definedName name="YRITO_IN_1990">YampaRiverInflow.TotalOutflow!$N$4:$N$80</definedName>
    <definedName name="YRITO_IN_1991" localSheetId="10">AnimasRiverTotalOutflow!$O$4:$O$80</definedName>
    <definedName name="YRITO_IN_1991">YampaRiverInflow.TotalOutflow!$O$4:$O$80</definedName>
    <definedName name="YRITO_IN_1992" localSheetId="10">AnimasRiverTotalOutflow!$P$4:$P$80</definedName>
    <definedName name="YRITO_IN_1992">YampaRiverInflow.TotalOutflow!$P$4:$P$80</definedName>
    <definedName name="YRITO_IN_1993" localSheetId="10">AnimasRiverTotalOutflow!$Q$4:$Q$80</definedName>
    <definedName name="YRITO_IN_1993">YampaRiverInflow.TotalOutflow!$Q$4:$Q$80</definedName>
    <definedName name="YRITO_IN_1994" localSheetId="10">AnimasRiverTotalOutflow!$R$4:$R$80</definedName>
    <definedName name="YRITO_IN_1994">YampaRiverInflow.TotalOutflow!$R$4:$R$80</definedName>
    <definedName name="YRITO_IN_1995" localSheetId="10">AnimasRiverTotalOutflow!$S$4:$S$80</definedName>
    <definedName name="YRITO_IN_1995">YampaRiverInflow.TotalOutflow!$S$4:$S$80</definedName>
    <definedName name="YRITO_IN_1996" localSheetId="10">AnimasRiverTotalOutflow!$T$4:$T$80</definedName>
    <definedName name="YRITO_IN_1996">YampaRiverInflow.TotalOutflow!$T$4:$T$80</definedName>
    <definedName name="YRITO_IN_1997" localSheetId="10">AnimasRiverTotalOutflow!$U$4:$U$80</definedName>
    <definedName name="YRITO_IN_1997">YampaRiverInflow.TotalOutflow!$U$4:$U$80</definedName>
    <definedName name="YRITO_IN_1998" localSheetId="10">AnimasRiverTotalOutflow!$V$4:$V$80</definedName>
    <definedName name="YRITO_IN_1998">YampaRiverInflow.TotalOutflow!$V$4:$V$80</definedName>
    <definedName name="YRITO_IN_1999" localSheetId="10">AnimasRiverTotalOutflow!$W$4:$W$80</definedName>
    <definedName name="YRITO_IN_1999">YampaRiverInflow.TotalOutflow!$W$4:$W$80</definedName>
    <definedName name="YRITO_IN_2000" localSheetId="10">AnimasRiverTotalOutflow!$X$4:$X$80</definedName>
    <definedName name="YRITO_IN_2000">YampaRiverInflow.TotalOutflow!$X$4:$X$80</definedName>
    <definedName name="YRITO_IN_2001" localSheetId="10">AnimasRiverTotalOutflow!$Y$4:$Y$80</definedName>
    <definedName name="YRITO_IN_2001">YampaRiverInflow.TotalOutflow!$Y$4:$Y$80</definedName>
    <definedName name="YRITO_IN_2002" localSheetId="10">AnimasRiverTotalOutflow!$Z$4:$Z$80</definedName>
    <definedName name="YRITO_IN_2002">YampaRiverInflow.TotalOutflow!$Z$4:$Z$80</definedName>
    <definedName name="YRITO_IN_2003" localSheetId="10">AnimasRiverTotalOutflow!$AA$4:$AA$80</definedName>
    <definedName name="YRITO_IN_2003">YampaRiverInflow.TotalOutflow!$AA$4:$AA$80</definedName>
    <definedName name="YRITO_IN_2004" localSheetId="10">AnimasRiverTotalOutflow!$AB$4:$AB$80</definedName>
    <definedName name="YRITO_IN_2004">YampaRiverInflow.TotalOutflow!$AB$4:$AB$80</definedName>
    <definedName name="YRITO_IN_2005" localSheetId="10">AnimasRiverTotalOutflow!$AC$4:$AC$80</definedName>
    <definedName name="YRITO_IN_2005">YampaRiverInflow.TotalOutflow!$AC$4:$AC$80</definedName>
    <definedName name="YRITO_IN_2006" localSheetId="10">AnimasRiverTotalOutflow!$AD$4:$AD$80</definedName>
    <definedName name="YRITO_IN_2006">YampaRiverInflow.TotalOutflow!$AD$4:$AD$80</definedName>
    <definedName name="YRITO_IN_2007" localSheetId="10">AnimasRiverTotalOutflow!$AE$4:$AE$80</definedName>
    <definedName name="YRITO_IN_2007">YampaRiverInflow.TotalOutflow!$AE$4:$AE$80</definedName>
    <definedName name="YRITO_IN_2008" localSheetId="10">AnimasRiverTotalOutflow!$AF$4:$AF$80</definedName>
    <definedName name="YRITO_IN_2008">YampaRiverInflow.TotalOutflow!$AF$4:$AF$80</definedName>
    <definedName name="YRITO_IN_2009" localSheetId="10">AnimasRiverTotalOutflow!$AG$4:$AG$80</definedName>
    <definedName name="YRITO_IN_2009">YampaRiverInflow.TotalOutflow!$AG$4:$AG$80</definedName>
    <definedName name="YRITO_IN_2010" localSheetId="10">AnimasRiverTotalOutflow!$AH$4:$AH$80</definedName>
    <definedName name="YRITO_IN_2010">YampaRiverInflow.TotalOutflow!$AH$4:$AH$80</definedName>
    <definedName name="YRITO_IN_2011">YampaRiverInflow.TotalOutflow!$AI$4:$AI$80</definedName>
    <definedName name="YRITO_IN_2012">YampaRiverInflow.TotalOutflow!$AJ$4:$AJ$80</definedName>
    <definedName name="YRITO_IN_2013">YampaRiverInflow.TotalOutflow!$AK$4:$AK$80</definedName>
    <definedName name="YRITO_IN_2014">YampaRiverInflow.TotalOutflow!$AL$4:$AL$80</definedName>
    <definedName name="YRITO_IN_2015">YampaRiverInflow.TotalOutflow!$AM$4:$AM$80</definedName>
    <definedName name="YRITO_IN_2016">YampaRiverInflow.TotalOutflow!$AN$4:$AN$80</definedName>
    <definedName name="YRITO_IN_2017">YampaRiverInflow.TotalOutflow!$AO$4:$AO$80</definedName>
    <definedName name="YRITO_IN_2018">YampaRiverInflow.TotalOutflow!$AP$4:$AP$80</definedName>
    <definedName name="YRITO_IN_2019">YampaRiverInflow.TotalOutflow!$AQ$4:$AQ$80</definedName>
    <definedName name="YRITO_IN_2020">YampaRiverInflow.TotalOutflow!$AR$4:$AR$80</definedName>
    <definedName name="YRITO_IN_2021">YampaRiverInflow.TotalOutflow!$AS$4:$AS$80</definedName>
    <definedName name="YRITO_IN_2022">YampaRiverInflow.TotalOutflow!$AT$4:$AT$80</definedName>
    <definedName name="YRITO_IN_2023">YampaRiverInflow.TotalOutflow!$AU$4:$AU$80</definedName>
    <definedName name="YRITO_IN_2024">YampaRiverInflow.TotalOutflow!$AV$4:$AV$80</definedName>
    <definedName name="YRITO_IN_2025">YampaRiverInflow.TotalOutflow!$AW$4:$AW$80</definedName>
    <definedName name="YRITO_IN_2026">YampaRiverInflow.TotalOutflow!$AX$4:$AX$80</definedName>
    <definedName name="YRITO_IN_2027">YampaRiverInflow.TotalOutflow!$AY$4:$AY$80</definedName>
    <definedName name="YRITO_IN_2028">YampaRiverInflow.TotalOutflow!$AZ$4:$AZ$80</definedName>
    <definedName name="YRITO_IN_2029">YampaRiverInflow.TotalOutflow!$BA$4:$BA$80</definedName>
    <definedName name="YRITO_IN_Max" localSheetId="10">AnimasRiverTotalOutflow!$C$4:$C$80</definedName>
    <definedName name="YRITO_IN_Max">YampaRiverInflow.TotalOutflow!$C$4:$C$80</definedName>
    <definedName name="YRITO_IN_Min" localSheetId="10">AnimasRiverTotalOutflow!$B$4:$B$80</definedName>
    <definedName name="YRITO_IN_Min">YampaRiverInflow.TotalOutflow!$B$4:$B$80</definedName>
    <definedName name="YRITO_IN_Most" localSheetId="10">AnimasRiverTotalOutflow!$D$4:$D$80</definedName>
    <definedName name="YRITO_IN_Most">YampaRiverInflow.TotalOutflow!$D$4:$D$80</definedName>
    <definedName name="YRITO_IN_TIME">YampaRiverInflow.TotalOutflow!$A$4:$A$80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22" l="1"/>
  <c r="A5" i="22" s="1"/>
  <c r="A6" i="22" s="1"/>
  <c r="A7" i="22" s="1"/>
  <c r="A8" i="22" s="1"/>
  <c r="A9" i="22" s="1"/>
  <c r="A80" i="21"/>
  <c r="A79" i="21"/>
  <c r="A78" i="21"/>
  <c r="A77" i="21"/>
  <c r="A76" i="21"/>
  <c r="A75" i="21"/>
  <c r="A74" i="21"/>
  <c r="A73" i="21"/>
  <c r="A72" i="21"/>
  <c r="A71" i="21"/>
  <c r="A70" i="21"/>
  <c r="A69" i="21"/>
  <c r="A68" i="21"/>
  <c r="A67" i="21"/>
  <c r="A66" i="21"/>
  <c r="A65" i="21"/>
  <c r="A64" i="21"/>
  <c r="A63" i="21"/>
  <c r="A62" i="21"/>
  <c r="A61" i="21"/>
  <c r="A60" i="21"/>
  <c r="A59" i="21"/>
  <c r="A58" i="21"/>
  <c r="A57" i="21"/>
  <c r="A56" i="21"/>
  <c r="A55" i="21"/>
  <c r="A54" i="21"/>
  <c r="A53" i="21"/>
  <c r="A52" i="21"/>
  <c r="A51" i="21"/>
  <c r="A50" i="21"/>
  <c r="A49" i="21"/>
  <c r="A48" i="21"/>
  <c r="A47" i="21"/>
  <c r="A46" i="21"/>
  <c r="A45" i="21"/>
  <c r="A44" i="21"/>
  <c r="A43" i="21"/>
  <c r="A42" i="21"/>
  <c r="A41" i="21"/>
  <c r="A40" i="21"/>
  <c r="A39" i="21"/>
  <c r="A38" i="21"/>
  <c r="A37" i="21"/>
  <c r="A36" i="21"/>
  <c r="A35" i="21"/>
  <c r="A34" i="21"/>
  <c r="A33" i="21"/>
  <c r="A32" i="21"/>
  <c r="A31" i="21"/>
  <c r="A30" i="21"/>
  <c r="A29" i="21"/>
  <c r="A28" i="21"/>
  <c r="A27" i="21"/>
  <c r="A26" i="21"/>
  <c r="A25" i="21"/>
  <c r="A24" i="21"/>
  <c r="A23" i="21"/>
  <c r="A22" i="21"/>
  <c r="A21" i="21"/>
  <c r="A20" i="21"/>
  <c r="A19" i="21"/>
  <c r="A18" i="21"/>
  <c r="A17" i="21"/>
  <c r="A16" i="21"/>
  <c r="A15" i="21"/>
  <c r="A14" i="21"/>
  <c r="A13" i="21"/>
  <c r="A12" i="21"/>
  <c r="A11" i="21"/>
  <c r="A10" i="21"/>
  <c r="A9" i="21"/>
  <c r="A8" i="21"/>
  <c r="A7" i="21"/>
  <c r="A6" i="21"/>
  <c r="A5" i="21"/>
  <c r="A4" i="21"/>
  <c r="A63" i="20"/>
  <c r="A62" i="20"/>
  <c r="A61" i="20"/>
  <c r="A60" i="20"/>
  <c r="A59" i="20"/>
  <c r="A58" i="20"/>
  <c r="A57" i="20"/>
  <c r="A56" i="20"/>
  <c r="A55" i="20"/>
  <c r="A54" i="20"/>
  <c r="A53" i="20"/>
  <c r="A52" i="20"/>
  <c r="A51" i="20"/>
  <c r="A50" i="20"/>
  <c r="A49" i="20"/>
  <c r="A48" i="20"/>
  <c r="A47" i="20"/>
  <c r="A46" i="20"/>
  <c r="A45" i="20"/>
  <c r="A44" i="20"/>
  <c r="A43" i="20"/>
  <c r="A42" i="20"/>
  <c r="A41" i="20"/>
  <c r="A40" i="20"/>
  <c r="A39" i="20"/>
  <c r="A38" i="20"/>
  <c r="A37" i="20"/>
  <c r="A36" i="20"/>
  <c r="A35" i="20"/>
  <c r="A34" i="20"/>
  <c r="A33" i="20"/>
  <c r="A32" i="20"/>
  <c r="A31" i="20"/>
  <c r="A30" i="20"/>
  <c r="A29" i="20"/>
  <c r="A28" i="20"/>
  <c r="A27" i="20"/>
  <c r="A26" i="20"/>
  <c r="A25" i="20"/>
  <c r="A24" i="20"/>
  <c r="A23" i="20"/>
  <c r="A22" i="20"/>
  <c r="A21" i="20"/>
  <c r="A20" i="20"/>
  <c r="A19" i="20"/>
  <c r="A18" i="20"/>
  <c r="A17" i="20"/>
  <c r="A16" i="20"/>
  <c r="A15" i="20"/>
  <c r="A14" i="20"/>
  <c r="A13" i="20"/>
  <c r="A12" i="20"/>
  <c r="A11" i="20"/>
  <c r="A10" i="20"/>
  <c r="A9" i="20"/>
  <c r="A8" i="20"/>
  <c r="A7" i="20"/>
  <c r="A6" i="20"/>
  <c r="A5" i="20"/>
  <c r="A4" i="20"/>
  <c r="A3" i="20"/>
  <c r="A63" i="19"/>
  <c r="A62" i="19"/>
  <c r="A61" i="19"/>
  <c r="A60" i="19"/>
  <c r="A59" i="19"/>
  <c r="A58" i="19"/>
  <c r="A57" i="19"/>
  <c r="A56" i="19"/>
  <c r="A55" i="19"/>
  <c r="A54" i="19"/>
  <c r="A53" i="19"/>
  <c r="A52" i="19"/>
  <c r="A51" i="19"/>
  <c r="A50" i="19"/>
  <c r="A49" i="19"/>
  <c r="A48" i="19"/>
  <c r="A47" i="19"/>
  <c r="A46" i="19"/>
  <c r="A45" i="19"/>
  <c r="A44" i="19"/>
  <c r="A43" i="19"/>
  <c r="A42" i="19"/>
  <c r="A41" i="19"/>
  <c r="A40" i="19"/>
  <c r="A39" i="19"/>
  <c r="A38" i="19"/>
  <c r="A37" i="19"/>
  <c r="A36" i="19"/>
  <c r="A35" i="19"/>
  <c r="A34" i="19"/>
  <c r="A33" i="19"/>
  <c r="A32" i="19"/>
  <c r="A31" i="19"/>
  <c r="A30" i="19"/>
  <c r="A29" i="19"/>
  <c r="A28" i="19"/>
  <c r="A27" i="19"/>
  <c r="A26" i="19"/>
  <c r="A25" i="19"/>
  <c r="A24" i="19"/>
  <c r="A23" i="19"/>
  <c r="A22" i="19"/>
  <c r="A21" i="19"/>
  <c r="A20" i="19"/>
  <c r="A19" i="19"/>
  <c r="A18" i="19"/>
  <c r="A17" i="19"/>
  <c r="A16" i="19"/>
  <c r="A15" i="19"/>
  <c r="A14" i="19"/>
  <c r="A13" i="19"/>
  <c r="A12" i="19"/>
  <c r="A11" i="19"/>
  <c r="A10" i="19"/>
  <c r="A9" i="19"/>
  <c r="A8" i="19"/>
  <c r="A7" i="19"/>
  <c r="A6" i="19"/>
  <c r="A5" i="19"/>
  <c r="A4" i="19"/>
  <c r="A3" i="19"/>
  <c r="A63" i="18"/>
  <c r="A62" i="18"/>
  <c r="A61" i="18"/>
  <c r="A60" i="18"/>
  <c r="A59" i="18"/>
  <c r="A58" i="18"/>
  <c r="A57" i="18"/>
  <c r="A56" i="18"/>
  <c r="A55" i="18"/>
  <c r="A54" i="18"/>
  <c r="A53" i="18"/>
  <c r="A52" i="18"/>
  <c r="A51" i="18"/>
  <c r="A50" i="18"/>
  <c r="A49" i="18"/>
  <c r="A48" i="18"/>
  <c r="A47" i="18"/>
  <c r="A46" i="18"/>
  <c r="A45" i="18"/>
  <c r="A44" i="18"/>
  <c r="A43" i="18"/>
  <c r="A42" i="18"/>
  <c r="A41" i="18"/>
  <c r="A40" i="18"/>
  <c r="A39" i="18"/>
  <c r="A38" i="18"/>
  <c r="A37" i="18"/>
  <c r="A36" i="18"/>
  <c r="A35" i="18"/>
  <c r="A34" i="18"/>
  <c r="A33" i="18"/>
  <c r="A32" i="18"/>
  <c r="A31" i="18"/>
  <c r="A30" i="18"/>
  <c r="A29" i="18"/>
  <c r="A28" i="18"/>
  <c r="A27" i="18"/>
  <c r="A26" i="18"/>
  <c r="A25" i="18"/>
  <c r="A24" i="18"/>
  <c r="A23" i="18"/>
  <c r="A22" i="18"/>
  <c r="A21" i="18"/>
  <c r="A20" i="18"/>
  <c r="A19" i="18"/>
  <c r="A18" i="18"/>
  <c r="A17" i="18"/>
  <c r="A16" i="18"/>
  <c r="A15" i="18"/>
  <c r="A14" i="18"/>
  <c r="A13" i="18"/>
  <c r="A12" i="18"/>
  <c r="A11" i="18"/>
  <c r="A10" i="18"/>
  <c r="A9" i="18"/>
  <c r="A8" i="18"/>
  <c r="A7" i="18"/>
  <c r="A6" i="18"/>
  <c r="A5" i="18"/>
  <c r="A4" i="18"/>
  <c r="A3" i="18"/>
  <c r="A63" i="17"/>
  <c r="A62" i="17"/>
  <c r="A61" i="17"/>
  <c r="A60" i="17"/>
  <c r="A59" i="17"/>
  <c r="A58" i="17"/>
  <c r="A57" i="17"/>
  <c r="A56" i="17"/>
  <c r="A55" i="17"/>
  <c r="A54" i="17"/>
  <c r="A53" i="17"/>
  <c r="A52" i="17"/>
  <c r="A51" i="17"/>
  <c r="A50" i="17"/>
  <c r="A49" i="17"/>
  <c r="A48" i="17"/>
  <c r="A47" i="17"/>
  <c r="A46" i="17"/>
  <c r="A45" i="17"/>
  <c r="A44" i="17"/>
  <c r="A43" i="17"/>
  <c r="A42" i="17"/>
  <c r="A41" i="17"/>
  <c r="A40" i="17"/>
  <c r="A39" i="17"/>
  <c r="A38" i="17"/>
  <c r="A37" i="17"/>
  <c r="A36" i="17"/>
  <c r="A35" i="17"/>
  <c r="A34" i="17"/>
  <c r="A33" i="17"/>
  <c r="A32" i="17"/>
  <c r="A31" i="17"/>
  <c r="A30" i="17"/>
  <c r="A29" i="17"/>
  <c r="A28" i="17"/>
  <c r="A27" i="17"/>
  <c r="A26" i="17"/>
  <c r="A25" i="17"/>
  <c r="A24" i="17"/>
  <c r="A23" i="17"/>
  <c r="A22" i="17"/>
  <c r="A21" i="17"/>
  <c r="A20" i="17"/>
  <c r="A19" i="17"/>
  <c r="A18" i="17"/>
  <c r="A17" i="17"/>
  <c r="A16" i="17"/>
  <c r="A15" i="17"/>
  <c r="A14" i="17"/>
  <c r="A13" i="17"/>
  <c r="A12" i="17"/>
  <c r="A11" i="17"/>
  <c r="A10" i="17"/>
  <c r="A9" i="17"/>
  <c r="A8" i="17"/>
  <c r="A7" i="17"/>
  <c r="A6" i="17"/>
  <c r="A5" i="17"/>
  <c r="A4" i="17"/>
  <c r="A3" i="17"/>
  <c r="A63" i="16"/>
  <c r="A62" i="16"/>
  <c r="A61" i="16"/>
  <c r="A60" i="16"/>
  <c r="A59" i="16"/>
  <c r="A58" i="16"/>
  <c r="A57" i="16"/>
  <c r="A56" i="16"/>
  <c r="A55" i="16"/>
  <c r="A54" i="16"/>
  <c r="A53" i="16"/>
  <c r="A52" i="16"/>
  <c r="A51" i="16"/>
  <c r="A50" i="16"/>
  <c r="A49" i="16"/>
  <c r="A48" i="16"/>
  <c r="A47" i="16"/>
  <c r="A46" i="16"/>
  <c r="A45" i="16"/>
  <c r="A44" i="16"/>
  <c r="A43" i="16"/>
  <c r="A42" i="16"/>
  <c r="A41" i="16"/>
  <c r="A40" i="16"/>
  <c r="A39" i="16"/>
  <c r="A38" i="16"/>
  <c r="A37" i="16"/>
  <c r="A36" i="16"/>
  <c r="A35" i="16"/>
  <c r="A34" i="16"/>
  <c r="A33" i="16"/>
  <c r="A32" i="16"/>
  <c r="A31" i="16"/>
  <c r="A30" i="16"/>
  <c r="A29" i="16"/>
  <c r="A28" i="16"/>
  <c r="A27" i="16"/>
  <c r="A26" i="16"/>
  <c r="A25" i="16"/>
  <c r="A24" i="16"/>
  <c r="A23" i="16"/>
  <c r="A22" i="16"/>
  <c r="A21" i="16"/>
  <c r="A20" i="16"/>
  <c r="A19" i="16"/>
  <c r="A18" i="16"/>
  <c r="A17" i="16"/>
  <c r="A16" i="16"/>
  <c r="A15" i="16"/>
  <c r="A14" i="16"/>
  <c r="A13" i="16"/>
  <c r="A12" i="16"/>
  <c r="A11" i="16"/>
  <c r="A10" i="16"/>
  <c r="A9" i="16"/>
  <c r="A8" i="16"/>
  <c r="A7" i="16"/>
  <c r="A6" i="16"/>
  <c r="A5" i="16"/>
  <c r="A4" i="16"/>
  <c r="A3" i="16"/>
  <c r="A63" i="15"/>
  <c r="A62" i="15"/>
  <c r="A61" i="15"/>
  <c r="A60" i="15"/>
  <c r="A59" i="15"/>
  <c r="A58" i="15"/>
  <c r="A57" i="15"/>
  <c r="A56" i="15"/>
  <c r="A55" i="15"/>
  <c r="A54"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2B585210-F78A-47AF-B32D-7C78F79D9CC5}">
      <text>
        <r>
          <rPr>
            <b/>
            <sz val="8"/>
            <color indexed="81"/>
            <rFont val="Tahoma"/>
            <family val="2"/>
          </rPr>
          <t>Shane:</t>
        </r>
        <r>
          <rPr>
            <sz val="8"/>
            <color indexed="81"/>
            <rFont val="Tahoma"/>
            <family val="2"/>
          </rPr>
          <t xml:space="preserve">
The Min, Max and Most for the YampaRiverInflow. TotalOutflow are hard coded into the sheet. The update forecasts button on the Update Data form does not delete these columns as it does in the other sheets.  This is because there is no HDB output for the min, max and most values for the Yampa River Inflow as of 6/28/2012.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36130B1-6B29-49A8-B092-933ADC9EA2B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3E856801-641D-48FC-A5CF-B58BEBFA780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Shane</author>
  </authors>
  <commentList>
    <comment ref="B4" authorId="0" shapeId="0" xr:uid="{1E453DC4-6ABC-45BC-955F-479A0462D56A}">
      <text>
        <r>
          <rPr>
            <b/>
            <sz val="8"/>
            <color indexed="81"/>
            <rFont val="Tahoma"/>
            <family val="2"/>
          </rPr>
          <t>Shane:</t>
        </r>
        <r>
          <rPr>
            <sz val="8"/>
            <color indexed="81"/>
            <rFont val="Tahoma"/>
            <family val="2"/>
          </rPr>
          <t xml:space="preserve">
The Min, Max and Most for the AnimasRiverInflow. TotalOutflow are hard coded into the sheet. The update forecasts button on the Update Data form does not delete these columns as it does in the other sheets.  This is because there is no HDB output for the min, max and most values for the Animas River Inflow as of 10/4/2012.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N, where the assumed HDB Animas River Inflow Total Outflow min max and most code to invoke the queries, needs to be turned back on
In the HDBDatatoSheets Sub, the for loop iterations need to go from up to 13. 
This should make the Animas Inflow sheet work similarly to the other sheets in this workbook.
TP 10/4/20122 tony@precisionwre.com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987DFD4-6DE3-4EEB-9E60-03FDDAE77DA0}">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9FE63867-07F7-43A6-AFAA-EE496629D02E}">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CA9BD609-1B94-436A-B285-EFBE467AD69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49FF4D28-81FA-4FC1-8B6C-B6C84EFA5A59}">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B13ABF16-3097-4C06-9B57-9F35EDB9DF97}">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Tony</author>
  </authors>
  <commentList>
    <comment ref="B4" authorId="0" shapeId="0" xr:uid="{39A4F499-F691-4D62-8B83-790BFF56733B}">
      <text>
        <r>
          <rPr>
            <b/>
            <sz val="9"/>
            <color indexed="81"/>
            <rFont val="Tahoma"/>
            <family val="2"/>
          </rPr>
          <t>Tony:</t>
        </r>
        <r>
          <rPr>
            <sz val="9"/>
            <color indexed="81"/>
            <rFont val="Tahoma"/>
            <family val="2"/>
          </rPr>
          <t xml:space="preserve">
The Min, Max and Most for the PowellToMead.Total Local Inflow. Inflow are hard coded into the sheet. The update forecasts button on the Update Data form does not delete these columns as it does in the other sheets.  This is because there is no HDB output for the min, max and most values for the Powell To Mead Local Inflows as of 9/13/2012.  Once these deterministic forecasts exist in HDB , the following steps need to be taken to get them into the sheet.:
Within the QueryColoradoDataSheetb Sub, the If statement that allows for the columns b,c, and d to not be deleted needs to be altered to allow for a total sheet clear when the macro is run.  
On the HDBQueries Sheet, columns and queries need to be added so that the data will be entered into that sheet in the appropriate place.  
In the HDBQueryTab, the commented out queries for column K, where the assumed HDB Yampa River Inflow Total Outflow min max and most code to invoke the queries, needs to be turned back on
In the HDBDatatoSheets Sub, the for loop iterations need to go from 9 to 10. 
This should make the Yampa Inflow sheet work similarly to the other sheets in this workbook.
TP 6.28/2012 tony@precisionwre.com</t>
        </r>
      </text>
    </comment>
  </commentList>
</comments>
</file>

<file path=xl/sharedStrings.xml><?xml version="1.0" encoding="utf-8"?>
<sst xmlns="http://schemas.openxmlformats.org/spreadsheetml/2006/main" count="1174" uniqueCount="69">
  <si>
    <t>Min</t>
  </si>
  <si>
    <t>Max</t>
  </si>
  <si>
    <t>Most</t>
  </si>
  <si>
    <t>Trace1</t>
  </si>
  <si>
    <t>Trace2</t>
  </si>
  <si>
    <t>Trace3</t>
  </si>
  <si>
    <t>Trace4</t>
  </si>
  <si>
    <t>Trace5</t>
  </si>
  <si>
    <t>Trace6</t>
  </si>
  <si>
    <t>Trace7</t>
  </si>
  <si>
    <t>Trace8</t>
  </si>
  <si>
    <t>Trace9</t>
  </si>
  <si>
    <t>Trace10</t>
  </si>
  <si>
    <t>Trace11</t>
  </si>
  <si>
    <t>Trace12</t>
  </si>
  <si>
    <t>Trace13</t>
  </si>
  <si>
    <t>Trace14</t>
  </si>
  <si>
    <t>Trace15</t>
  </si>
  <si>
    <t>Trace16</t>
  </si>
  <si>
    <t>Trace17</t>
  </si>
  <si>
    <t>Trace18</t>
  </si>
  <si>
    <t>Trace19</t>
  </si>
  <si>
    <t>Trace20</t>
  </si>
  <si>
    <t>Trace21</t>
  </si>
  <si>
    <t>Trace22</t>
  </si>
  <si>
    <t>Trace23</t>
  </si>
  <si>
    <t>Trace24</t>
  </si>
  <si>
    <t>Trace25</t>
  </si>
  <si>
    <t>Trace26</t>
  </si>
  <si>
    <t>Trace27</t>
  </si>
  <si>
    <t>Trace28</t>
  </si>
  <si>
    <t>Trace29</t>
  </si>
  <si>
    <t>Trace30</t>
  </si>
  <si>
    <t>Trace31</t>
  </si>
  <si>
    <t>Trace32</t>
  </si>
  <si>
    <t>Trace33</t>
  </si>
  <si>
    <t>Trace34</t>
  </si>
  <si>
    <t>Trace35</t>
  </si>
  <si>
    <t>Trace36</t>
  </si>
  <si>
    <t>Trace37</t>
  </si>
  <si>
    <t>Trace38</t>
  </si>
  <si>
    <t>Trace39</t>
  </si>
  <si>
    <t>Trace40</t>
  </si>
  <si>
    <t>Trace41</t>
  </si>
  <si>
    <t>Trace42</t>
  </si>
  <si>
    <t>Trace43</t>
  </si>
  <si>
    <t>Trace44</t>
  </si>
  <si>
    <t>Trace45</t>
  </si>
  <si>
    <t>Trace46</t>
  </si>
  <si>
    <t>Trace47</t>
  </si>
  <si>
    <t>Trace48</t>
  </si>
  <si>
    <t>Trace49</t>
  </si>
  <si>
    <t>Trace50</t>
  </si>
  <si>
    <t>Trace51</t>
  </si>
  <si>
    <t>Trace52</t>
  </si>
  <si>
    <t>Trace53</t>
  </si>
  <si>
    <t>MPOIN_IN_</t>
  </si>
  <si>
    <t>Gains Crystal to Grand Junction</t>
  </si>
  <si>
    <t>ImpToMex_In</t>
  </si>
  <si>
    <t>HvrToDvs_In</t>
  </si>
  <si>
    <t>PkrToImp_In</t>
  </si>
  <si>
    <t>DvsToPkr_In</t>
  </si>
  <si>
    <t>Determination of Deterministic or Ensemble run for lower basin demads.  These values should never change</t>
  </si>
  <si>
    <t>Trace54</t>
  </si>
  <si>
    <t>Trace55</t>
  </si>
  <si>
    <t>Trace56</t>
  </si>
  <si>
    <t>Trace57</t>
  </si>
  <si>
    <t>Trace58</t>
  </si>
  <si>
    <t>Make Sure correct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</si>
</sst>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8"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8"/>
      <color indexed="81"/>
      <name val="Tahoma"/>
      <family val="2"/>
    </font>
    <font>
      <sz val="8"/>
      <color indexed="81"/>
      <name val="Tahoma"/>
      <family val="2"/>
    </font>
    <font>
      <b/>
      <sz val="9"/>
      <color indexed="81"/>
      <name val="Tahoma"/>
      <family val="2"/>
    </font>
    <font>
      <sz val="9"/>
      <color indexed="81"/>
      <name val="Tahoma"/>
      <family val="2"/>
    </font>
  </fonts>
  <fills count="19">
    <fill>
      <patternFill patternType="none"/>
    </fill>
    <fill>
      <patternFill patternType="gray125"/>
    </fill>
    <fill>
      <patternFill patternType="solid">
        <fgColor theme="8"/>
        <bgColor indexed="64"/>
      </patternFill>
    </fill>
    <fill>
      <patternFill patternType="solid">
        <fgColor rgb="FFFFFFB3"/>
        <bgColor indexed="64"/>
      </patternFill>
    </fill>
    <fill>
      <patternFill patternType="solid">
        <fgColor rgb="FFBEBADA"/>
        <bgColor indexed="64"/>
      </patternFill>
    </fill>
    <fill>
      <patternFill patternType="solid">
        <fgColor rgb="FFFB8072"/>
        <bgColor indexed="64"/>
      </patternFill>
    </fill>
    <fill>
      <patternFill patternType="solid">
        <fgColor rgb="FF80B1D3"/>
        <bgColor indexed="64"/>
      </patternFill>
    </fill>
    <fill>
      <patternFill patternType="solid">
        <fgColor rgb="FFFCCDE5"/>
        <bgColor indexed="64"/>
      </patternFill>
    </fill>
    <fill>
      <patternFill patternType="solid">
        <fgColor rgb="FFD9D9D9"/>
        <bgColor indexed="64"/>
      </patternFill>
    </fill>
    <fill>
      <patternFill patternType="solid">
        <fgColor rgb="FFBC80BD"/>
        <bgColor indexed="64"/>
      </patternFill>
    </fill>
    <fill>
      <patternFill patternType="solid">
        <fgColor rgb="FFCCEBC5"/>
        <bgColor indexed="64"/>
      </patternFill>
    </fill>
    <fill>
      <patternFill patternType="solid">
        <fgColor rgb="FFFABF8F"/>
        <bgColor indexed="64"/>
      </patternFill>
    </fill>
    <fill>
      <patternFill patternType="solid">
        <fgColor theme="0" tint="-0.14999847407452621"/>
        <bgColor indexed="64"/>
      </patternFill>
    </fill>
    <fill>
      <patternFill patternType="solid">
        <fgColor rgb="FF76933C"/>
        <bgColor indexed="64"/>
      </patternFill>
    </fill>
    <fill>
      <patternFill patternType="solid">
        <fgColor rgb="FFE66CD5"/>
        <bgColor indexed="64"/>
      </patternFill>
    </fill>
    <fill>
      <patternFill patternType="solid">
        <fgColor theme="8" tint="0.39997558519241921"/>
        <bgColor indexed="64"/>
      </patternFill>
    </fill>
    <fill>
      <patternFill patternType="solid">
        <fgColor rgb="FFFF0000"/>
        <bgColor indexed="64"/>
      </patternFill>
    </fill>
    <fill>
      <patternFill patternType="solid">
        <fgColor rgb="FFFDE9D9"/>
        <bgColor indexed="64"/>
      </patternFill>
    </fill>
    <fill>
      <patternFill patternType="solid">
        <fgColor theme="5" tint="0.59999389629810485"/>
        <bgColor indexed="64"/>
      </patternFill>
    </fill>
  </fills>
  <borders count="7">
    <border>
      <left/>
      <right/>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8">
    <xf numFmtId="0" fontId="0" fillId="0" borderId="0" xfId="0"/>
    <xf numFmtId="164" fontId="2" fillId="2" borderId="1" xfId="0" applyNumberFormat="1" applyFont="1" applyFill="1" applyBorder="1" applyAlignment="1">
      <alignment horizontal="center"/>
    </xf>
    <xf numFmtId="0" fontId="2" fillId="2" borderId="0" xfId="0" applyFont="1" applyFill="1" applyAlignment="1">
      <alignment horizontal="center"/>
    </xf>
    <xf numFmtId="0" fontId="2" fillId="2" borderId="0" xfId="0" applyFont="1" applyFill="1" applyAlignment="1">
      <alignment horizontal="center"/>
    </xf>
    <xf numFmtId="0" fontId="0" fillId="0" borderId="0" xfId="0" applyAlignment="1">
      <alignment horizontal="center"/>
    </xf>
    <xf numFmtId="0" fontId="2" fillId="0" borderId="0" xfId="0" applyFont="1" applyAlignment="1">
      <alignment horizontal="center"/>
    </xf>
    <xf numFmtId="164" fontId="2" fillId="2" borderId="2" xfId="0" applyNumberFormat="1" applyFont="1" applyFill="1" applyBorder="1" applyAlignment="1">
      <alignment horizontal="center"/>
    </xf>
    <xf numFmtId="0" fontId="2" fillId="2" borderId="3" xfId="0" applyFont="1" applyFill="1" applyBorder="1" applyAlignment="1">
      <alignment horizontal="center"/>
    </xf>
    <xf numFmtId="164" fontId="2" fillId="2" borderId="4" xfId="0" applyNumberFormat="1" applyFont="1" applyFill="1" applyBorder="1" applyAlignment="1">
      <alignment horizontal="center"/>
    </xf>
    <xf numFmtId="2" fontId="0" fillId="0" borderId="0" xfId="0" applyNumberFormat="1" applyAlignment="1">
      <alignment horizontal="center"/>
    </xf>
    <xf numFmtId="2" fontId="0" fillId="0" borderId="0" xfId="0" applyNumberFormat="1"/>
    <xf numFmtId="164" fontId="2" fillId="0" borderId="0" xfId="0" applyNumberFormat="1" applyFont="1" applyAlignment="1">
      <alignment horizontal="center"/>
    </xf>
    <xf numFmtId="0" fontId="2" fillId="0" borderId="1" xfId="0" applyFont="1" applyBorder="1" applyAlignment="1">
      <alignment horizontal="center"/>
    </xf>
    <xf numFmtId="0" fontId="2" fillId="3" borderId="0" xfId="0" applyFont="1" applyFill="1" applyAlignment="1">
      <alignment horizontal="center"/>
    </xf>
    <xf numFmtId="0" fontId="2" fillId="3" borderId="0" xfId="0" applyFont="1" applyFill="1" applyAlignment="1">
      <alignment horizontal="center"/>
    </xf>
    <xf numFmtId="0" fontId="2" fillId="3" borderId="0" xfId="0" applyFont="1" applyFill="1" applyAlignment="1">
      <alignment horizontal="right"/>
    </xf>
    <xf numFmtId="0" fontId="2" fillId="0" borderId="2" xfId="0" applyFont="1" applyBorder="1" applyAlignment="1">
      <alignment horizontal="center"/>
    </xf>
    <xf numFmtId="0" fontId="2" fillId="3" borderId="3" xfId="0" applyFont="1" applyFill="1" applyBorder="1" applyAlignment="1">
      <alignment horizontal="center"/>
    </xf>
    <xf numFmtId="17" fontId="2" fillId="0" borderId="1" xfId="0" applyNumberFormat="1" applyFont="1" applyBorder="1" applyAlignment="1">
      <alignment horizontal="center"/>
    </xf>
    <xf numFmtId="0" fontId="0" fillId="0" borderId="0" xfId="0" applyAlignment="1">
      <alignment horizontal="right"/>
    </xf>
    <xf numFmtId="0" fontId="2" fillId="4" borderId="1" xfId="0" applyFont="1" applyFill="1" applyBorder="1" applyAlignment="1">
      <alignment horizontal="center"/>
    </xf>
    <xf numFmtId="0" fontId="2" fillId="4" borderId="0" xfId="0" applyFont="1" applyFill="1" applyAlignment="1">
      <alignment horizontal="center"/>
    </xf>
    <xf numFmtId="0" fontId="2" fillId="4" borderId="0" xfId="0" applyFont="1" applyFill="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17" fontId="2" fillId="4" borderId="1" xfId="0" applyNumberFormat="1" applyFont="1" applyFill="1" applyBorder="1" applyAlignment="1">
      <alignment horizontal="center"/>
    </xf>
    <xf numFmtId="2" fontId="0" fillId="0" borderId="0" xfId="0" applyNumberFormat="1" applyAlignment="1">
      <alignment horizontal="right"/>
    </xf>
    <xf numFmtId="0" fontId="2" fillId="5" borderId="1" xfId="0" applyFont="1" applyFill="1" applyBorder="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right"/>
    </xf>
    <xf numFmtId="0" fontId="2" fillId="5" borderId="2" xfId="0" applyFont="1" applyFill="1" applyBorder="1" applyAlignment="1">
      <alignment horizontal="center"/>
    </xf>
    <xf numFmtId="0" fontId="2" fillId="5" borderId="3" xfId="0" applyFont="1" applyFill="1" applyBorder="1" applyAlignment="1">
      <alignment horizontal="center"/>
    </xf>
    <xf numFmtId="17" fontId="2" fillId="5" borderId="1" xfId="0" applyNumberFormat="1" applyFont="1" applyFill="1" applyBorder="1" applyAlignment="1">
      <alignment horizontal="center"/>
    </xf>
    <xf numFmtId="0" fontId="2" fillId="6" borderId="1" xfId="0" applyFont="1" applyFill="1" applyBorder="1" applyAlignment="1">
      <alignment horizontal="center"/>
    </xf>
    <xf numFmtId="0" fontId="2" fillId="6" borderId="0" xfId="0" applyFont="1" applyFill="1" applyAlignment="1">
      <alignment horizontal="center"/>
    </xf>
    <xf numFmtId="0" fontId="2" fillId="6" borderId="0" xfId="0" applyFont="1" applyFill="1" applyAlignment="1">
      <alignment horizontal="center"/>
    </xf>
    <xf numFmtId="0" fontId="2" fillId="6" borderId="0" xfId="0" applyFont="1" applyFill="1" applyAlignment="1">
      <alignment horizontal="right"/>
    </xf>
    <xf numFmtId="0" fontId="2" fillId="6" borderId="2" xfId="0" applyFont="1" applyFill="1" applyBorder="1" applyAlignment="1">
      <alignment horizontal="center"/>
    </xf>
    <xf numFmtId="0" fontId="2" fillId="6" borderId="3" xfId="0" applyFont="1" applyFill="1" applyBorder="1" applyAlignment="1">
      <alignment horizontal="center"/>
    </xf>
    <xf numFmtId="17" fontId="2" fillId="6" borderId="1" xfId="0" applyNumberFormat="1" applyFont="1" applyFill="1" applyBorder="1" applyAlignment="1">
      <alignment horizontal="center"/>
    </xf>
    <xf numFmtId="0" fontId="2" fillId="7" borderId="1" xfId="0" applyFont="1" applyFill="1" applyBorder="1" applyAlignment="1">
      <alignment horizontal="center"/>
    </xf>
    <xf numFmtId="0" fontId="2" fillId="7" borderId="0" xfId="0" applyFont="1" applyFill="1" applyAlignment="1">
      <alignment horizontal="center"/>
    </xf>
    <xf numFmtId="0" fontId="2" fillId="7" borderId="0" xfId="0" applyFont="1" applyFill="1" applyAlignment="1">
      <alignment horizontal="center"/>
    </xf>
    <xf numFmtId="0" fontId="2" fillId="7" borderId="2" xfId="0" applyFont="1" applyFill="1" applyBorder="1" applyAlignment="1">
      <alignment horizontal="center"/>
    </xf>
    <xf numFmtId="0" fontId="2" fillId="7" borderId="3" xfId="0" applyFont="1" applyFill="1" applyBorder="1" applyAlignment="1">
      <alignment horizontal="center"/>
    </xf>
    <xf numFmtId="17" fontId="2" fillId="7" borderId="1" xfId="0" applyNumberFormat="1" applyFont="1" applyFill="1" applyBorder="1" applyAlignment="1">
      <alignment horizontal="center"/>
    </xf>
    <xf numFmtId="2" fontId="3" fillId="0" borderId="0" xfId="0" applyNumberFormat="1" applyFont="1" applyAlignment="1">
      <alignment horizontal="center"/>
    </xf>
    <xf numFmtId="0" fontId="2" fillId="8" borderId="1" xfId="0" applyFont="1" applyFill="1" applyBorder="1" applyAlignment="1">
      <alignment horizontal="center"/>
    </xf>
    <xf numFmtId="0" fontId="2" fillId="8" borderId="0" xfId="0" applyFont="1" applyFill="1" applyAlignment="1">
      <alignment horizontal="center"/>
    </xf>
    <xf numFmtId="0" fontId="2" fillId="8" borderId="0" xfId="0" applyFont="1" applyFill="1" applyAlignment="1">
      <alignment horizontal="center"/>
    </xf>
    <xf numFmtId="0" fontId="2" fillId="8" borderId="0" xfId="0" applyFont="1" applyFill="1"/>
    <xf numFmtId="0" fontId="2" fillId="8" borderId="2" xfId="0" applyFont="1" applyFill="1" applyBorder="1" applyAlignment="1">
      <alignment horizontal="center"/>
    </xf>
    <xf numFmtId="0" fontId="2" fillId="8" borderId="3" xfId="0" applyFont="1" applyFill="1" applyBorder="1" applyAlignment="1">
      <alignment horizontal="center"/>
    </xf>
    <xf numFmtId="17" fontId="2" fillId="8" borderId="1" xfId="0" applyNumberFormat="1" applyFont="1" applyFill="1" applyBorder="1" applyAlignment="1">
      <alignment horizontal="center"/>
    </xf>
    <xf numFmtId="0" fontId="2" fillId="9" borderId="1" xfId="0" applyFont="1" applyFill="1" applyBorder="1" applyAlignment="1">
      <alignment horizontal="center"/>
    </xf>
    <xf numFmtId="0" fontId="2" fillId="9" borderId="0" xfId="0" applyFont="1" applyFill="1" applyAlignment="1">
      <alignment horizontal="center"/>
    </xf>
    <xf numFmtId="0" fontId="2" fillId="9" borderId="0" xfId="0" applyFont="1" applyFill="1" applyAlignment="1">
      <alignment horizontal="center"/>
    </xf>
    <xf numFmtId="0" fontId="2" fillId="9" borderId="0" xfId="0" applyFont="1" applyFill="1"/>
    <xf numFmtId="0" fontId="2" fillId="9" borderId="2" xfId="0" applyFont="1" applyFill="1" applyBorder="1" applyAlignment="1">
      <alignment horizontal="center"/>
    </xf>
    <xf numFmtId="0" fontId="2" fillId="9" borderId="3" xfId="0" applyFont="1" applyFill="1" applyBorder="1" applyAlignment="1">
      <alignment horizontal="center"/>
    </xf>
    <xf numFmtId="17" fontId="2" fillId="9" borderId="1" xfId="0" applyNumberFormat="1" applyFont="1" applyFill="1" applyBorder="1" applyAlignment="1">
      <alignment horizontal="center"/>
    </xf>
    <xf numFmtId="0" fontId="2" fillId="10" borderId="1" xfId="0" applyFont="1" applyFill="1" applyBorder="1" applyAlignment="1">
      <alignment horizontal="center"/>
    </xf>
    <xf numFmtId="0" fontId="2" fillId="10" borderId="0" xfId="0" applyFont="1" applyFill="1" applyAlignment="1">
      <alignment horizontal="center"/>
    </xf>
    <xf numFmtId="0" fontId="2" fillId="10" borderId="0" xfId="0" applyFont="1" applyFill="1" applyAlignment="1">
      <alignment horizontal="center"/>
    </xf>
    <xf numFmtId="0" fontId="2" fillId="10" borderId="2" xfId="0" applyFont="1" applyFill="1" applyBorder="1" applyAlignment="1">
      <alignment horizontal="center"/>
    </xf>
    <xf numFmtId="0" fontId="2" fillId="10" borderId="3" xfId="0" applyFont="1" applyFill="1" applyBorder="1" applyAlignment="1">
      <alignment horizontal="center"/>
    </xf>
    <xf numFmtId="17" fontId="2" fillId="10" borderId="1" xfId="0" applyNumberFormat="1" applyFont="1" applyFill="1" applyBorder="1" applyAlignment="1">
      <alignment horizontal="center"/>
    </xf>
    <xf numFmtId="0" fontId="2" fillId="11" borderId="0" xfId="0" applyFont="1" applyFill="1" applyAlignment="1">
      <alignment horizontal="center"/>
    </xf>
    <xf numFmtId="0" fontId="2" fillId="11" borderId="0" xfId="0" applyFont="1" applyFill="1" applyAlignment="1">
      <alignment horizontal="center"/>
    </xf>
    <xf numFmtId="0" fontId="2" fillId="11" borderId="3" xfId="0" applyFont="1" applyFill="1" applyBorder="1" applyAlignment="1">
      <alignment horizontal="center"/>
    </xf>
    <xf numFmtId="17" fontId="2" fillId="11" borderId="1" xfId="0" applyNumberFormat="1" applyFont="1" applyFill="1" applyBorder="1" applyAlignment="1">
      <alignment horizontal="center"/>
    </xf>
    <xf numFmtId="0" fontId="0" fillId="12" borderId="0" xfId="0" applyFill="1"/>
    <xf numFmtId="0" fontId="0" fillId="12" borderId="1" xfId="0" applyFill="1" applyBorder="1"/>
    <xf numFmtId="0" fontId="0" fillId="0" borderId="5" xfId="0" applyBorder="1"/>
    <xf numFmtId="0" fontId="0" fillId="0" borderId="1" xfId="0" applyBorder="1"/>
    <xf numFmtId="0" fontId="0" fillId="0" borderId="6" xfId="0" applyBorder="1"/>
    <xf numFmtId="0" fontId="0" fillId="0" borderId="3" xfId="0" applyBorder="1"/>
    <xf numFmtId="0" fontId="0" fillId="0" borderId="2" xfId="0" applyBorder="1"/>
    <xf numFmtId="0" fontId="2" fillId="13" borderId="1" xfId="0" applyFont="1" applyFill="1" applyBorder="1" applyAlignment="1">
      <alignment horizontal="center"/>
    </xf>
    <xf numFmtId="0" fontId="2" fillId="13" borderId="0" xfId="0" applyFont="1" applyFill="1" applyAlignment="1">
      <alignment horizontal="center"/>
    </xf>
    <xf numFmtId="0" fontId="2" fillId="13" borderId="0" xfId="0" applyFont="1" applyFill="1" applyAlignment="1">
      <alignment horizontal="center"/>
    </xf>
    <xf numFmtId="0" fontId="2" fillId="13" borderId="2" xfId="0" applyFont="1" applyFill="1" applyBorder="1" applyAlignment="1">
      <alignment horizontal="center"/>
    </xf>
    <xf numFmtId="0" fontId="2" fillId="13" borderId="3" xfId="0" applyFont="1" applyFill="1" applyBorder="1" applyAlignment="1">
      <alignment horizontal="center"/>
    </xf>
    <xf numFmtId="17" fontId="2" fillId="13" borderId="1" xfId="0" applyNumberFormat="1" applyFont="1" applyFill="1" applyBorder="1" applyAlignment="1">
      <alignment horizontal="center"/>
    </xf>
    <xf numFmtId="2" fontId="0" fillId="12" borderId="0" xfId="0" applyNumberFormat="1" applyFill="1"/>
    <xf numFmtId="2" fontId="0" fillId="12" borderId="1" xfId="0" applyNumberFormat="1" applyFill="1" applyBorder="1"/>
    <xf numFmtId="0" fontId="2" fillId="14" borderId="1" xfId="0" applyFont="1" applyFill="1" applyBorder="1" applyAlignment="1">
      <alignment horizontal="center"/>
    </xf>
    <xf numFmtId="0" fontId="2" fillId="14" borderId="0" xfId="0" applyFont="1" applyFill="1" applyAlignment="1">
      <alignment horizontal="center"/>
    </xf>
    <xf numFmtId="0" fontId="2" fillId="14" borderId="0" xfId="0" applyFont="1" applyFill="1" applyAlignment="1">
      <alignment horizontal="center"/>
    </xf>
    <xf numFmtId="0" fontId="2" fillId="14" borderId="2" xfId="0" applyFont="1" applyFill="1" applyBorder="1" applyAlignment="1">
      <alignment horizontal="center"/>
    </xf>
    <xf numFmtId="0" fontId="2" fillId="14" borderId="3" xfId="0" applyFont="1" applyFill="1" applyBorder="1" applyAlignment="1">
      <alignment horizontal="center"/>
    </xf>
    <xf numFmtId="17" fontId="2" fillId="14" borderId="1" xfId="0" applyNumberFormat="1" applyFont="1" applyFill="1" applyBorder="1" applyAlignment="1">
      <alignment horizontal="center"/>
    </xf>
    <xf numFmtId="0" fontId="2" fillId="15" borderId="0" xfId="0" applyFont="1" applyFill="1" applyAlignment="1">
      <alignment horizontal="center"/>
    </xf>
    <xf numFmtId="0" fontId="2" fillId="15" borderId="0" xfId="0" applyFont="1" applyFill="1" applyAlignment="1">
      <alignment horizontal="center"/>
    </xf>
    <xf numFmtId="0" fontId="2" fillId="15" borderId="0" xfId="0" applyFont="1" applyFill="1"/>
    <xf numFmtId="17" fontId="2" fillId="15" borderId="0" xfId="0" applyNumberFormat="1" applyFont="1" applyFill="1" applyAlignment="1">
      <alignment horizontal="center"/>
    </xf>
    <xf numFmtId="2" fontId="0" fillId="12" borderId="0" xfId="0" applyNumberFormat="1" applyFill="1" applyAlignment="1">
      <alignment horizontal="center"/>
    </xf>
    <xf numFmtId="0" fontId="2" fillId="15" borderId="1" xfId="0" applyFont="1" applyFill="1" applyBorder="1" applyAlignment="1">
      <alignment horizontal="center"/>
    </xf>
    <xf numFmtId="0" fontId="2" fillId="15" borderId="2" xfId="0" applyFont="1" applyFill="1" applyBorder="1" applyAlignment="1">
      <alignment horizontal="center"/>
    </xf>
    <xf numFmtId="0" fontId="2" fillId="15" borderId="3" xfId="0" applyFont="1" applyFill="1" applyBorder="1" applyAlignment="1">
      <alignment horizontal="center"/>
    </xf>
    <xf numFmtId="17" fontId="2" fillId="15" borderId="1" xfId="0" applyNumberFormat="1" applyFont="1" applyFill="1" applyBorder="1" applyAlignment="1">
      <alignment horizontal="center"/>
    </xf>
    <xf numFmtId="0" fontId="2" fillId="16" borderId="1" xfId="0" applyFont="1" applyFill="1" applyBorder="1" applyAlignment="1">
      <alignment horizontal="center"/>
    </xf>
    <xf numFmtId="0" fontId="2" fillId="16" borderId="0" xfId="0" applyFont="1" applyFill="1" applyAlignment="1">
      <alignment horizontal="center"/>
    </xf>
    <xf numFmtId="0" fontId="2" fillId="16" borderId="0" xfId="0" applyFont="1" applyFill="1" applyAlignment="1">
      <alignment horizontal="center"/>
    </xf>
    <xf numFmtId="0" fontId="2" fillId="16" borderId="0" xfId="0" applyFont="1" applyFill="1"/>
    <xf numFmtId="0" fontId="2" fillId="16" borderId="2" xfId="0" applyFont="1" applyFill="1" applyBorder="1" applyAlignment="1">
      <alignment horizontal="center"/>
    </xf>
    <xf numFmtId="0" fontId="2" fillId="16" borderId="3" xfId="0" applyFont="1" applyFill="1" applyBorder="1" applyAlignment="1">
      <alignment horizontal="center"/>
    </xf>
    <xf numFmtId="17" fontId="2" fillId="16" borderId="1" xfId="0" applyNumberFormat="1" applyFont="1" applyFill="1" applyBorder="1" applyAlignment="1">
      <alignment horizontal="center"/>
    </xf>
    <xf numFmtId="0" fontId="2" fillId="17" borderId="1" xfId="0" applyFont="1" applyFill="1" applyBorder="1" applyAlignment="1">
      <alignment horizontal="center"/>
    </xf>
    <xf numFmtId="0" fontId="2" fillId="17" borderId="0" xfId="0" applyFont="1" applyFill="1" applyAlignment="1">
      <alignment horizontal="center"/>
    </xf>
    <xf numFmtId="0" fontId="2" fillId="17" borderId="0" xfId="0" applyFont="1" applyFill="1" applyAlignment="1">
      <alignment horizontal="center"/>
    </xf>
    <xf numFmtId="0" fontId="2" fillId="17" borderId="2" xfId="0" applyFont="1" applyFill="1" applyBorder="1" applyAlignment="1">
      <alignment horizontal="center"/>
    </xf>
    <xf numFmtId="0" fontId="2" fillId="17" borderId="3" xfId="0" applyFont="1" applyFill="1" applyBorder="1" applyAlignment="1">
      <alignment horizontal="center"/>
    </xf>
    <xf numFmtId="17" fontId="2" fillId="17" borderId="1" xfId="0" applyNumberFormat="1" applyFont="1" applyFill="1" applyBorder="1" applyAlignment="1">
      <alignment horizontal="center"/>
    </xf>
    <xf numFmtId="17" fontId="2" fillId="0" borderId="0" xfId="0" applyNumberFormat="1" applyFont="1" applyAlignment="1">
      <alignment horizontal="center"/>
    </xf>
    <xf numFmtId="0" fontId="1" fillId="0" borderId="0" xfId="0" applyFont="1"/>
    <xf numFmtId="17" fontId="2" fillId="18" borderId="1" xfId="0" applyNumberFormat="1"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BRFC_EnsembleForeca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BlueMesaInflow.Unregulated"/>
      <sheetName val="CrystalInflow.Unregulated"/>
      <sheetName val="Fontenelle.Inflow"/>
      <sheetName val="PowellInflow.Unregulated"/>
      <sheetName val="FlamingGorgeInflow.Unregulated"/>
      <sheetName val="MorrowPointInflow.Unregulated"/>
      <sheetName val="NavajoInflow.ModUnregulated"/>
      <sheetName val="TaylorPark.Inflow"/>
      <sheetName val="Vallecito.Inflow"/>
      <sheetName val="YampaRiverInflow.TotalOutflow"/>
      <sheetName val="AnimasRiverTotalOutflow"/>
      <sheetName val="GainsCrystalToGJ"/>
      <sheetName val="PowellToMeadGainsGrandCanyon"/>
      <sheetName val="PowellToMeadGainsAboveHoover"/>
      <sheetName val="PowellToMeadGainsAbvLeesFerry"/>
      <sheetName val="GainsImpToNIB"/>
      <sheetName val="GainsAboveDavis"/>
      <sheetName val="GainsPkrToImp"/>
      <sheetName val="GainsAboveParker"/>
      <sheetName val="RunInformation"/>
      <sheetName val="TempForecast"/>
      <sheetName val="HDBQueries"/>
      <sheetName val="DONOTCHANGE"/>
      <sheetName val="SacWYTypeDes"/>
      <sheetName val="24MSInflowForecasts"/>
      <sheetName val="AboveLeesFerryLocal"/>
      <sheetName val="PowelltoMeadGainsGC"/>
      <sheetName val="PowelltoMeadGainsAH"/>
      <sheetName val="HvrToDvs"/>
      <sheetName val="DvsToPkr"/>
      <sheetName val="PkrToImp"/>
      <sheetName val="ImpToMex"/>
      <sheetName val="AllBlwPkr"/>
      <sheetName val="Temp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B3">
            <v>1</v>
          </cell>
          <cell r="C3" t="str">
            <v>BlueMesaInflow.Unregulated</v>
          </cell>
          <cell r="D3" t="str">
            <v>BMESA_IN</v>
          </cell>
          <cell r="I3">
            <v>1</v>
          </cell>
          <cell r="K3">
            <v>2009</v>
          </cell>
        </row>
        <row r="4">
          <cell r="B4">
            <v>2</v>
          </cell>
          <cell r="C4" t="str">
            <v>CrystalInflow.Unregulated</v>
          </cell>
          <cell r="D4" t="str">
            <v>CRYST_IN</v>
          </cell>
          <cell r="I4">
            <v>2</v>
          </cell>
          <cell r="K4">
            <v>2010</v>
          </cell>
          <cell r="L4">
            <v>60</v>
          </cell>
        </row>
        <row r="5">
          <cell r="B5">
            <v>3</v>
          </cell>
          <cell r="C5" t="str">
            <v>Fontenelle.Inflow</v>
          </cell>
          <cell r="D5" t="str">
            <v>FONTE_IN</v>
          </cell>
          <cell r="I5">
            <v>3</v>
          </cell>
          <cell r="K5">
            <v>2011</v>
          </cell>
          <cell r="L5">
            <v>61</v>
          </cell>
        </row>
        <row r="6">
          <cell r="B6">
            <v>4</v>
          </cell>
          <cell r="C6" t="str">
            <v>PowellInflow.Unregulated</v>
          </cell>
          <cell r="D6" t="str">
            <v>POWEL_IN</v>
          </cell>
          <cell r="I6">
            <v>4</v>
          </cell>
          <cell r="K6">
            <v>2012</v>
          </cell>
          <cell r="L6">
            <v>62</v>
          </cell>
        </row>
        <row r="7">
          <cell r="B7">
            <v>5</v>
          </cell>
          <cell r="C7" t="str">
            <v>FlamingGorgeInflow.Unregulated</v>
          </cell>
          <cell r="D7" t="str">
            <v>FGORG_IN</v>
          </cell>
          <cell r="I7">
            <v>5</v>
          </cell>
          <cell r="K7">
            <v>2013</v>
          </cell>
          <cell r="L7">
            <v>63</v>
          </cell>
        </row>
        <row r="8">
          <cell r="B8">
            <v>6</v>
          </cell>
          <cell r="C8" t="str">
            <v>MorrowPointInflow.Unregulated</v>
          </cell>
          <cell r="D8" t="str">
            <v>MPOIN_IN</v>
          </cell>
          <cell r="I8">
            <v>6</v>
          </cell>
          <cell r="K8">
            <v>2014</v>
          </cell>
          <cell r="L8">
            <v>64</v>
          </cell>
        </row>
        <row r="9">
          <cell r="B9">
            <v>7</v>
          </cell>
          <cell r="C9" t="str">
            <v>NavajoInflow.ModUnregulated</v>
          </cell>
          <cell r="D9" t="str">
            <v>NAVAJ_IN</v>
          </cell>
          <cell r="I9">
            <v>7</v>
          </cell>
          <cell r="K9">
            <v>2015</v>
          </cell>
          <cell r="L9">
            <v>65</v>
          </cell>
        </row>
        <row r="10">
          <cell r="B10">
            <v>8</v>
          </cell>
          <cell r="C10" t="str">
            <v>TaylorPark.Inflow</v>
          </cell>
          <cell r="D10" t="str">
            <v>TPARK_IN</v>
          </cell>
          <cell r="I10">
            <v>8</v>
          </cell>
          <cell r="K10">
            <v>2016</v>
          </cell>
          <cell r="L10">
            <v>66</v>
          </cell>
        </row>
        <row r="11">
          <cell r="B11">
            <v>9</v>
          </cell>
          <cell r="C11" t="str">
            <v>Vallecito.Inflow</v>
          </cell>
          <cell r="D11" t="str">
            <v>VALLE_IN</v>
          </cell>
          <cell r="I11">
            <v>9</v>
          </cell>
          <cell r="K11">
            <v>2017</v>
          </cell>
          <cell r="L11">
            <v>67</v>
          </cell>
        </row>
        <row r="12">
          <cell r="B12">
            <v>10</v>
          </cell>
          <cell r="C12" t="str">
            <v>YampaRiverInflow.TotalOutflow</v>
          </cell>
          <cell r="D12" t="str">
            <v>YRITO_IN</v>
          </cell>
          <cell r="I12">
            <v>10</v>
          </cell>
          <cell r="K12">
            <v>2018</v>
          </cell>
          <cell r="L12">
            <v>68</v>
          </cell>
        </row>
        <row r="13">
          <cell r="B13">
            <v>11</v>
          </cell>
          <cell r="C13" t="str">
            <v>AnimasRiverTotalOutflow</v>
          </cell>
          <cell r="D13" t="str">
            <v>ARFN5_IN</v>
          </cell>
          <cell r="I13">
            <v>11</v>
          </cell>
          <cell r="K13">
            <v>2019</v>
          </cell>
          <cell r="L13">
            <v>33</v>
          </cell>
        </row>
        <row r="14">
          <cell r="B14">
            <v>12</v>
          </cell>
          <cell r="C14" t="str">
            <v>GainsCrystalToGJ</v>
          </cell>
          <cell r="D14" t="str">
            <v>NFTOF_IN</v>
          </cell>
          <cell r="I14">
            <v>12</v>
          </cell>
          <cell r="K14">
            <v>2020</v>
          </cell>
          <cell r="L14">
            <v>34</v>
          </cell>
        </row>
        <row r="15">
          <cell r="B15">
            <v>13</v>
          </cell>
          <cell r="C15" t="str">
            <v>PowellToMeadGainsGrandCanyon</v>
          </cell>
          <cell r="D15" t="str">
            <v>PTMGC_IN</v>
          </cell>
          <cell r="I15">
            <v>13</v>
          </cell>
          <cell r="K15">
            <v>2021</v>
          </cell>
          <cell r="L15">
            <v>35</v>
          </cell>
        </row>
        <row r="16">
          <cell r="B16">
            <v>14</v>
          </cell>
          <cell r="C16" t="str">
            <v>PowellToMeadGainsAboveHoover</v>
          </cell>
          <cell r="D16" t="str">
            <v>PTMGH_IN</v>
          </cell>
          <cell r="I16">
            <v>14</v>
          </cell>
          <cell r="K16">
            <v>2022</v>
          </cell>
          <cell r="L16">
            <v>36</v>
          </cell>
        </row>
        <row r="17">
          <cell r="B17">
            <v>15</v>
          </cell>
          <cell r="C17" t="str">
            <v>PowellToMeadGainsAbvLeesFerry</v>
          </cell>
          <cell r="D17" t="str">
            <v>PTMGAL_IN</v>
          </cell>
          <cell r="I17">
            <v>15</v>
          </cell>
          <cell r="K17">
            <v>2023</v>
          </cell>
          <cell r="L17">
            <v>37</v>
          </cell>
        </row>
        <row r="18">
          <cell r="B18">
            <v>16</v>
          </cell>
          <cell r="C18" t="str">
            <v>GainsImpToNib</v>
          </cell>
          <cell r="D18" t="str">
            <v>ImpToMex_In</v>
          </cell>
          <cell r="I18">
            <v>16</v>
          </cell>
          <cell r="K18">
            <v>2024</v>
          </cell>
          <cell r="L18">
            <v>38</v>
          </cell>
        </row>
        <row r="19">
          <cell r="B19">
            <v>17</v>
          </cell>
          <cell r="C19" t="str">
            <v>GainsAboveDavis</v>
          </cell>
          <cell r="D19" t="str">
            <v>HvrToDvs_In</v>
          </cell>
          <cell r="I19">
            <v>17</v>
          </cell>
          <cell r="K19">
            <v>2025</v>
          </cell>
          <cell r="L19">
            <v>39</v>
          </cell>
        </row>
        <row r="20">
          <cell r="B20">
            <v>18</v>
          </cell>
          <cell r="C20" t="str">
            <v>GainsPkrToImp</v>
          </cell>
          <cell r="D20" t="str">
            <v>PkrToImp_In</v>
          </cell>
          <cell r="I20">
            <v>18</v>
          </cell>
          <cell r="K20">
            <v>2026</v>
          </cell>
          <cell r="L20">
            <v>40</v>
          </cell>
        </row>
        <row r="21">
          <cell r="B21">
            <v>19</v>
          </cell>
          <cell r="C21" t="str">
            <v>GainsAboveParker</v>
          </cell>
          <cell r="D21" t="str">
            <v>DvsToPkr_In</v>
          </cell>
          <cell r="I21">
            <v>19</v>
          </cell>
          <cell r="K21">
            <v>2027</v>
          </cell>
          <cell r="L21">
            <v>41</v>
          </cell>
        </row>
        <row r="22">
          <cell r="I22">
            <v>20</v>
          </cell>
          <cell r="K22">
            <v>2028</v>
          </cell>
          <cell r="L22">
            <v>42</v>
          </cell>
        </row>
        <row r="23">
          <cell r="I23">
            <v>21</v>
          </cell>
          <cell r="K23">
            <v>2029</v>
          </cell>
          <cell r="L23">
            <v>43</v>
          </cell>
        </row>
        <row r="24">
          <cell r="I24">
            <v>22</v>
          </cell>
          <cell r="K24">
            <v>2030</v>
          </cell>
          <cell r="L24">
            <v>44</v>
          </cell>
        </row>
        <row r="25">
          <cell r="I25">
            <v>23</v>
          </cell>
          <cell r="L25">
            <v>45</v>
          </cell>
        </row>
        <row r="26">
          <cell r="I26">
            <v>24</v>
          </cell>
          <cell r="L26">
            <v>46</v>
          </cell>
        </row>
        <row r="27">
          <cell r="I27">
            <v>25</v>
          </cell>
          <cell r="L27">
            <v>47</v>
          </cell>
        </row>
        <row r="28">
          <cell r="I28">
            <v>26</v>
          </cell>
          <cell r="L28">
            <v>48</v>
          </cell>
        </row>
        <row r="29">
          <cell r="I29">
            <v>27</v>
          </cell>
          <cell r="L29">
            <v>49</v>
          </cell>
        </row>
        <row r="30">
          <cell r="I30">
            <v>28</v>
          </cell>
          <cell r="L30">
            <v>50</v>
          </cell>
        </row>
        <row r="31">
          <cell r="I31">
            <v>29</v>
          </cell>
          <cell r="L31">
            <v>51</v>
          </cell>
        </row>
        <row r="32">
          <cell r="I32">
            <v>30</v>
          </cell>
          <cell r="L32">
            <v>52</v>
          </cell>
        </row>
        <row r="33">
          <cell r="I33">
            <v>31</v>
          </cell>
          <cell r="L33">
            <v>53</v>
          </cell>
        </row>
        <row r="34">
          <cell r="I34">
            <v>32</v>
          </cell>
          <cell r="L34">
            <v>54</v>
          </cell>
        </row>
        <row r="35">
          <cell r="I35">
            <v>33</v>
          </cell>
          <cell r="L35">
            <v>55</v>
          </cell>
        </row>
        <row r="36">
          <cell r="I36">
            <v>34</v>
          </cell>
          <cell r="L36">
            <v>56</v>
          </cell>
        </row>
        <row r="37">
          <cell r="I37">
            <v>35</v>
          </cell>
          <cell r="L37">
            <v>57</v>
          </cell>
        </row>
        <row r="38">
          <cell r="I38">
            <v>36</v>
          </cell>
          <cell r="L38">
            <v>58</v>
          </cell>
        </row>
        <row r="39">
          <cell r="I39">
            <v>37</v>
          </cell>
          <cell r="L39">
            <v>59</v>
          </cell>
        </row>
        <row r="40">
          <cell r="I40">
            <v>38</v>
          </cell>
          <cell r="L40">
            <v>60</v>
          </cell>
        </row>
        <row r="41">
          <cell r="I41">
            <v>39</v>
          </cell>
        </row>
        <row r="42">
          <cell r="I42">
            <v>40</v>
          </cell>
        </row>
        <row r="43">
          <cell r="I43">
            <v>41</v>
          </cell>
        </row>
        <row r="44">
          <cell r="I44">
            <v>42</v>
          </cell>
        </row>
        <row r="45">
          <cell r="I45">
            <v>43</v>
          </cell>
        </row>
        <row r="46">
          <cell r="I46">
            <v>44</v>
          </cell>
        </row>
        <row r="47">
          <cell r="I47">
            <v>45</v>
          </cell>
        </row>
        <row r="48">
          <cell r="I48">
            <v>46</v>
          </cell>
        </row>
        <row r="49">
          <cell r="I49">
            <v>47</v>
          </cell>
        </row>
        <row r="50">
          <cell r="I50">
            <v>48</v>
          </cell>
        </row>
        <row r="51">
          <cell r="I51">
            <v>49</v>
          </cell>
        </row>
        <row r="52">
          <cell r="I52">
            <v>50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DF5C8-1C61-4540-A38D-7C7005995A4B}">
  <sheetPr codeName="Sheet3">
    <tabColor rgb="FF8DD3C7"/>
  </sheetPr>
  <dimension ref="A1:ALQ80"/>
  <sheetViews>
    <sheetView tabSelected="1" zoomScaleNormal="100" workbookViewId="0">
      <selection activeCell="D4" sqref="D4"/>
    </sheetView>
  </sheetViews>
  <sheetFormatPr defaultColWidth="18.7109375" defaultRowHeight="12.75" customHeight="1" x14ac:dyDescent="0.25"/>
  <cols>
    <col min="1" max="1" width="7.5703125" style="11" customWidth="1"/>
    <col min="2" max="4" width="7.5703125" style="5" customWidth="1"/>
    <col min="5" max="5" width="9.140625" style="4" customWidth="1"/>
    <col min="6" max="30" width="8" style="4" customWidth="1"/>
    <col min="31" max="31" width="8" style="4" bestFit="1" customWidth="1"/>
    <col min="32" max="32" width="8.28515625" style="4" customWidth="1"/>
    <col min="33" max="54" width="8.85546875" style="4" customWidth="1"/>
    <col min="55" max="16384" width="18.7109375" style="4"/>
  </cols>
  <sheetData>
    <row r="1" spans="1:54" ht="1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3"/>
      <c r="AJ1" s="3"/>
      <c r="AK1" s="3"/>
      <c r="AL1" s="3"/>
      <c r="AM1" s="3"/>
    </row>
    <row r="2" spans="1:54" s="5" customFormat="1" ht="15" x14ac:dyDescent="0.25">
      <c r="A2" s="1"/>
      <c r="B2" s="3" t="s">
        <v>0</v>
      </c>
      <c r="C2" s="3" t="s">
        <v>1</v>
      </c>
      <c r="D2" s="3" t="s">
        <v>2</v>
      </c>
      <c r="E2" s="3">
        <v>1981</v>
      </c>
      <c r="F2" s="3">
        <v>1982</v>
      </c>
      <c r="G2" s="3">
        <v>1983</v>
      </c>
      <c r="H2" s="3">
        <v>1984</v>
      </c>
      <c r="I2" s="3">
        <v>1985</v>
      </c>
      <c r="J2" s="3">
        <v>1986</v>
      </c>
      <c r="K2" s="3">
        <v>1987</v>
      </c>
      <c r="L2" s="3">
        <v>1988</v>
      </c>
      <c r="M2" s="3">
        <v>1989</v>
      </c>
      <c r="N2" s="3">
        <v>1990</v>
      </c>
      <c r="O2" s="3">
        <v>1991</v>
      </c>
      <c r="P2" s="3">
        <v>1992</v>
      </c>
      <c r="Q2" s="3">
        <v>1993</v>
      </c>
      <c r="R2" s="3">
        <v>1994</v>
      </c>
      <c r="S2" s="3">
        <v>1995</v>
      </c>
      <c r="T2" s="3">
        <v>1996</v>
      </c>
      <c r="U2" s="3">
        <v>1997</v>
      </c>
      <c r="V2" s="3">
        <v>1998</v>
      </c>
      <c r="W2" s="3">
        <v>1999</v>
      </c>
      <c r="X2" s="3">
        <v>2000</v>
      </c>
      <c r="Y2" s="3">
        <v>2001</v>
      </c>
      <c r="Z2" s="3">
        <v>2002</v>
      </c>
      <c r="AA2" s="3">
        <v>2003</v>
      </c>
      <c r="AB2" s="3">
        <v>2004</v>
      </c>
      <c r="AC2" s="3">
        <v>2005</v>
      </c>
      <c r="AD2" s="3">
        <v>2006</v>
      </c>
      <c r="AE2" s="3">
        <v>2007</v>
      </c>
      <c r="AF2" s="3">
        <v>2008</v>
      </c>
      <c r="AG2" s="3">
        <v>2009</v>
      </c>
      <c r="AH2" s="3">
        <v>2010</v>
      </c>
      <c r="AI2" s="3">
        <v>2011</v>
      </c>
      <c r="AJ2" s="3">
        <v>2012</v>
      </c>
      <c r="AK2" s="3">
        <v>2013</v>
      </c>
      <c r="AL2" s="3">
        <v>2014</v>
      </c>
      <c r="AM2" s="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
      <c r="B3" s="7" t="s">
        <v>3</v>
      </c>
      <c r="C3" s="7" t="s">
        <v>4</v>
      </c>
      <c r="D3" s="7" t="s">
        <v>5</v>
      </c>
      <c r="E3" s="7" t="s">
        <v>6</v>
      </c>
      <c r="F3" s="7" t="s">
        <v>7</v>
      </c>
      <c r="G3" s="7" t="s">
        <v>8</v>
      </c>
      <c r="H3" s="7" t="s">
        <v>9</v>
      </c>
      <c r="I3" s="7" t="s">
        <v>10</v>
      </c>
      <c r="J3" s="7" t="s">
        <v>11</v>
      </c>
      <c r="K3" s="7" t="s">
        <v>12</v>
      </c>
      <c r="L3" s="7" t="s">
        <v>13</v>
      </c>
      <c r="M3" s="7" t="s">
        <v>14</v>
      </c>
      <c r="N3" s="7" t="s">
        <v>15</v>
      </c>
      <c r="O3" s="7" t="s">
        <v>16</v>
      </c>
      <c r="P3" s="7" t="s">
        <v>17</v>
      </c>
      <c r="Q3" s="7" t="s">
        <v>18</v>
      </c>
      <c r="R3" s="7" t="s">
        <v>19</v>
      </c>
      <c r="S3" s="7" t="s">
        <v>20</v>
      </c>
      <c r="T3" s="7" t="s">
        <v>21</v>
      </c>
      <c r="U3" s="7" t="s">
        <v>22</v>
      </c>
      <c r="V3" s="7" t="s">
        <v>23</v>
      </c>
      <c r="W3" s="7" t="s">
        <v>24</v>
      </c>
      <c r="X3" s="7" t="s">
        <v>25</v>
      </c>
      <c r="Y3" s="7" t="s">
        <v>26</v>
      </c>
      <c r="Z3" s="7" t="s">
        <v>27</v>
      </c>
      <c r="AA3" s="7" t="s">
        <v>28</v>
      </c>
      <c r="AB3" s="7" t="s">
        <v>29</v>
      </c>
      <c r="AC3" s="7" t="s">
        <v>30</v>
      </c>
      <c r="AD3" s="7" t="s">
        <v>31</v>
      </c>
      <c r="AE3" s="7" t="s">
        <v>32</v>
      </c>
      <c r="AF3" s="7" t="s">
        <v>33</v>
      </c>
      <c r="AG3" s="7" t="s">
        <v>34</v>
      </c>
      <c r="AH3" s="7" t="s">
        <v>35</v>
      </c>
      <c r="AI3" s="7" t="s">
        <v>36</v>
      </c>
      <c r="AJ3" s="7" t="s">
        <v>37</v>
      </c>
      <c r="AK3" s="7" t="s">
        <v>38</v>
      </c>
      <c r="AL3" s="7" t="s">
        <v>39</v>
      </c>
      <c r="AM3" s="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8">
        <v>44105</v>
      </c>
      <c r="B4">
        <v>24</v>
      </c>
      <c r="C4">
        <v>24</v>
      </c>
      <c r="D4">
        <v>24</v>
      </c>
      <c r="E4">
        <v>26.109000000000002</v>
      </c>
      <c r="F4">
        <v>22.483000000000001</v>
      </c>
      <c r="G4">
        <v>22.577999999999999</v>
      </c>
      <c r="H4">
        <v>25.309000000000001</v>
      </c>
      <c r="I4">
        <v>30.082000000000001</v>
      </c>
      <c r="J4">
        <v>24.37</v>
      </c>
      <c r="K4">
        <v>22.484000000000002</v>
      </c>
      <c r="L4">
        <v>22.555</v>
      </c>
      <c r="M4">
        <v>22.928000000000001</v>
      </c>
      <c r="N4">
        <v>25.204000000000001</v>
      </c>
      <c r="O4">
        <v>22.477</v>
      </c>
      <c r="P4">
        <v>22.463000000000001</v>
      </c>
      <c r="Q4">
        <v>25.024000000000001</v>
      </c>
      <c r="R4">
        <v>24</v>
      </c>
      <c r="S4">
        <v>24.66</v>
      </c>
      <c r="T4">
        <v>28.378</v>
      </c>
      <c r="U4">
        <v>26.048999999999999</v>
      </c>
      <c r="V4">
        <v>32.200000000000003</v>
      </c>
      <c r="W4">
        <v>22.818000000000001</v>
      </c>
      <c r="X4">
        <v>22.765000000000001</v>
      </c>
      <c r="Y4">
        <v>22.835000000000001</v>
      </c>
      <c r="Z4">
        <v>25.625</v>
      </c>
      <c r="AA4">
        <v>22.472999999999999</v>
      </c>
      <c r="AB4">
        <v>22.661999999999999</v>
      </c>
      <c r="AC4">
        <v>26.783000000000001</v>
      </c>
      <c r="AD4">
        <v>31.42</v>
      </c>
      <c r="AE4">
        <v>23.681999999999999</v>
      </c>
      <c r="AF4">
        <v>22.95</v>
      </c>
      <c r="AG4">
        <v>24.372</v>
      </c>
      <c r="AH4">
        <v>24.478999999999999</v>
      </c>
      <c r="AI4" s="4">
        <v>26.416</v>
      </c>
      <c r="AJ4" s="4">
        <v>22.460999999999999</v>
      </c>
      <c r="AK4" s="4">
        <v>22.710999999999999</v>
      </c>
      <c r="AL4" s="4">
        <v>25.369</v>
      </c>
      <c r="AM4" s="4">
        <v>22.942</v>
      </c>
    </row>
    <row r="5" spans="1:54" ht="15" x14ac:dyDescent="0.25">
      <c r="A5" s="1">
        <v>44136</v>
      </c>
      <c r="B5">
        <v>22</v>
      </c>
      <c r="C5">
        <v>22</v>
      </c>
      <c r="D5">
        <v>22</v>
      </c>
      <c r="E5">
        <v>24.157</v>
      </c>
      <c r="F5">
        <v>20.283999999999999</v>
      </c>
      <c r="G5">
        <v>19.920000000000002</v>
      </c>
      <c r="H5">
        <v>22.07</v>
      </c>
      <c r="I5">
        <v>23.693000000000001</v>
      </c>
      <c r="J5">
        <v>25.218</v>
      </c>
      <c r="K5">
        <v>22.053000000000001</v>
      </c>
      <c r="L5">
        <v>19.577000000000002</v>
      </c>
      <c r="M5">
        <v>20.097000000000001</v>
      </c>
      <c r="N5">
        <v>29.803999999999998</v>
      </c>
      <c r="O5">
        <v>21.190999999999999</v>
      </c>
      <c r="P5">
        <v>19.827999999999999</v>
      </c>
      <c r="Q5">
        <v>22.045999999999999</v>
      </c>
      <c r="R5">
        <v>22.481999999999999</v>
      </c>
      <c r="S5">
        <v>20.856000000000002</v>
      </c>
      <c r="T5">
        <v>23.294</v>
      </c>
      <c r="U5">
        <v>21.94</v>
      </c>
      <c r="V5">
        <v>24.728000000000002</v>
      </c>
      <c r="W5">
        <v>19.699000000000002</v>
      </c>
      <c r="X5">
        <v>20.504000000000001</v>
      </c>
      <c r="Y5">
        <v>22.62</v>
      </c>
      <c r="Z5">
        <v>20.62</v>
      </c>
      <c r="AA5">
        <v>19.602</v>
      </c>
      <c r="AB5">
        <v>22.135999999999999</v>
      </c>
      <c r="AC5">
        <v>24.934000000000001</v>
      </c>
      <c r="AD5">
        <v>27.300999999999998</v>
      </c>
      <c r="AE5">
        <v>22.058</v>
      </c>
      <c r="AF5">
        <v>20.309999999999999</v>
      </c>
      <c r="AG5">
        <v>23.378</v>
      </c>
      <c r="AH5">
        <v>24.779</v>
      </c>
      <c r="AI5" s="4">
        <v>20.922999999999998</v>
      </c>
      <c r="AJ5" s="4">
        <v>19.536999999999999</v>
      </c>
      <c r="AK5" s="4">
        <v>20.872</v>
      </c>
      <c r="AL5" s="4">
        <v>20.719000000000001</v>
      </c>
      <c r="AM5" s="4">
        <v>22</v>
      </c>
    </row>
    <row r="6" spans="1:54" ht="15" x14ac:dyDescent="0.25">
      <c r="A6" s="1">
        <v>44166</v>
      </c>
      <c r="B6">
        <v>20</v>
      </c>
      <c r="C6">
        <v>20</v>
      </c>
      <c r="D6">
        <v>20</v>
      </c>
      <c r="E6">
        <v>20.902999999999999</v>
      </c>
      <c r="F6">
        <v>19.335999999999999</v>
      </c>
      <c r="G6">
        <v>20</v>
      </c>
      <c r="H6">
        <v>20.036999999999999</v>
      </c>
      <c r="I6">
        <v>20.419</v>
      </c>
      <c r="J6">
        <v>22.326000000000001</v>
      </c>
      <c r="K6">
        <v>20.215</v>
      </c>
      <c r="L6">
        <v>18.870999999999999</v>
      </c>
      <c r="M6">
        <v>19.181999999999999</v>
      </c>
      <c r="N6">
        <v>23.978000000000002</v>
      </c>
      <c r="O6">
        <v>19.989000000000001</v>
      </c>
      <c r="P6">
        <v>19.056000000000001</v>
      </c>
      <c r="Q6">
        <v>19.716999999999999</v>
      </c>
      <c r="R6">
        <v>20.221</v>
      </c>
      <c r="S6">
        <v>20.57</v>
      </c>
      <c r="T6">
        <v>21.515000000000001</v>
      </c>
      <c r="U6">
        <v>19.712</v>
      </c>
      <c r="V6">
        <v>24.088000000000001</v>
      </c>
      <c r="W6">
        <v>18.917999999999999</v>
      </c>
      <c r="X6">
        <v>19.170999999999999</v>
      </c>
      <c r="Y6">
        <v>20.056999999999999</v>
      </c>
      <c r="Z6">
        <v>19.503</v>
      </c>
      <c r="AA6">
        <v>19.608000000000001</v>
      </c>
      <c r="AB6">
        <v>20.013999999999999</v>
      </c>
      <c r="AC6">
        <v>20.765000000000001</v>
      </c>
      <c r="AD6">
        <v>22.169</v>
      </c>
      <c r="AE6">
        <v>19.658000000000001</v>
      </c>
      <c r="AF6">
        <v>19.131</v>
      </c>
      <c r="AG6">
        <v>20.212</v>
      </c>
      <c r="AH6">
        <v>21.748999999999999</v>
      </c>
      <c r="AI6" s="4">
        <v>19.478999999999999</v>
      </c>
      <c r="AJ6" s="4">
        <v>18.859000000000002</v>
      </c>
      <c r="AK6" s="4">
        <v>19.495000000000001</v>
      </c>
      <c r="AL6" s="4">
        <v>19.489000000000001</v>
      </c>
      <c r="AM6" s="4">
        <v>21.524000000000001</v>
      </c>
    </row>
    <row r="7" spans="1:54" ht="15" x14ac:dyDescent="0.25">
      <c r="A7" s="1">
        <v>44197</v>
      </c>
      <c r="B7">
        <v>13.35</v>
      </c>
      <c r="C7">
        <v>34.19</v>
      </c>
      <c r="D7">
        <v>18</v>
      </c>
      <c r="E7">
        <v>18.393000000000001</v>
      </c>
      <c r="F7">
        <v>17.530999999999999</v>
      </c>
      <c r="G7">
        <v>20.170000000000002</v>
      </c>
      <c r="H7">
        <v>18.114999999999998</v>
      </c>
      <c r="I7">
        <v>18.245999999999999</v>
      </c>
      <c r="J7">
        <v>18.84</v>
      </c>
      <c r="K7">
        <v>18</v>
      </c>
      <c r="L7">
        <v>17.123000000000001</v>
      </c>
      <c r="M7">
        <v>17.436</v>
      </c>
      <c r="N7">
        <v>19.663</v>
      </c>
      <c r="O7">
        <v>17.585000000000001</v>
      </c>
      <c r="P7">
        <v>17.542000000000002</v>
      </c>
      <c r="Q7">
        <v>17.821999999999999</v>
      </c>
      <c r="R7">
        <v>18.190999999999999</v>
      </c>
      <c r="S7">
        <v>18.065999999999999</v>
      </c>
      <c r="T7">
        <v>18.446999999999999</v>
      </c>
      <c r="U7">
        <v>18.065999999999999</v>
      </c>
      <c r="V7">
        <v>20.904</v>
      </c>
      <c r="W7">
        <v>19.02</v>
      </c>
      <c r="X7">
        <v>17.327999999999999</v>
      </c>
      <c r="Y7">
        <v>17.838000000000001</v>
      </c>
      <c r="Z7">
        <v>17.803999999999998</v>
      </c>
      <c r="AA7">
        <v>17.664000000000001</v>
      </c>
      <c r="AB7">
        <v>21.373999999999999</v>
      </c>
      <c r="AC7">
        <v>18.385999999999999</v>
      </c>
      <c r="AD7">
        <v>20.617999999999999</v>
      </c>
      <c r="AE7">
        <v>17.459</v>
      </c>
      <c r="AF7">
        <v>17.384</v>
      </c>
      <c r="AG7">
        <v>17.913</v>
      </c>
      <c r="AH7">
        <v>19.527999999999999</v>
      </c>
      <c r="AI7" s="4">
        <v>17.771000000000001</v>
      </c>
      <c r="AJ7" s="4">
        <v>17.082999999999998</v>
      </c>
      <c r="AK7" s="4">
        <v>17.652999999999999</v>
      </c>
      <c r="AL7" s="4">
        <v>17.855</v>
      </c>
      <c r="AM7" s="4">
        <v>20.276</v>
      </c>
    </row>
    <row r="8" spans="1:54" ht="15" x14ac:dyDescent="0.25">
      <c r="A8" s="1">
        <v>44228</v>
      </c>
      <c r="B8">
        <v>12.23</v>
      </c>
      <c r="C8">
        <v>31.3</v>
      </c>
      <c r="D8">
        <v>16</v>
      </c>
      <c r="E8">
        <v>15.887</v>
      </c>
      <c r="F8">
        <v>15.621</v>
      </c>
      <c r="G8">
        <v>15.853</v>
      </c>
      <c r="H8">
        <v>16</v>
      </c>
      <c r="I8">
        <v>28.984000000000002</v>
      </c>
      <c r="J8">
        <v>19.239000000000001</v>
      </c>
      <c r="K8">
        <v>15.436999999999999</v>
      </c>
      <c r="L8">
        <v>14.756</v>
      </c>
      <c r="M8">
        <v>15.577999999999999</v>
      </c>
      <c r="N8">
        <v>18.009</v>
      </c>
      <c r="O8">
        <v>15.894</v>
      </c>
      <c r="P8">
        <v>17.157</v>
      </c>
      <c r="Q8">
        <v>15.295</v>
      </c>
      <c r="R8">
        <v>19.876999999999999</v>
      </c>
      <c r="S8">
        <v>17.992000000000001</v>
      </c>
      <c r="T8">
        <v>15.773999999999999</v>
      </c>
      <c r="U8">
        <v>16.937999999999999</v>
      </c>
      <c r="V8">
        <v>21.690999999999999</v>
      </c>
      <c r="W8">
        <v>21.161000000000001</v>
      </c>
      <c r="X8">
        <v>18.204000000000001</v>
      </c>
      <c r="Y8">
        <v>15.275</v>
      </c>
      <c r="Z8">
        <v>20.727</v>
      </c>
      <c r="AA8">
        <v>15.369</v>
      </c>
      <c r="AB8">
        <v>19.228000000000002</v>
      </c>
      <c r="AC8">
        <v>15.63</v>
      </c>
      <c r="AD8">
        <v>20.248999999999999</v>
      </c>
      <c r="AE8">
        <v>14.920999999999999</v>
      </c>
      <c r="AF8">
        <v>15.707000000000001</v>
      </c>
      <c r="AG8">
        <v>15.295999999999999</v>
      </c>
      <c r="AH8">
        <v>16.812000000000001</v>
      </c>
      <c r="AI8" s="4">
        <v>15.573</v>
      </c>
      <c r="AJ8" s="4">
        <v>14.752000000000001</v>
      </c>
      <c r="AK8" s="4">
        <v>17.728000000000002</v>
      </c>
      <c r="AL8" s="4">
        <v>18.454000000000001</v>
      </c>
      <c r="AM8" s="4">
        <v>17.405000000000001</v>
      </c>
    </row>
    <row r="9" spans="1:54" ht="15" x14ac:dyDescent="0.25">
      <c r="A9" s="1">
        <v>44256</v>
      </c>
      <c r="B9">
        <v>20</v>
      </c>
      <c r="C9">
        <v>51.21</v>
      </c>
      <c r="D9">
        <v>27</v>
      </c>
      <c r="E9">
        <v>26.053000000000001</v>
      </c>
      <c r="F9">
        <v>26.428000000000001</v>
      </c>
      <c r="G9">
        <v>15.807</v>
      </c>
      <c r="H9">
        <v>27.434999999999999</v>
      </c>
      <c r="I9">
        <v>53.406999999999996</v>
      </c>
      <c r="J9">
        <v>23.428000000000001</v>
      </c>
      <c r="K9">
        <v>23.190999999999999</v>
      </c>
      <c r="L9">
        <v>40.887</v>
      </c>
      <c r="M9">
        <v>24.992999999999999</v>
      </c>
      <c r="N9">
        <v>26.004999999999999</v>
      </c>
      <c r="O9">
        <v>25.61</v>
      </c>
      <c r="P9">
        <v>30.803000000000001</v>
      </c>
      <c r="Q9">
        <v>31.291</v>
      </c>
      <c r="R9">
        <v>46.164999999999999</v>
      </c>
      <c r="S9">
        <v>27</v>
      </c>
      <c r="T9">
        <v>31.859000000000002</v>
      </c>
      <c r="U9">
        <v>28.515999999999998</v>
      </c>
      <c r="V9">
        <v>29.562999999999999</v>
      </c>
      <c r="W9">
        <v>23.777999999999999</v>
      </c>
      <c r="X9">
        <v>28.16</v>
      </c>
      <c r="Y9">
        <v>18.640999999999998</v>
      </c>
      <c r="Z9">
        <v>29.82</v>
      </c>
      <c r="AA9">
        <v>40.686999999999998</v>
      </c>
      <c r="AB9">
        <v>21.84</v>
      </c>
      <c r="AC9">
        <v>22.605</v>
      </c>
      <c r="AD9">
        <v>46.332999999999998</v>
      </c>
      <c r="AE9">
        <v>14.824999999999999</v>
      </c>
      <c r="AF9">
        <v>33.984000000000002</v>
      </c>
      <c r="AG9">
        <v>18.312999999999999</v>
      </c>
      <c r="AH9">
        <v>30.181000000000001</v>
      </c>
      <c r="AI9" s="4">
        <v>31.774000000000001</v>
      </c>
      <c r="AJ9" s="4">
        <v>21.437999999999999</v>
      </c>
      <c r="AK9" s="4">
        <v>19.393999999999998</v>
      </c>
      <c r="AL9" s="4">
        <v>31.454000000000001</v>
      </c>
      <c r="AM9" s="4">
        <v>19.013999999999999</v>
      </c>
    </row>
    <row r="10" spans="1:54" ht="15" x14ac:dyDescent="0.25">
      <c r="A10" s="1">
        <v>44287</v>
      </c>
      <c r="B10">
        <v>41.88</v>
      </c>
      <c r="C10">
        <v>107.22</v>
      </c>
      <c r="D10">
        <v>55</v>
      </c>
      <c r="E10">
        <v>43.506</v>
      </c>
      <c r="F10">
        <v>30.803000000000001</v>
      </c>
      <c r="G10">
        <v>38.043999999999997</v>
      </c>
      <c r="H10">
        <v>69.484999999999999</v>
      </c>
      <c r="I10">
        <v>84.878</v>
      </c>
      <c r="J10">
        <v>55.63</v>
      </c>
      <c r="K10">
        <v>55.987000000000002</v>
      </c>
      <c r="L10">
        <v>92.629000000000005</v>
      </c>
      <c r="M10">
        <v>52.875</v>
      </c>
      <c r="N10">
        <v>47.006999999999998</v>
      </c>
      <c r="O10">
        <v>64.462999999999994</v>
      </c>
      <c r="P10">
        <v>88.260999999999996</v>
      </c>
      <c r="Q10">
        <v>57.368000000000002</v>
      </c>
      <c r="R10">
        <v>55.872</v>
      </c>
      <c r="S10">
        <v>67.230999999999995</v>
      </c>
      <c r="T10">
        <v>68.849000000000004</v>
      </c>
      <c r="U10">
        <v>44.466999999999999</v>
      </c>
      <c r="V10">
        <v>38.859000000000002</v>
      </c>
      <c r="W10">
        <v>59.972000000000001</v>
      </c>
      <c r="X10">
        <v>52.951000000000001</v>
      </c>
      <c r="Y10">
        <v>46.771000000000001</v>
      </c>
      <c r="Z10">
        <v>51.506</v>
      </c>
      <c r="AA10">
        <v>78.543000000000006</v>
      </c>
      <c r="AB10">
        <v>55</v>
      </c>
      <c r="AC10">
        <v>69.013999999999996</v>
      </c>
      <c r="AD10">
        <v>54.494999999999997</v>
      </c>
      <c r="AE10">
        <v>45.895000000000003</v>
      </c>
      <c r="AF10">
        <v>56.204000000000001</v>
      </c>
      <c r="AG10">
        <v>47.723999999999997</v>
      </c>
      <c r="AH10">
        <v>66.275999999999996</v>
      </c>
      <c r="AI10" s="4">
        <v>69.942999999999998</v>
      </c>
      <c r="AJ10" s="4">
        <v>42.75</v>
      </c>
      <c r="AK10" s="4">
        <v>37.561999999999998</v>
      </c>
      <c r="AL10" s="4">
        <v>50.875999999999998</v>
      </c>
      <c r="AM10" s="4">
        <v>40.042000000000002</v>
      </c>
    </row>
    <row r="11" spans="1:54" ht="15" x14ac:dyDescent="0.25">
      <c r="A11" s="1">
        <v>44317</v>
      </c>
      <c r="B11">
        <v>106.65</v>
      </c>
      <c r="C11">
        <v>273.07</v>
      </c>
      <c r="D11">
        <v>170</v>
      </c>
      <c r="E11">
        <v>147.88800000000001</v>
      </c>
      <c r="F11">
        <v>101.154</v>
      </c>
      <c r="G11">
        <v>388.05399999999997</v>
      </c>
      <c r="H11">
        <v>284.66699999999997</v>
      </c>
      <c r="I11">
        <v>247.916</v>
      </c>
      <c r="J11">
        <v>206.142</v>
      </c>
      <c r="K11">
        <v>129.333</v>
      </c>
      <c r="L11">
        <v>165.221</v>
      </c>
      <c r="M11">
        <v>102.324</v>
      </c>
      <c r="N11">
        <v>127.419</v>
      </c>
      <c r="O11">
        <v>181.30699999999999</v>
      </c>
      <c r="P11">
        <v>249.40100000000001</v>
      </c>
      <c r="Q11">
        <v>170</v>
      </c>
      <c r="R11">
        <v>179.952</v>
      </c>
      <c r="S11">
        <v>267.50400000000002</v>
      </c>
      <c r="T11">
        <v>281.42399999999998</v>
      </c>
      <c r="U11">
        <v>137.97300000000001</v>
      </c>
      <c r="V11">
        <v>177.16300000000001</v>
      </c>
      <c r="W11">
        <v>179.22900000000001</v>
      </c>
      <c r="X11">
        <v>220.76900000000001</v>
      </c>
      <c r="Y11">
        <v>67.036000000000001</v>
      </c>
      <c r="Z11">
        <v>140.459</v>
      </c>
      <c r="AA11">
        <v>176.166</v>
      </c>
      <c r="AB11">
        <v>223.22300000000001</v>
      </c>
      <c r="AC11">
        <v>177.72</v>
      </c>
      <c r="AD11">
        <v>167.81299999999999</v>
      </c>
      <c r="AE11">
        <v>211.72800000000001</v>
      </c>
      <c r="AF11">
        <v>243.727</v>
      </c>
      <c r="AG11">
        <v>95.516999999999996</v>
      </c>
      <c r="AH11">
        <v>139.19200000000001</v>
      </c>
      <c r="AI11" s="4">
        <v>110.04300000000001</v>
      </c>
      <c r="AJ11" s="4">
        <v>109.702</v>
      </c>
      <c r="AK11" s="4">
        <v>153.64599999999999</v>
      </c>
      <c r="AL11" s="4">
        <v>136.77600000000001</v>
      </c>
      <c r="AM11" s="4">
        <v>96.844999999999999</v>
      </c>
    </row>
    <row r="12" spans="1:54" ht="15" x14ac:dyDescent="0.25">
      <c r="A12" s="1">
        <v>44348</v>
      </c>
      <c r="B12">
        <v>140.33000000000001</v>
      </c>
      <c r="C12">
        <v>359.29</v>
      </c>
      <c r="D12">
        <v>230</v>
      </c>
      <c r="E12">
        <v>285.15100000000001</v>
      </c>
      <c r="F12">
        <v>296.72699999999998</v>
      </c>
      <c r="G12">
        <v>641.05799999999999</v>
      </c>
      <c r="H12">
        <v>348.46600000000001</v>
      </c>
      <c r="I12">
        <v>354.983</v>
      </c>
      <c r="J12">
        <v>230</v>
      </c>
      <c r="K12">
        <v>164.13499999999999</v>
      </c>
      <c r="L12">
        <v>142.245</v>
      </c>
      <c r="M12">
        <v>161.19800000000001</v>
      </c>
      <c r="N12">
        <v>243.66399999999999</v>
      </c>
      <c r="O12">
        <v>162.13900000000001</v>
      </c>
      <c r="P12">
        <v>388.61200000000002</v>
      </c>
      <c r="Q12">
        <v>199.596</v>
      </c>
      <c r="R12">
        <v>514.09799999999996</v>
      </c>
      <c r="S12">
        <v>276.58100000000002</v>
      </c>
      <c r="T12">
        <v>480.16</v>
      </c>
      <c r="U12">
        <v>166.892</v>
      </c>
      <c r="V12">
        <v>316.71499999999997</v>
      </c>
      <c r="W12">
        <v>144.15199999999999</v>
      </c>
      <c r="X12">
        <v>186.54900000000001</v>
      </c>
      <c r="Y12">
        <v>50.771000000000001</v>
      </c>
      <c r="Z12">
        <v>212.86</v>
      </c>
      <c r="AA12">
        <v>131.006</v>
      </c>
      <c r="AB12">
        <v>267.512</v>
      </c>
      <c r="AC12">
        <v>182.50700000000001</v>
      </c>
      <c r="AD12">
        <v>153.22499999999999</v>
      </c>
      <c r="AE12">
        <v>442.58600000000001</v>
      </c>
      <c r="AF12">
        <v>256.05</v>
      </c>
      <c r="AG12">
        <v>228.98500000000001</v>
      </c>
      <c r="AH12">
        <v>412.49400000000003</v>
      </c>
      <c r="AI12" s="4">
        <v>43.521999999999998</v>
      </c>
      <c r="AJ12" s="4">
        <v>146.99799999999999</v>
      </c>
      <c r="AK12" s="4">
        <v>286.78800000000001</v>
      </c>
      <c r="AL12" s="4">
        <v>287.125</v>
      </c>
      <c r="AM12" s="4">
        <v>106.673</v>
      </c>
    </row>
    <row r="13" spans="1:54" ht="15" x14ac:dyDescent="0.25">
      <c r="A13" s="1">
        <v>44378</v>
      </c>
      <c r="B13">
        <v>52.66</v>
      </c>
      <c r="C13">
        <v>134.82</v>
      </c>
      <c r="D13">
        <v>90</v>
      </c>
      <c r="E13">
        <v>174.423</v>
      </c>
      <c r="F13">
        <v>204.55099999999999</v>
      </c>
      <c r="G13">
        <v>330.43799999999999</v>
      </c>
      <c r="H13">
        <v>117.2</v>
      </c>
      <c r="I13">
        <v>157.82900000000001</v>
      </c>
      <c r="J13">
        <v>83.275999999999996</v>
      </c>
      <c r="K13">
        <v>69.191999999999993</v>
      </c>
      <c r="L13">
        <v>63.561</v>
      </c>
      <c r="M13">
        <v>70.033000000000001</v>
      </c>
      <c r="N13">
        <v>126.676</v>
      </c>
      <c r="O13">
        <v>66.319000000000003</v>
      </c>
      <c r="P13">
        <v>195.84399999999999</v>
      </c>
      <c r="Q13">
        <v>65.757999999999996</v>
      </c>
      <c r="R13">
        <v>498.23500000000001</v>
      </c>
      <c r="S13">
        <v>117.944</v>
      </c>
      <c r="T13">
        <v>185.096</v>
      </c>
      <c r="U13">
        <v>90</v>
      </c>
      <c r="V13">
        <v>210.99799999999999</v>
      </c>
      <c r="W13">
        <v>46.688000000000002</v>
      </c>
      <c r="X13">
        <v>57.057000000000002</v>
      </c>
      <c r="Y13">
        <v>21.024999999999999</v>
      </c>
      <c r="Z13">
        <v>65.527000000000001</v>
      </c>
      <c r="AA13">
        <v>51.179000000000002</v>
      </c>
      <c r="AB13">
        <v>115.554</v>
      </c>
      <c r="AC13">
        <v>72.183000000000007</v>
      </c>
      <c r="AD13">
        <v>58.575000000000003</v>
      </c>
      <c r="AE13">
        <v>217.72399999999999</v>
      </c>
      <c r="AF13">
        <v>140.876</v>
      </c>
      <c r="AG13">
        <v>72.13</v>
      </c>
      <c r="AH13">
        <v>218.44800000000001</v>
      </c>
      <c r="AI13" s="4">
        <v>21.623000000000001</v>
      </c>
      <c r="AJ13" s="4">
        <v>53.874000000000002</v>
      </c>
      <c r="AK13" s="4">
        <v>100.29600000000001</v>
      </c>
      <c r="AL13" s="4">
        <v>94.061999999999998</v>
      </c>
      <c r="AM13" s="4">
        <v>42.453000000000003</v>
      </c>
    </row>
    <row r="14" spans="1:54" ht="15" x14ac:dyDescent="0.25">
      <c r="A14" s="1">
        <v>44409</v>
      </c>
      <c r="B14">
        <v>31.8</v>
      </c>
      <c r="C14">
        <v>81.41</v>
      </c>
      <c r="D14">
        <v>50</v>
      </c>
      <c r="E14">
        <v>94.263999999999996</v>
      </c>
      <c r="F14">
        <v>82.87</v>
      </c>
      <c r="G14">
        <v>128.434</v>
      </c>
      <c r="H14">
        <v>54.805999999999997</v>
      </c>
      <c r="I14">
        <v>62.695999999999998</v>
      </c>
      <c r="J14">
        <v>48.276000000000003</v>
      </c>
      <c r="K14">
        <v>40.494</v>
      </c>
      <c r="L14">
        <v>50</v>
      </c>
      <c r="M14">
        <v>38.191000000000003</v>
      </c>
      <c r="N14">
        <v>56.826000000000001</v>
      </c>
      <c r="O14">
        <v>52.496000000000002</v>
      </c>
      <c r="P14">
        <v>68.875</v>
      </c>
      <c r="Q14">
        <v>38.667000000000002</v>
      </c>
      <c r="R14">
        <v>142.15299999999999</v>
      </c>
      <c r="S14">
        <v>49.856000000000002</v>
      </c>
      <c r="T14">
        <v>81.923000000000002</v>
      </c>
      <c r="U14">
        <v>43.103999999999999</v>
      </c>
      <c r="V14">
        <v>85.643000000000001</v>
      </c>
      <c r="W14">
        <v>39.048999999999999</v>
      </c>
      <c r="X14">
        <v>45.886000000000003</v>
      </c>
      <c r="Y14">
        <v>17.350999999999999</v>
      </c>
      <c r="Z14">
        <v>40.798000000000002</v>
      </c>
      <c r="AA14">
        <v>33.494</v>
      </c>
      <c r="AB14">
        <v>56.536999999999999</v>
      </c>
      <c r="AC14">
        <v>52.003</v>
      </c>
      <c r="AD14">
        <v>43.118000000000002</v>
      </c>
      <c r="AE14">
        <v>79.433000000000007</v>
      </c>
      <c r="AF14">
        <v>53.985999999999997</v>
      </c>
      <c r="AG14">
        <v>43.826000000000001</v>
      </c>
      <c r="AH14">
        <v>69.313999999999993</v>
      </c>
      <c r="AI14" s="4">
        <v>21.777999999999999</v>
      </c>
      <c r="AJ14" s="4">
        <v>39.42</v>
      </c>
      <c r="AK14" s="4">
        <v>51.286999999999999</v>
      </c>
      <c r="AL14" s="4">
        <v>41.56</v>
      </c>
      <c r="AM14" s="4">
        <v>28.797999999999998</v>
      </c>
    </row>
    <row r="15" spans="1:54" ht="15" x14ac:dyDescent="0.25">
      <c r="A15" s="1">
        <v>44440</v>
      </c>
      <c r="B15">
        <v>20.11</v>
      </c>
      <c r="C15">
        <v>51.48</v>
      </c>
      <c r="D15">
        <v>33</v>
      </c>
      <c r="E15">
        <v>66.162000000000006</v>
      </c>
      <c r="F15">
        <v>34.912999999999997</v>
      </c>
      <c r="G15">
        <v>61.322000000000003</v>
      </c>
      <c r="H15">
        <v>45.798000000000002</v>
      </c>
      <c r="I15">
        <v>52.317</v>
      </c>
      <c r="J15">
        <v>33</v>
      </c>
      <c r="K15">
        <v>33.524000000000001</v>
      </c>
      <c r="L15">
        <v>28.760999999999999</v>
      </c>
      <c r="M15">
        <v>27.039000000000001</v>
      </c>
      <c r="N15">
        <v>30.216999999999999</v>
      </c>
      <c r="O15">
        <v>37.646000000000001</v>
      </c>
      <c r="P15">
        <v>49.427</v>
      </c>
      <c r="Q15">
        <v>29.713000000000001</v>
      </c>
      <c r="R15">
        <v>56.97</v>
      </c>
      <c r="S15">
        <v>32.405000000000001</v>
      </c>
      <c r="T15">
        <v>49.454000000000001</v>
      </c>
      <c r="U15">
        <v>25.154</v>
      </c>
      <c r="V15">
        <v>39.804000000000002</v>
      </c>
      <c r="W15">
        <v>27.762</v>
      </c>
      <c r="X15">
        <v>26.815999999999999</v>
      </c>
      <c r="Y15">
        <v>16.390999999999998</v>
      </c>
      <c r="Z15">
        <v>49.091999999999999</v>
      </c>
      <c r="AA15">
        <v>28.039000000000001</v>
      </c>
      <c r="AB15">
        <v>31.902000000000001</v>
      </c>
      <c r="AC15">
        <v>32.847000000000001</v>
      </c>
      <c r="AD15">
        <v>34.624000000000002</v>
      </c>
      <c r="AE15">
        <v>40.146999999999998</v>
      </c>
      <c r="AF15">
        <v>31.81</v>
      </c>
      <c r="AG15">
        <v>24.181000000000001</v>
      </c>
      <c r="AH15">
        <v>35.182000000000002</v>
      </c>
      <c r="AI15" s="4">
        <v>17.042999999999999</v>
      </c>
      <c r="AJ15" s="4">
        <v>49.32</v>
      </c>
      <c r="AK15" s="4">
        <v>39.24</v>
      </c>
      <c r="AL15" s="4">
        <v>28.867000000000001</v>
      </c>
      <c r="AM15" s="4">
        <v>21.039000000000001</v>
      </c>
    </row>
    <row r="16" spans="1:54" ht="15" x14ac:dyDescent="0.25">
      <c r="A16" s="1">
        <v>44470</v>
      </c>
      <c r="B16">
        <v>25.2</v>
      </c>
      <c r="C16">
        <v>47.64</v>
      </c>
      <c r="D16">
        <v>34.869999999999997</v>
      </c>
      <c r="E16">
        <v>45.816000000000003</v>
      </c>
      <c r="F16">
        <v>31.774999999999999</v>
      </c>
      <c r="G16">
        <v>56.372</v>
      </c>
      <c r="H16">
        <v>79.61</v>
      </c>
      <c r="I16">
        <v>64.013999999999996</v>
      </c>
      <c r="J16">
        <v>28.420999999999999</v>
      </c>
      <c r="K16">
        <v>28.547999999999998</v>
      </c>
      <c r="L16">
        <v>29.606999999999999</v>
      </c>
      <c r="M16">
        <v>45.517000000000003</v>
      </c>
      <c r="N16">
        <v>27.838000000000001</v>
      </c>
      <c r="O16">
        <v>27.581</v>
      </c>
      <c r="P16">
        <v>46.292000000000002</v>
      </c>
      <c r="Q16">
        <v>29.282</v>
      </c>
      <c r="R16">
        <v>55.847000000000001</v>
      </c>
      <c r="S16">
        <v>40.597999999999999</v>
      </c>
      <c r="T16">
        <v>56.314999999999998</v>
      </c>
      <c r="U16">
        <v>33.042999999999999</v>
      </c>
      <c r="V16">
        <v>35.076999999999998</v>
      </c>
      <c r="W16">
        <v>25.701000000000001</v>
      </c>
      <c r="X16">
        <v>26.059000000000001</v>
      </c>
      <c r="Y16">
        <v>25.352</v>
      </c>
      <c r="Z16">
        <v>35.015999999999998</v>
      </c>
      <c r="AA16">
        <v>29.754999999999999</v>
      </c>
      <c r="AB16">
        <v>47.613999999999997</v>
      </c>
      <c r="AC16">
        <v>56.518999999999998</v>
      </c>
      <c r="AD16">
        <v>35.332000000000001</v>
      </c>
      <c r="AE16">
        <v>38.247999999999998</v>
      </c>
      <c r="AF16">
        <v>34.335999999999999</v>
      </c>
      <c r="AG16">
        <v>26.754999999999999</v>
      </c>
      <c r="AH16">
        <v>36.902000000000001</v>
      </c>
      <c r="AI16" s="4">
        <v>17.504999999999999</v>
      </c>
      <c r="AJ16" s="4">
        <v>48.575000000000003</v>
      </c>
      <c r="AK16" s="4">
        <v>54.167000000000002</v>
      </c>
      <c r="AL16" s="4">
        <v>26.832000000000001</v>
      </c>
      <c r="AM16" s="4">
        <v>22.965</v>
      </c>
    </row>
    <row r="17" spans="1:1005" ht="15" x14ac:dyDescent="0.25">
      <c r="A17" s="1">
        <v>44501</v>
      </c>
      <c r="B17">
        <v>25.9</v>
      </c>
      <c r="C17">
        <v>34.74</v>
      </c>
      <c r="D17">
        <v>29.95</v>
      </c>
      <c r="E17">
        <v>31.52</v>
      </c>
      <c r="F17">
        <v>27.161000000000001</v>
      </c>
      <c r="G17">
        <v>45.470999999999997</v>
      </c>
      <c r="H17">
        <v>45.536999999999999</v>
      </c>
      <c r="I17">
        <v>43.661999999999999</v>
      </c>
      <c r="J17">
        <v>27.059000000000001</v>
      </c>
      <c r="K17">
        <v>21.898</v>
      </c>
      <c r="L17">
        <v>23.861000000000001</v>
      </c>
      <c r="M17">
        <v>38.210999999999999</v>
      </c>
      <c r="N17">
        <v>25.611000000000001</v>
      </c>
      <c r="O17">
        <v>23.07</v>
      </c>
      <c r="P17">
        <v>35.789000000000001</v>
      </c>
      <c r="Q17">
        <v>26.792999999999999</v>
      </c>
      <c r="R17">
        <v>42.314</v>
      </c>
      <c r="S17">
        <v>31.451000000000001</v>
      </c>
      <c r="T17">
        <v>39.662999999999997</v>
      </c>
      <c r="U17">
        <v>27.204999999999998</v>
      </c>
      <c r="V17">
        <v>27.942</v>
      </c>
      <c r="W17">
        <v>22.364000000000001</v>
      </c>
      <c r="X17">
        <v>25.911999999999999</v>
      </c>
      <c r="Y17">
        <v>15.593</v>
      </c>
      <c r="Z17">
        <v>24.856000000000002</v>
      </c>
      <c r="AA17">
        <v>24.923999999999999</v>
      </c>
      <c r="AB17">
        <v>36.002000000000002</v>
      </c>
      <c r="AC17">
        <v>37.744</v>
      </c>
      <c r="AD17">
        <v>26.542000000000002</v>
      </c>
      <c r="AE17">
        <v>33.033999999999999</v>
      </c>
      <c r="AF17">
        <v>31.437000000000001</v>
      </c>
      <c r="AG17">
        <v>26.594999999999999</v>
      </c>
      <c r="AH17">
        <v>30.577999999999999</v>
      </c>
      <c r="AI17" s="4">
        <v>14.661</v>
      </c>
      <c r="AJ17" s="4">
        <v>28.324000000000002</v>
      </c>
      <c r="AK17" s="4">
        <v>33.154000000000003</v>
      </c>
      <c r="AL17" s="4">
        <v>25.187999999999999</v>
      </c>
      <c r="AM17" s="4">
        <v>21.369</v>
      </c>
    </row>
    <row r="18" spans="1:1005" ht="15" x14ac:dyDescent="0.25">
      <c r="A18" s="1">
        <v>44531</v>
      </c>
      <c r="B18">
        <v>25.1</v>
      </c>
      <c r="C18">
        <v>27.5</v>
      </c>
      <c r="D18">
        <v>26.5</v>
      </c>
      <c r="E18">
        <v>27.73</v>
      </c>
      <c r="F18">
        <v>25.87</v>
      </c>
      <c r="G18">
        <v>39.881</v>
      </c>
      <c r="H18">
        <v>32.042999999999999</v>
      </c>
      <c r="I18">
        <v>33.15</v>
      </c>
      <c r="J18">
        <v>24.14</v>
      </c>
      <c r="K18">
        <v>19.966999999999999</v>
      </c>
      <c r="L18">
        <v>21.516999999999999</v>
      </c>
      <c r="M18">
        <v>26.974</v>
      </c>
      <c r="N18">
        <v>23.36</v>
      </c>
      <c r="O18">
        <v>21.28</v>
      </c>
      <c r="P18">
        <v>31</v>
      </c>
      <c r="Q18">
        <v>22.754000000000001</v>
      </c>
      <c r="R18">
        <v>38.243000000000002</v>
      </c>
      <c r="S18">
        <v>28.077000000000002</v>
      </c>
      <c r="T18">
        <v>32.936</v>
      </c>
      <c r="U18">
        <v>25.263999999999999</v>
      </c>
      <c r="V18">
        <v>25.707000000000001</v>
      </c>
      <c r="W18">
        <v>19.992000000000001</v>
      </c>
      <c r="X18">
        <v>22.216000000000001</v>
      </c>
      <c r="Y18">
        <v>13.180999999999999</v>
      </c>
      <c r="Z18">
        <v>23.114000000000001</v>
      </c>
      <c r="AA18">
        <v>21.032</v>
      </c>
      <c r="AB18">
        <v>27.271000000000001</v>
      </c>
      <c r="AC18">
        <v>26.992000000000001</v>
      </c>
      <c r="AD18">
        <v>20.855</v>
      </c>
      <c r="AE18">
        <v>30.292000000000002</v>
      </c>
      <c r="AF18">
        <v>26.289000000000001</v>
      </c>
      <c r="AG18">
        <v>22.274999999999999</v>
      </c>
      <c r="AH18">
        <v>27.524999999999999</v>
      </c>
      <c r="AI18" s="4">
        <v>13.656000000000001</v>
      </c>
      <c r="AJ18" s="4">
        <v>22.498999999999999</v>
      </c>
      <c r="AK18" s="4">
        <v>25.7</v>
      </c>
      <c r="AL18" s="4">
        <v>23.65</v>
      </c>
      <c r="AM18" s="4">
        <v>17.347000000000001</v>
      </c>
    </row>
    <row r="19" spans="1:1005" ht="15" x14ac:dyDescent="0.25">
      <c r="A19" s="1">
        <v>44562</v>
      </c>
      <c r="B19">
        <v>24.1</v>
      </c>
      <c r="C19">
        <v>25.4</v>
      </c>
      <c r="D19">
        <v>24.9</v>
      </c>
      <c r="E19">
        <v>24.786999999999999</v>
      </c>
      <c r="F19">
        <v>25.167000000000002</v>
      </c>
      <c r="G19">
        <v>35.722000000000001</v>
      </c>
      <c r="H19">
        <v>27.562999999999999</v>
      </c>
      <c r="I19">
        <v>27.794</v>
      </c>
      <c r="J19">
        <v>21.384</v>
      </c>
      <c r="K19">
        <v>17.882000000000001</v>
      </c>
      <c r="L19">
        <v>19.289000000000001</v>
      </c>
      <c r="M19">
        <v>21.314</v>
      </c>
      <c r="N19">
        <v>20.443999999999999</v>
      </c>
      <c r="O19">
        <v>19.37</v>
      </c>
      <c r="P19">
        <v>27.739000000000001</v>
      </c>
      <c r="Q19">
        <v>20.187999999999999</v>
      </c>
      <c r="R19">
        <v>33.322000000000003</v>
      </c>
      <c r="S19">
        <v>23.917000000000002</v>
      </c>
      <c r="T19">
        <v>29.562000000000001</v>
      </c>
      <c r="U19">
        <v>21.67</v>
      </c>
      <c r="V19">
        <v>24.937999999999999</v>
      </c>
      <c r="W19">
        <v>17.873000000000001</v>
      </c>
      <c r="X19">
        <v>19.623000000000001</v>
      </c>
      <c r="Y19">
        <v>11.916</v>
      </c>
      <c r="Z19">
        <v>20.547999999999998</v>
      </c>
      <c r="AA19">
        <v>21.97</v>
      </c>
      <c r="AB19">
        <v>23.581</v>
      </c>
      <c r="AC19">
        <v>24.225999999999999</v>
      </c>
      <c r="AD19">
        <v>18.03</v>
      </c>
      <c r="AE19">
        <v>27.285</v>
      </c>
      <c r="AF19">
        <v>23.079000000000001</v>
      </c>
      <c r="AG19">
        <v>19.797000000000001</v>
      </c>
      <c r="AH19">
        <v>24.891999999999999</v>
      </c>
      <c r="AI19" s="4">
        <v>12.29</v>
      </c>
      <c r="AJ19" s="4">
        <v>19.824000000000002</v>
      </c>
      <c r="AK19" s="4">
        <v>22.599</v>
      </c>
      <c r="AL19" s="4">
        <v>21.925000000000001</v>
      </c>
      <c r="AM19" s="4">
        <v>15.015000000000001</v>
      </c>
    </row>
    <row r="20" spans="1:1005" ht="15" x14ac:dyDescent="0.25">
      <c r="A20" s="1">
        <v>44593</v>
      </c>
      <c r="B20">
        <v>22</v>
      </c>
      <c r="C20">
        <v>23.5</v>
      </c>
      <c r="D20">
        <v>22.8</v>
      </c>
      <c r="E20">
        <v>20.725999999999999</v>
      </c>
      <c r="F20">
        <v>19.225000000000001</v>
      </c>
      <c r="G20">
        <v>29.617000000000001</v>
      </c>
      <c r="H20">
        <v>36.472999999999999</v>
      </c>
      <c r="I20">
        <v>25.613</v>
      </c>
      <c r="J20">
        <v>17.548999999999999</v>
      </c>
      <c r="K20">
        <v>14.648</v>
      </c>
      <c r="L20">
        <v>16.375</v>
      </c>
      <c r="M20">
        <v>18.46</v>
      </c>
      <c r="N20">
        <v>17.501999999999999</v>
      </c>
      <c r="O20">
        <v>17.786999999999999</v>
      </c>
      <c r="P20">
        <v>22.603000000000002</v>
      </c>
      <c r="Q20">
        <v>20.608000000000001</v>
      </c>
      <c r="R20">
        <v>29.696999999999999</v>
      </c>
      <c r="S20">
        <v>19.518000000000001</v>
      </c>
      <c r="T20">
        <v>25.446999999999999</v>
      </c>
      <c r="U20">
        <v>21.373000000000001</v>
      </c>
      <c r="V20">
        <v>25.03</v>
      </c>
      <c r="W20">
        <v>17.713999999999999</v>
      </c>
      <c r="X20">
        <v>16.084</v>
      </c>
      <c r="Y20">
        <v>15.042999999999999</v>
      </c>
      <c r="Z20">
        <v>17.039000000000001</v>
      </c>
      <c r="AA20">
        <v>18.794</v>
      </c>
      <c r="AB20">
        <v>19</v>
      </c>
      <c r="AC20">
        <v>22.282</v>
      </c>
      <c r="AD20">
        <v>14.718</v>
      </c>
      <c r="AE20">
        <v>22.846</v>
      </c>
      <c r="AF20">
        <v>18.937999999999999</v>
      </c>
      <c r="AG20">
        <v>16.291</v>
      </c>
      <c r="AH20">
        <v>20.552</v>
      </c>
      <c r="AI20" s="4">
        <v>10.249000000000001</v>
      </c>
      <c r="AJ20" s="4">
        <v>18.701000000000001</v>
      </c>
      <c r="AK20" s="4">
        <v>21.533999999999999</v>
      </c>
      <c r="AL20" s="4">
        <v>18.023</v>
      </c>
      <c r="AM20" s="4">
        <v>12.512</v>
      </c>
    </row>
    <row r="21" spans="1:1005" ht="15" x14ac:dyDescent="0.25">
      <c r="A21" s="1">
        <v>44621</v>
      </c>
      <c r="B21">
        <v>34.299999999999997</v>
      </c>
      <c r="C21">
        <v>39.6</v>
      </c>
      <c r="D21">
        <v>37.299999999999997</v>
      </c>
      <c r="E21">
        <v>32.515999999999998</v>
      </c>
      <c r="F21">
        <v>19.552</v>
      </c>
      <c r="G21">
        <v>43.015000000000001</v>
      </c>
      <c r="H21">
        <v>66.87</v>
      </c>
      <c r="I21">
        <v>30.294</v>
      </c>
      <c r="J21">
        <v>25.623999999999999</v>
      </c>
      <c r="K21">
        <v>39.851999999999997</v>
      </c>
      <c r="L21">
        <v>26.227</v>
      </c>
      <c r="M21">
        <v>26.893999999999998</v>
      </c>
      <c r="N21">
        <v>27.359000000000002</v>
      </c>
      <c r="O21">
        <v>30.427</v>
      </c>
      <c r="P21">
        <v>40.384</v>
      </c>
      <c r="Q21">
        <v>46.337000000000003</v>
      </c>
      <c r="R21">
        <v>39.542000000000002</v>
      </c>
      <c r="S21">
        <v>34.942999999999998</v>
      </c>
      <c r="T21">
        <v>38.356999999999999</v>
      </c>
      <c r="U21">
        <v>29.709</v>
      </c>
      <c r="V21">
        <v>28.314</v>
      </c>
      <c r="W21">
        <v>27.587</v>
      </c>
      <c r="X21">
        <v>19.699000000000002</v>
      </c>
      <c r="Y21">
        <v>24.370999999999999</v>
      </c>
      <c r="Z21">
        <v>44.771000000000001</v>
      </c>
      <c r="AA21">
        <v>21.835000000000001</v>
      </c>
      <c r="AB21">
        <v>26.257999999999999</v>
      </c>
      <c r="AC21">
        <v>54.517000000000003</v>
      </c>
      <c r="AD21">
        <v>15.031000000000001</v>
      </c>
      <c r="AE21">
        <v>42.061999999999998</v>
      </c>
      <c r="AF21">
        <v>22.308</v>
      </c>
      <c r="AG21">
        <v>29.413</v>
      </c>
      <c r="AH21">
        <v>37.530999999999999</v>
      </c>
      <c r="AI21" s="4">
        <v>16.39</v>
      </c>
      <c r="AJ21" s="4">
        <v>20.600999999999999</v>
      </c>
      <c r="AK21" s="4">
        <v>38.444000000000003</v>
      </c>
      <c r="AL21" s="4">
        <v>20.023</v>
      </c>
      <c r="AM21" s="4">
        <v>22.236000000000001</v>
      </c>
    </row>
    <row r="22" spans="1:1005" ht="15" x14ac:dyDescent="0.25">
      <c r="A22" s="1">
        <v>44652</v>
      </c>
      <c r="B22">
        <v>63.2</v>
      </c>
      <c r="C22">
        <v>92.7</v>
      </c>
      <c r="D22">
        <v>78.099999999999994</v>
      </c>
      <c r="E22">
        <v>39.119999999999997</v>
      </c>
      <c r="F22">
        <v>42.029000000000003</v>
      </c>
      <c r="G22">
        <v>92.707999999999998</v>
      </c>
      <c r="H22">
        <v>117.239</v>
      </c>
      <c r="I22">
        <v>80.486000000000004</v>
      </c>
      <c r="J22">
        <v>60.826999999999998</v>
      </c>
      <c r="K22">
        <v>100.167</v>
      </c>
      <c r="L22">
        <v>56.93</v>
      </c>
      <c r="M22">
        <v>51.048000000000002</v>
      </c>
      <c r="N22">
        <v>69.343999999999994</v>
      </c>
      <c r="O22">
        <v>90.304000000000002</v>
      </c>
      <c r="P22">
        <v>77.349000000000004</v>
      </c>
      <c r="Q22">
        <v>57.787999999999997</v>
      </c>
      <c r="R22">
        <v>87.162999999999997</v>
      </c>
      <c r="S22">
        <v>74.016000000000005</v>
      </c>
      <c r="T22">
        <v>56.268000000000001</v>
      </c>
      <c r="U22">
        <v>39.908000000000001</v>
      </c>
      <c r="V22">
        <v>69.867000000000004</v>
      </c>
      <c r="W22">
        <v>52.719000000000001</v>
      </c>
      <c r="X22">
        <v>50.576000000000001</v>
      </c>
      <c r="Y22">
        <v>48.634</v>
      </c>
      <c r="Z22">
        <v>90.302999999999997</v>
      </c>
      <c r="AA22">
        <v>54.548999999999999</v>
      </c>
      <c r="AB22">
        <v>80.870999999999995</v>
      </c>
      <c r="AC22">
        <v>75.977000000000004</v>
      </c>
      <c r="AD22">
        <v>48.295999999999999</v>
      </c>
      <c r="AE22">
        <v>65.575000000000003</v>
      </c>
      <c r="AF22">
        <v>53.716999999999999</v>
      </c>
      <c r="AG22">
        <v>65.974000000000004</v>
      </c>
      <c r="AH22">
        <v>79.994</v>
      </c>
      <c r="AI22" s="4">
        <v>38.049999999999997</v>
      </c>
      <c r="AJ22" s="4">
        <v>50.076000000000001</v>
      </c>
      <c r="AK22" s="4">
        <v>72.971999999999994</v>
      </c>
      <c r="AL22" s="4">
        <v>44.865000000000002</v>
      </c>
      <c r="AM22" s="4">
        <v>38.969000000000001</v>
      </c>
    </row>
    <row r="23" spans="1:1005" ht="15" x14ac:dyDescent="0.25">
      <c r="A23" s="1">
        <v>44682</v>
      </c>
      <c r="B23">
        <v>147.69999999999999</v>
      </c>
      <c r="C23">
        <v>261.8</v>
      </c>
      <c r="D23">
        <v>198.9</v>
      </c>
      <c r="E23">
        <v>135.02199999999999</v>
      </c>
      <c r="F23">
        <v>415.63299999999998</v>
      </c>
      <c r="G23">
        <v>367.19600000000003</v>
      </c>
      <c r="H23">
        <v>318.95400000000001</v>
      </c>
      <c r="I23">
        <v>286.77499999999998</v>
      </c>
      <c r="J23">
        <v>137.26900000000001</v>
      </c>
      <c r="K23">
        <v>175.072</v>
      </c>
      <c r="L23">
        <v>113.182</v>
      </c>
      <c r="M23">
        <v>157.62200000000001</v>
      </c>
      <c r="N23">
        <v>194.99700000000001</v>
      </c>
      <c r="O23">
        <v>260.69200000000001</v>
      </c>
      <c r="P23">
        <v>212.76300000000001</v>
      </c>
      <c r="Q23">
        <v>182.29900000000001</v>
      </c>
      <c r="R23">
        <v>344.04199999999997</v>
      </c>
      <c r="S23">
        <v>293.64600000000002</v>
      </c>
      <c r="T23">
        <v>188.18299999999999</v>
      </c>
      <c r="U23">
        <v>183.87</v>
      </c>
      <c r="V23">
        <v>218.13</v>
      </c>
      <c r="W23">
        <v>229.14400000000001</v>
      </c>
      <c r="X23">
        <v>72.373999999999995</v>
      </c>
      <c r="Y23">
        <v>145.9</v>
      </c>
      <c r="Z23">
        <v>209.06200000000001</v>
      </c>
      <c r="AA23">
        <v>230.89500000000001</v>
      </c>
      <c r="AB23">
        <v>205.393</v>
      </c>
      <c r="AC23">
        <v>212.608</v>
      </c>
      <c r="AD23">
        <v>232.46899999999999</v>
      </c>
      <c r="AE23">
        <v>264.85700000000003</v>
      </c>
      <c r="AF23">
        <v>106.62</v>
      </c>
      <c r="AG23">
        <v>139.57400000000001</v>
      </c>
      <c r="AH23">
        <v>119.542</v>
      </c>
      <c r="AI23" s="4">
        <v>98.614000000000004</v>
      </c>
      <c r="AJ23" s="4">
        <v>223.756</v>
      </c>
      <c r="AK23" s="4">
        <v>178.565</v>
      </c>
      <c r="AL23" s="4">
        <v>103.669</v>
      </c>
      <c r="AM23" s="4">
        <v>136.904</v>
      </c>
    </row>
    <row r="24" spans="1:1005" ht="15" x14ac:dyDescent="0.25">
      <c r="A24" s="1">
        <v>44713</v>
      </c>
      <c r="B24">
        <v>179</v>
      </c>
      <c r="C24">
        <v>343.4</v>
      </c>
      <c r="D24">
        <v>261.7</v>
      </c>
      <c r="E24">
        <v>366.92700000000002</v>
      </c>
      <c r="F24">
        <v>679.16200000000003</v>
      </c>
      <c r="G24">
        <v>405.005</v>
      </c>
      <c r="H24">
        <v>398.91800000000001</v>
      </c>
      <c r="I24">
        <v>274.74299999999999</v>
      </c>
      <c r="J24">
        <v>172.167</v>
      </c>
      <c r="K24">
        <v>152.41300000000001</v>
      </c>
      <c r="L24">
        <v>173.48599999999999</v>
      </c>
      <c r="M24">
        <v>274.60500000000002</v>
      </c>
      <c r="N24">
        <v>170.59399999999999</v>
      </c>
      <c r="O24">
        <v>414.31099999999998</v>
      </c>
      <c r="P24">
        <v>223.03899999999999</v>
      </c>
      <c r="Q24">
        <v>535.697</v>
      </c>
      <c r="R24">
        <v>313.93900000000002</v>
      </c>
      <c r="S24">
        <v>506.34500000000003</v>
      </c>
      <c r="T24">
        <v>197.35400000000001</v>
      </c>
      <c r="U24">
        <v>332.87200000000001</v>
      </c>
      <c r="V24">
        <v>160.982</v>
      </c>
      <c r="W24">
        <v>199.648</v>
      </c>
      <c r="X24">
        <v>54.097999999999999</v>
      </c>
      <c r="Y24">
        <v>220.714</v>
      </c>
      <c r="Z24">
        <v>142.82</v>
      </c>
      <c r="AA24">
        <v>285.99400000000003</v>
      </c>
      <c r="AB24">
        <v>196.97499999999999</v>
      </c>
      <c r="AC24">
        <v>172.74199999999999</v>
      </c>
      <c r="AD24">
        <v>476.55200000000002</v>
      </c>
      <c r="AE24">
        <v>275.36900000000003</v>
      </c>
      <c r="AF24">
        <v>247.952</v>
      </c>
      <c r="AG24">
        <v>422.82400000000001</v>
      </c>
      <c r="AH24">
        <v>49.094999999999999</v>
      </c>
      <c r="AI24" s="4">
        <v>144.54</v>
      </c>
      <c r="AJ24" s="4">
        <v>333.68299999999999</v>
      </c>
      <c r="AK24" s="4">
        <v>320.13600000000002</v>
      </c>
      <c r="AL24" s="4">
        <v>112.036</v>
      </c>
      <c r="AM24" s="4">
        <v>286.57</v>
      </c>
    </row>
    <row r="25" spans="1:1005" ht="15" x14ac:dyDescent="0.25">
      <c r="A25" s="1">
        <v>44743</v>
      </c>
      <c r="B25">
        <v>62.2</v>
      </c>
      <c r="C25">
        <v>149.69999999999999</v>
      </c>
      <c r="D25">
        <v>98.2</v>
      </c>
      <c r="E25">
        <v>216.905</v>
      </c>
      <c r="F25">
        <v>331.83800000000002</v>
      </c>
      <c r="G25">
        <v>131.60900000000001</v>
      </c>
      <c r="H25">
        <v>167.607</v>
      </c>
      <c r="I25">
        <v>95.186999999999998</v>
      </c>
      <c r="J25">
        <v>70.432000000000002</v>
      </c>
      <c r="K25">
        <v>65.203999999999994</v>
      </c>
      <c r="L25">
        <v>72.007000000000005</v>
      </c>
      <c r="M25">
        <v>132.26599999999999</v>
      </c>
      <c r="N25">
        <v>67.263000000000005</v>
      </c>
      <c r="O25">
        <v>205.18299999999999</v>
      </c>
      <c r="P25">
        <v>71.632000000000005</v>
      </c>
      <c r="Q25">
        <v>499.43099999999998</v>
      </c>
      <c r="R25">
        <v>126.617</v>
      </c>
      <c r="S25">
        <v>194.65100000000001</v>
      </c>
      <c r="T25">
        <v>98.447000000000003</v>
      </c>
      <c r="U25">
        <v>213.161</v>
      </c>
      <c r="V25">
        <v>50.328000000000003</v>
      </c>
      <c r="W25">
        <v>59.139000000000003</v>
      </c>
      <c r="X25">
        <v>21.658000000000001</v>
      </c>
      <c r="Y25">
        <v>64.683999999999997</v>
      </c>
      <c r="Z25">
        <v>53.847999999999999</v>
      </c>
      <c r="AA25">
        <v>120.857</v>
      </c>
      <c r="AB25">
        <v>75.305000000000007</v>
      </c>
      <c r="AC25">
        <v>63.591000000000001</v>
      </c>
      <c r="AD25">
        <v>219.273</v>
      </c>
      <c r="AE25">
        <v>151.565</v>
      </c>
      <c r="AF25">
        <v>75.623999999999995</v>
      </c>
      <c r="AG25">
        <v>216.24799999999999</v>
      </c>
      <c r="AH25">
        <v>24.759</v>
      </c>
      <c r="AI25" s="4">
        <v>51.341999999999999</v>
      </c>
      <c r="AJ25" s="4">
        <v>106.639</v>
      </c>
      <c r="AK25" s="4">
        <v>99.599000000000004</v>
      </c>
      <c r="AL25" s="4">
        <v>42.978999999999999</v>
      </c>
      <c r="AM25" s="4">
        <v>177.05600000000001</v>
      </c>
    </row>
    <row r="26" spans="1:1005" ht="15" x14ac:dyDescent="0.25">
      <c r="A26" s="1">
        <v>44774</v>
      </c>
      <c r="B26">
        <v>44.8</v>
      </c>
      <c r="C26">
        <v>74.900000000000006</v>
      </c>
      <c r="D26">
        <v>59.3</v>
      </c>
      <c r="E26">
        <v>82.841999999999999</v>
      </c>
      <c r="F26">
        <v>122.604</v>
      </c>
      <c r="G26">
        <v>59.781999999999996</v>
      </c>
      <c r="H26">
        <v>63.441000000000003</v>
      </c>
      <c r="I26">
        <v>52.274000000000001</v>
      </c>
      <c r="J26">
        <v>39.65</v>
      </c>
      <c r="K26">
        <v>48.628</v>
      </c>
      <c r="L26">
        <v>37.408000000000001</v>
      </c>
      <c r="M26">
        <v>55.786000000000001</v>
      </c>
      <c r="N26">
        <v>50.570999999999998</v>
      </c>
      <c r="O26">
        <v>67.304000000000002</v>
      </c>
      <c r="P26">
        <v>40.877000000000002</v>
      </c>
      <c r="Q26">
        <v>135.21199999999999</v>
      </c>
      <c r="R26">
        <v>52.415999999999997</v>
      </c>
      <c r="S26">
        <v>80.694999999999993</v>
      </c>
      <c r="T26">
        <v>46.34</v>
      </c>
      <c r="U26">
        <v>81.564999999999998</v>
      </c>
      <c r="V26">
        <v>39.859000000000002</v>
      </c>
      <c r="W26">
        <v>44.02</v>
      </c>
      <c r="X26">
        <v>17.143000000000001</v>
      </c>
      <c r="Y26">
        <v>37.345999999999997</v>
      </c>
      <c r="Z26">
        <v>33.75</v>
      </c>
      <c r="AA26">
        <v>54.582000000000001</v>
      </c>
      <c r="AB26">
        <v>51.338000000000001</v>
      </c>
      <c r="AC26">
        <v>43.771999999999998</v>
      </c>
      <c r="AD26">
        <v>75.656000000000006</v>
      </c>
      <c r="AE26">
        <v>55.186999999999998</v>
      </c>
      <c r="AF26">
        <v>43.744999999999997</v>
      </c>
      <c r="AG26">
        <v>65.018000000000001</v>
      </c>
      <c r="AH26">
        <v>23.542999999999999</v>
      </c>
      <c r="AI26" s="4">
        <v>36.08</v>
      </c>
      <c r="AJ26" s="4">
        <v>52.106999999999999</v>
      </c>
      <c r="AK26" s="4">
        <v>41.811</v>
      </c>
      <c r="AL26" s="4">
        <v>27.652999999999999</v>
      </c>
      <c r="AM26" s="4">
        <v>89.319000000000003</v>
      </c>
    </row>
    <row r="27" spans="1:1005" ht="15" x14ac:dyDescent="0.25">
      <c r="A27" s="1">
        <v>44805</v>
      </c>
      <c r="B27">
        <v>30</v>
      </c>
      <c r="C27">
        <v>45.2</v>
      </c>
      <c r="D27">
        <v>37.5</v>
      </c>
      <c r="E27">
        <v>41.404000000000003</v>
      </c>
      <c r="F27">
        <v>68.542000000000002</v>
      </c>
      <c r="G27">
        <v>55.472000000000001</v>
      </c>
      <c r="H27">
        <v>61.081000000000003</v>
      </c>
      <c r="I27">
        <v>40.677999999999997</v>
      </c>
      <c r="J27">
        <v>38.151000000000003</v>
      </c>
      <c r="K27">
        <v>32.207999999999998</v>
      </c>
      <c r="L27">
        <v>30.858000000000001</v>
      </c>
      <c r="M27">
        <v>34.585000000000001</v>
      </c>
      <c r="N27">
        <v>42.216999999999999</v>
      </c>
      <c r="O27">
        <v>55.966000000000001</v>
      </c>
      <c r="P27">
        <v>36.442</v>
      </c>
      <c r="Q27">
        <v>63.078000000000003</v>
      </c>
      <c r="R27">
        <v>40.219000000000001</v>
      </c>
      <c r="S27">
        <v>55.613</v>
      </c>
      <c r="T27">
        <v>32.226999999999997</v>
      </c>
      <c r="U27">
        <v>44.137999999999998</v>
      </c>
      <c r="V27">
        <v>32.944000000000003</v>
      </c>
      <c r="W27">
        <v>30.167000000000002</v>
      </c>
      <c r="X27">
        <v>18.93</v>
      </c>
      <c r="Y27">
        <v>52.646999999999998</v>
      </c>
      <c r="Z27">
        <v>32.706000000000003</v>
      </c>
      <c r="AA27">
        <v>34.972999999999999</v>
      </c>
      <c r="AB27">
        <v>38.017000000000003</v>
      </c>
      <c r="AC27">
        <v>40.491999999999997</v>
      </c>
      <c r="AD27">
        <v>44.595999999999997</v>
      </c>
      <c r="AE27">
        <v>37.823</v>
      </c>
      <c r="AF27">
        <v>28.356000000000002</v>
      </c>
      <c r="AG27">
        <v>38.46</v>
      </c>
      <c r="AH27">
        <v>21.318000000000001</v>
      </c>
      <c r="AI27" s="4">
        <v>51.034999999999997</v>
      </c>
      <c r="AJ27" s="4">
        <v>46.17</v>
      </c>
      <c r="AK27" s="4">
        <v>33.765999999999998</v>
      </c>
      <c r="AL27" s="4">
        <v>23.513999999999999</v>
      </c>
      <c r="AM27" s="4">
        <v>73.006</v>
      </c>
    </row>
    <row r="28" spans="1:1005" ht="15" x14ac:dyDescent="0.25">
      <c r="A28" s="1">
        <v>44835</v>
      </c>
      <c r="B28">
        <v>25.2</v>
      </c>
      <c r="C28">
        <v>47.64</v>
      </c>
      <c r="D28">
        <v>34.869999999999997</v>
      </c>
      <c r="E28">
        <v>34.36</v>
      </c>
      <c r="F28">
        <v>57.439</v>
      </c>
      <c r="G28">
        <v>86.207999999999998</v>
      </c>
      <c r="H28">
        <v>67.23</v>
      </c>
      <c r="I28">
        <v>31.965</v>
      </c>
      <c r="J28">
        <v>29.658999999999999</v>
      </c>
      <c r="K28">
        <v>30.475999999999999</v>
      </c>
      <c r="L28">
        <v>46.695</v>
      </c>
      <c r="M28">
        <v>29.021999999999998</v>
      </c>
      <c r="N28">
        <v>28.265000000000001</v>
      </c>
      <c r="O28">
        <v>47.813000000000002</v>
      </c>
      <c r="P28">
        <v>32.670999999999999</v>
      </c>
      <c r="Q28">
        <v>56.173000000000002</v>
      </c>
      <c r="R28">
        <v>45.158000000000001</v>
      </c>
      <c r="S28">
        <v>58.072000000000003</v>
      </c>
      <c r="T28">
        <v>37.426000000000002</v>
      </c>
      <c r="U28">
        <v>35.363999999999997</v>
      </c>
      <c r="V28">
        <v>27.759</v>
      </c>
      <c r="W28">
        <v>26.411999999999999</v>
      </c>
      <c r="X28">
        <v>26.256</v>
      </c>
      <c r="Y28">
        <v>33.926000000000002</v>
      </c>
      <c r="Z28">
        <v>31.443000000000001</v>
      </c>
      <c r="AA28">
        <v>48.62</v>
      </c>
      <c r="AB28">
        <v>58.438000000000002</v>
      </c>
      <c r="AC28">
        <v>37.368000000000002</v>
      </c>
      <c r="AD28">
        <v>38.634</v>
      </c>
      <c r="AE28">
        <v>37.014000000000003</v>
      </c>
      <c r="AF28">
        <v>28.416</v>
      </c>
      <c r="AG28">
        <v>36.706000000000003</v>
      </c>
      <c r="AH28">
        <v>19.873999999999999</v>
      </c>
      <c r="AI28" s="4">
        <v>48.649000000000001</v>
      </c>
      <c r="AJ28" s="4">
        <v>57.085000000000001</v>
      </c>
      <c r="AK28" s="4">
        <v>28.53</v>
      </c>
      <c r="AL28" s="4">
        <v>23.38</v>
      </c>
      <c r="AM28" s="4">
        <v>46.036999999999999</v>
      </c>
      <c r="ALQ28" s="4" t="e">
        <v>#N/A</v>
      </c>
    </row>
    <row r="29" spans="1:1005" ht="15" x14ac:dyDescent="0.25">
      <c r="A29" s="1">
        <v>44866</v>
      </c>
      <c r="B29">
        <v>25.9</v>
      </c>
      <c r="C29">
        <v>34.74</v>
      </c>
      <c r="D29">
        <v>29.95</v>
      </c>
      <c r="E29">
        <v>29.283999999999999</v>
      </c>
      <c r="F29">
        <v>46.351999999999997</v>
      </c>
      <c r="G29">
        <v>51.223999999999997</v>
      </c>
      <c r="H29">
        <v>46.16</v>
      </c>
      <c r="I29">
        <v>29.992999999999999</v>
      </c>
      <c r="J29">
        <v>22.853000000000002</v>
      </c>
      <c r="K29">
        <v>24.431999999999999</v>
      </c>
      <c r="L29">
        <v>39.085000000000001</v>
      </c>
      <c r="M29">
        <v>26.616</v>
      </c>
      <c r="N29">
        <v>23.664000000000001</v>
      </c>
      <c r="O29">
        <v>37.112000000000002</v>
      </c>
      <c r="P29">
        <v>29.75</v>
      </c>
      <c r="Q29">
        <v>42.624000000000002</v>
      </c>
      <c r="R29">
        <v>35.347999999999999</v>
      </c>
      <c r="S29">
        <v>41.063000000000002</v>
      </c>
      <c r="T29">
        <v>30.7</v>
      </c>
      <c r="U29">
        <v>28.170999999999999</v>
      </c>
      <c r="V29">
        <v>24.196000000000002</v>
      </c>
      <c r="W29">
        <v>26.33</v>
      </c>
      <c r="X29">
        <v>16.274000000000001</v>
      </c>
      <c r="Y29">
        <v>23.948</v>
      </c>
      <c r="Z29">
        <v>26.323</v>
      </c>
      <c r="AA29">
        <v>36.826000000000001</v>
      </c>
      <c r="AB29">
        <v>39.262999999999998</v>
      </c>
      <c r="AC29">
        <v>28.309000000000001</v>
      </c>
      <c r="AD29">
        <v>33.353000000000002</v>
      </c>
      <c r="AE29">
        <v>33.93</v>
      </c>
      <c r="AF29">
        <v>27.966999999999999</v>
      </c>
      <c r="AG29">
        <v>30.425999999999998</v>
      </c>
      <c r="AH29">
        <v>16.709</v>
      </c>
      <c r="AI29" s="4">
        <v>27.722999999999999</v>
      </c>
      <c r="AJ29" s="4">
        <v>35.31</v>
      </c>
      <c r="AK29" s="4">
        <v>26.710999999999999</v>
      </c>
      <c r="AL29" s="4">
        <v>21.734000000000002</v>
      </c>
      <c r="AM29" s="4">
        <v>30.99</v>
      </c>
      <c r="ALQ29" s="4" t="e">
        <v>#N/A</v>
      </c>
    </row>
    <row r="30" spans="1:1005" ht="15" x14ac:dyDescent="0.25">
      <c r="A30" s="1">
        <v>44896</v>
      </c>
      <c r="B30">
        <v>25.1</v>
      </c>
      <c r="C30">
        <v>27.5</v>
      </c>
      <c r="D30">
        <v>26.5</v>
      </c>
      <c r="E30">
        <v>27.942</v>
      </c>
      <c r="F30">
        <v>40.673000000000002</v>
      </c>
      <c r="G30">
        <v>36.323999999999998</v>
      </c>
      <c r="H30">
        <v>35.341999999999999</v>
      </c>
      <c r="I30">
        <v>26.995000000000001</v>
      </c>
      <c r="J30">
        <v>20.859000000000002</v>
      </c>
      <c r="K30">
        <v>21.977</v>
      </c>
      <c r="L30">
        <v>27.738</v>
      </c>
      <c r="M30">
        <v>24.283999999999999</v>
      </c>
      <c r="N30">
        <v>21.824999999999999</v>
      </c>
      <c r="O30">
        <v>31.984000000000002</v>
      </c>
      <c r="P30">
        <v>25.640999999999998</v>
      </c>
      <c r="Q30">
        <v>38.484999999999999</v>
      </c>
      <c r="R30">
        <v>31.687999999999999</v>
      </c>
      <c r="S30">
        <v>33.917999999999999</v>
      </c>
      <c r="T30">
        <v>28.748000000000001</v>
      </c>
      <c r="U30">
        <v>25.916</v>
      </c>
      <c r="V30">
        <v>21.704000000000001</v>
      </c>
      <c r="W30">
        <v>22.594999999999999</v>
      </c>
      <c r="X30">
        <v>13.789</v>
      </c>
      <c r="Y30">
        <v>22.206</v>
      </c>
      <c r="Z30">
        <v>22.337</v>
      </c>
      <c r="AA30">
        <v>27.702000000000002</v>
      </c>
      <c r="AB30">
        <v>28.277000000000001</v>
      </c>
      <c r="AC30">
        <v>22.388999999999999</v>
      </c>
      <c r="AD30">
        <v>30.574999999999999</v>
      </c>
      <c r="AE30">
        <v>28.547999999999998</v>
      </c>
      <c r="AF30">
        <v>23.614999999999998</v>
      </c>
      <c r="AG30">
        <v>27.335000000000001</v>
      </c>
      <c r="AH30">
        <v>15.564</v>
      </c>
      <c r="AI30" s="4">
        <v>21.611999999999998</v>
      </c>
      <c r="AJ30" s="4">
        <v>27.619</v>
      </c>
      <c r="AK30" s="4">
        <v>25.099</v>
      </c>
      <c r="AL30" s="4">
        <v>17.64</v>
      </c>
      <c r="AM30" s="4">
        <v>27.065000000000001</v>
      </c>
      <c r="ALQ30" s="4" t="e">
        <v>#N/A</v>
      </c>
    </row>
    <row r="31" spans="1:1005" ht="15" x14ac:dyDescent="0.25">
      <c r="A31" s="1">
        <v>44927</v>
      </c>
      <c r="B31">
        <v>24.1</v>
      </c>
      <c r="C31">
        <v>25.4</v>
      </c>
      <c r="D31">
        <v>24.9</v>
      </c>
      <c r="E31">
        <v>27.068000000000001</v>
      </c>
      <c r="F31">
        <v>36.417999999999999</v>
      </c>
      <c r="G31">
        <v>31.28</v>
      </c>
      <c r="H31">
        <v>29.765000000000001</v>
      </c>
      <c r="I31">
        <v>23.978000000000002</v>
      </c>
      <c r="J31">
        <v>18.692</v>
      </c>
      <c r="K31">
        <v>19.666</v>
      </c>
      <c r="L31">
        <v>21.991</v>
      </c>
      <c r="M31">
        <v>21.265999999999998</v>
      </c>
      <c r="N31">
        <v>19.859000000000002</v>
      </c>
      <c r="O31">
        <v>28.588000000000001</v>
      </c>
      <c r="P31">
        <v>22.824000000000002</v>
      </c>
      <c r="Q31">
        <v>33.529000000000003</v>
      </c>
      <c r="R31">
        <v>27.14</v>
      </c>
      <c r="S31">
        <v>30.408000000000001</v>
      </c>
      <c r="T31">
        <v>24.765000000000001</v>
      </c>
      <c r="U31">
        <v>25.126000000000001</v>
      </c>
      <c r="V31">
        <v>19.414000000000001</v>
      </c>
      <c r="W31">
        <v>19.905999999999999</v>
      </c>
      <c r="X31">
        <v>12.452999999999999</v>
      </c>
      <c r="Y31">
        <v>19.696000000000002</v>
      </c>
      <c r="Z31">
        <v>23.166</v>
      </c>
      <c r="AA31">
        <v>23.849</v>
      </c>
      <c r="AB31">
        <v>25.337</v>
      </c>
      <c r="AC31">
        <v>19.385000000000002</v>
      </c>
      <c r="AD31">
        <v>27.535</v>
      </c>
      <c r="AE31">
        <v>25.068000000000001</v>
      </c>
      <c r="AF31">
        <v>20.99</v>
      </c>
      <c r="AG31">
        <v>24.707000000000001</v>
      </c>
      <c r="AH31">
        <v>14.01</v>
      </c>
      <c r="AI31" s="4">
        <v>18.908999999999999</v>
      </c>
      <c r="AJ31" s="4">
        <v>24.305</v>
      </c>
      <c r="AK31" s="4">
        <v>23.225000000000001</v>
      </c>
      <c r="AL31" s="4">
        <v>15.263</v>
      </c>
      <c r="AM31" s="4">
        <v>24.132000000000001</v>
      </c>
      <c r="ALQ31" s="4" t="e">
        <v>#N/A</v>
      </c>
    </row>
    <row r="32" spans="1:1005" ht="15" x14ac:dyDescent="0.25">
      <c r="A32" s="1">
        <v>44958</v>
      </c>
      <c r="B32">
        <v>22</v>
      </c>
      <c r="C32">
        <v>23.5</v>
      </c>
      <c r="D32">
        <v>22.8</v>
      </c>
      <c r="E32">
        <v>20.754000000000001</v>
      </c>
      <c r="F32">
        <v>30.175999999999998</v>
      </c>
      <c r="G32">
        <v>38.93</v>
      </c>
      <c r="H32">
        <v>27.238</v>
      </c>
      <c r="I32">
        <v>19.643999999999998</v>
      </c>
      <c r="J32">
        <v>15.318</v>
      </c>
      <c r="K32">
        <v>16.594999999999999</v>
      </c>
      <c r="L32">
        <v>19.010999999999999</v>
      </c>
      <c r="M32">
        <v>18.169</v>
      </c>
      <c r="N32">
        <v>18.18</v>
      </c>
      <c r="O32">
        <v>23.283999999999999</v>
      </c>
      <c r="P32">
        <v>22.719000000000001</v>
      </c>
      <c r="Q32">
        <v>29.852</v>
      </c>
      <c r="R32">
        <v>22.167000000000002</v>
      </c>
      <c r="S32">
        <v>26.04</v>
      </c>
      <c r="T32">
        <v>23.920999999999999</v>
      </c>
      <c r="U32">
        <v>25.187999999999999</v>
      </c>
      <c r="V32">
        <v>18.977</v>
      </c>
      <c r="W32">
        <v>16.289000000000001</v>
      </c>
      <c r="X32">
        <v>15.461</v>
      </c>
      <c r="Y32">
        <v>16.323</v>
      </c>
      <c r="Z32">
        <v>19.745999999999999</v>
      </c>
      <c r="AA32">
        <v>19.207999999999998</v>
      </c>
      <c r="AB32">
        <v>23.152999999999999</v>
      </c>
      <c r="AC32">
        <v>15.818</v>
      </c>
      <c r="AD32">
        <v>23.045999999999999</v>
      </c>
      <c r="AE32">
        <v>20.484000000000002</v>
      </c>
      <c r="AF32">
        <v>17.263999999999999</v>
      </c>
      <c r="AG32">
        <v>20.423999999999999</v>
      </c>
      <c r="AH32">
        <v>11.662000000000001</v>
      </c>
      <c r="AI32" s="4">
        <v>17.794</v>
      </c>
      <c r="AJ32" s="4">
        <v>22.959</v>
      </c>
      <c r="AK32" s="4">
        <v>19.056999999999999</v>
      </c>
      <c r="AL32" s="4">
        <v>12.705</v>
      </c>
      <c r="AM32" s="4">
        <v>20.126000000000001</v>
      </c>
      <c r="ALQ32" s="4" t="e">
        <v>#N/A</v>
      </c>
    </row>
    <row r="33" spans="1:1005" ht="15" x14ac:dyDescent="0.25">
      <c r="A33" s="1">
        <v>44986</v>
      </c>
      <c r="B33" s="9">
        <v>34.299999999999997</v>
      </c>
      <c r="C33" s="9">
        <v>39.6</v>
      </c>
      <c r="D33">
        <v>37.299999999999997</v>
      </c>
      <c r="E33">
        <v>21.117000000000001</v>
      </c>
      <c r="F33">
        <v>43.555</v>
      </c>
      <c r="G33">
        <v>69.739999999999995</v>
      </c>
      <c r="H33">
        <v>31.966000000000001</v>
      </c>
      <c r="I33">
        <v>27.754999999999999</v>
      </c>
      <c r="J33">
        <v>40.630000000000003</v>
      </c>
      <c r="K33">
        <v>25.812999999999999</v>
      </c>
      <c r="L33">
        <v>27.494</v>
      </c>
      <c r="M33">
        <v>28.024000000000001</v>
      </c>
      <c r="N33">
        <v>30.780999999999999</v>
      </c>
      <c r="O33">
        <v>40.460999999999999</v>
      </c>
      <c r="P33">
        <v>49.348999999999997</v>
      </c>
      <c r="Q33">
        <v>39.662999999999997</v>
      </c>
      <c r="R33">
        <v>37.981999999999999</v>
      </c>
      <c r="S33">
        <v>38.021999999999998</v>
      </c>
      <c r="T33">
        <v>32.545999999999999</v>
      </c>
      <c r="U33">
        <v>28.478000000000002</v>
      </c>
      <c r="V33">
        <v>28.893000000000001</v>
      </c>
      <c r="W33">
        <v>19.512</v>
      </c>
      <c r="X33">
        <v>24.765000000000001</v>
      </c>
      <c r="Y33">
        <v>43.793999999999997</v>
      </c>
      <c r="Z33">
        <v>22.824000000000002</v>
      </c>
      <c r="AA33">
        <v>26.135999999999999</v>
      </c>
      <c r="AB33">
        <v>55.676000000000002</v>
      </c>
      <c r="AC33">
        <v>16.129000000000001</v>
      </c>
      <c r="AD33">
        <v>42.305</v>
      </c>
      <c r="AE33">
        <v>23.641999999999999</v>
      </c>
      <c r="AF33">
        <v>30.452000000000002</v>
      </c>
      <c r="AG33">
        <v>37.277999999999999</v>
      </c>
      <c r="AH33">
        <v>17.843</v>
      </c>
      <c r="AI33" s="4">
        <v>19.838999999999999</v>
      </c>
      <c r="AJ33" s="4">
        <v>40.198</v>
      </c>
      <c r="AK33" s="4">
        <v>21.079000000000001</v>
      </c>
      <c r="AL33" s="4">
        <v>22.315999999999999</v>
      </c>
      <c r="AM33" s="4">
        <v>31.62</v>
      </c>
      <c r="ALQ33" s="4" t="e">
        <v>#N/A</v>
      </c>
    </row>
    <row r="34" spans="1:1005" ht="15" x14ac:dyDescent="0.25">
      <c r="A34" s="1">
        <v>45017</v>
      </c>
      <c r="B34">
        <v>63.2</v>
      </c>
      <c r="C34">
        <v>92.7</v>
      </c>
      <c r="D34">
        <v>78.099999999999994</v>
      </c>
      <c r="E34">
        <v>43.658999999999999</v>
      </c>
      <c r="F34">
        <v>93.433999999999997</v>
      </c>
      <c r="G34">
        <v>121.768</v>
      </c>
      <c r="H34">
        <v>83.168000000000006</v>
      </c>
      <c r="I34">
        <v>63.52</v>
      </c>
      <c r="J34">
        <v>101.298</v>
      </c>
      <c r="K34">
        <v>55.926000000000002</v>
      </c>
      <c r="L34">
        <v>51.712000000000003</v>
      </c>
      <c r="M34">
        <v>70.343999999999994</v>
      </c>
      <c r="N34">
        <v>90.7</v>
      </c>
      <c r="O34">
        <v>76.853999999999999</v>
      </c>
      <c r="P34">
        <v>60.814999999999998</v>
      </c>
      <c r="Q34">
        <v>87.277000000000001</v>
      </c>
      <c r="R34">
        <v>77.742999999999995</v>
      </c>
      <c r="S34">
        <v>55.826999999999998</v>
      </c>
      <c r="T34">
        <v>42.646000000000001</v>
      </c>
      <c r="U34">
        <v>70.096000000000004</v>
      </c>
      <c r="V34">
        <v>54.314</v>
      </c>
      <c r="W34">
        <v>50.042999999999999</v>
      </c>
      <c r="X34">
        <v>49.116999999999997</v>
      </c>
      <c r="Y34">
        <v>89.075999999999993</v>
      </c>
      <c r="Z34">
        <v>55.762</v>
      </c>
      <c r="AA34">
        <v>78.563000000000002</v>
      </c>
      <c r="AB34">
        <v>77.275000000000006</v>
      </c>
      <c r="AC34">
        <v>49.436999999999998</v>
      </c>
      <c r="AD34">
        <v>65.772000000000006</v>
      </c>
      <c r="AE34">
        <v>53.896000000000001</v>
      </c>
      <c r="AF34">
        <v>67.287000000000006</v>
      </c>
      <c r="AG34">
        <v>79.772999999999996</v>
      </c>
      <c r="AH34">
        <v>39.561</v>
      </c>
      <c r="AI34" s="4">
        <v>47.837000000000003</v>
      </c>
      <c r="AJ34" s="4">
        <v>74.938000000000002</v>
      </c>
      <c r="AK34" s="4">
        <v>46.098999999999997</v>
      </c>
      <c r="AL34" s="4">
        <v>38.991999999999997</v>
      </c>
      <c r="AM34" s="4">
        <v>36.973999999999997</v>
      </c>
      <c r="ALQ34" s="4" t="e">
        <v>#N/A</v>
      </c>
    </row>
    <row r="35" spans="1:1005" ht="15" x14ac:dyDescent="0.25">
      <c r="A35" s="1">
        <v>45047</v>
      </c>
      <c r="B35">
        <v>147.69999999999999</v>
      </c>
      <c r="C35">
        <v>261.8</v>
      </c>
      <c r="D35">
        <v>198.9</v>
      </c>
      <c r="E35">
        <v>423.85</v>
      </c>
      <c r="F35">
        <v>368.94</v>
      </c>
      <c r="G35">
        <v>318.66899999999998</v>
      </c>
      <c r="H35">
        <v>291.47199999999998</v>
      </c>
      <c r="I35">
        <v>140.893</v>
      </c>
      <c r="J35">
        <v>176.251</v>
      </c>
      <c r="K35">
        <v>110.488</v>
      </c>
      <c r="L35">
        <v>158.62100000000001</v>
      </c>
      <c r="M35">
        <v>196.864</v>
      </c>
      <c r="N35">
        <v>262.18299999999999</v>
      </c>
      <c r="O35">
        <v>206.59800000000001</v>
      </c>
      <c r="P35">
        <v>187.733</v>
      </c>
      <c r="Q35">
        <v>344.505</v>
      </c>
      <c r="R35">
        <v>301.52800000000002</v>
      </c>
      <c r="S35">
        <v>182.35300000000001</v>
      </c>
      <c r="T35">
        <v>189.69</v>
      </c>
      <c r="U35">
        <v>218.58099999999999</v>
      </c>
      <c r="V35">
        <v>232.43799999999999</v>
      </c>
      <c r="W35">
        <v>70.602000000000004</v>
      </c>
      <c r="X35">
        <v>146.989</v>
      </c>
      <c r="Y35">
        <v>207.86600000000001</v>
      </c>
      <c r="Z35">
        <v>233.363</v>
      </c>
      <c r="AA35">
        <v>201.673</v>
      </c>
      <c r="AB35">
        <v>214.51400000000001</v>
      </c>
      <c r="AC35">
        <v>235.47399999999999</v>
      </c>
      <c r="AD35">
        <v>265.459</v>
      </c>
      <c r="AE35">
        <v>101.98699999999999</v>
      </c>
      <c r="AF35">
        <v>141.39099999999999</v>
      </c>
      <c r="AG35">
        <v>119.392</v>
      </c>
      <c r="AH35">
        <v>100.82299999999999</v>
      </c>
      <c r="AI35" s="4">
        <v>208.839</v>
      </c>
      <c r="AJ35" s="4">
        <v>181.31100000000001</v>
      </c>
      <c r="AK35" s="4">
        <v>105.15300000000001</v>
      </c>
      <c r="AL35" s="4">
        <v>137.773</v>
      </c>
      <c r="AM35" s="4">
        <v>121.57899999999999</v>
      </c>
      <c r="ALQ35" s="4" t="e">
        <v>#N/A</v>
      </c>
    </row>
    <row r="36" spans="1:1005" ht="15" x14ac:dyDescent="0.25">
      <c r="A36" s="1">
        <v>45078</v>
      </c>
      <c r="B36">
        <v>179</v>
      </c>
      <c r="C36">
        <v>343.4</v>
      </c>
      <c r="D36">
        <v>261.7</v>
      </c>
      <c r="E36">
        <v>685.85500000000002</v>
      </c>
      <c r="F36">
        <v>405.64800000000002</v>
      </c>
      <c r="G36">
        <v>403.47199999999998</v>
      </c>
      <c r="H36">
        <v>276.79199999999997</v>
      </c>
      <c r="I36">
        <v>174.73099999999999</v>
      </c>
      <c r="J36">
        <v>153.066</v>
      </c>
      <c r="K36">
        <v>175.38300000000001</v>
      </c>
      <c r="L36">
        <v>275.61</v>
      </c>
      <c r="M36">
        <v>171.59299999999999</v>
      </c>
      <c r="N36">
        <v>415.60199999999998</v>
      </c>
      <c r="O36">
        <v>228.744</v>
      </c>
      <c r="P36">
        <v>543.32500000000005</v>
      </c>
      <c r="Q36">
        <v>314.14100000000002</v>
      </c>
      <c r="R36">
        <v>512.14800000000002</v>
      </c>
      <c r="S36">
        <v>202.114</v>
      </c>
      <c r="T36">
        <v>337.75299999999999</v>
      </c>
      <c r="U36">
        <v>161.15600000000001</v>
      </c>
      <c r="V36">
        <v>201.429</v>
      </c>
      <c r="W36">
        <v>56.005000000000003</v>
      </c>
      <c r="X36">
        <v>221.56899999999999</v>
      </c>
      <c r="Y36">
        <v>142.14400000000001</v>
      </c>
      <c r="Z36">
        <v>287.62400000000002</v>
      </c>
      <c r="AA36">
        <v>200.38800000000001</v>
      </c>
      <c r="AB36">
        <v>173.63200000000001</v>
      </c>
      <c r="AC36">
        <v>480.36500000000001</v>
      </c>
      <c r="AD36">
        <v>275.78500000000003</v>
      </c>
      <c r="AE36">
        <v>254.23099999999999</v>
      </c>
      <c r="AF36">
        <v>425.334</v>
      </c>
      <c r="AG36">
        <v>48.960999999999999</v>
      </c>
      <c r="AH36">
        <v>146.41399999999999</v>
      </c>
      <c r="AI36" s="4">
        <v>340.71899999999999</v>
      </c>
      <c r="AJ36" s="4">
        <v>322.30399999999997</v>
      </c>
      <c r="AK36" s="4">
        <v>113.09</v>
      </c>
      <c r="AL36" s="4">
        <v>288.10500000000002</v>
      </c>
      <c r="AM36" s="4">
        <v>367.54199999999997</v>
      </c>
      <c r="ALQ36" s="4" t="e">
        <v>#N/A</v>
      </c>
    </row>
    <row r="37" spans="1:1005" ht="15" x14ac:dyDescent="0.25">
      <c r="A37" s="1">
        <v>45108</v>
      </c>
      <c r="B37">
        <v>62.2</v>
      </c>
      <c r="C37" s="4">
        <v>149.69999999999999</v>
      </c>
      <c r="D37" s="4">
        <v>98.2</v>
      </c>
      <c r="E37">
        <v>333.23200000000003</v>
      </c>
      <c r="F37">
        <v>131.89699999999999</v>
      </c>
      <c r="G37">
        <v>175.64699999999999</v>
      </c>
      <c r="H37">
        <v>96.084000000000003</v>
      </c>
      <c r="I37">
        <v>71.763000000000005</v>
      </c>
      <c r="J37">
        <v>65.59</v>
      </c>
      <c r="K37">
        <v>73.861999999999995</v>
      </c>
      <c r="L37">
        <v>132.64599999999999</v>
      </c>
      <c r="M37">
        <v>67.572000000000003</v>
      </c>
      <c r="N37">
        <v>205.49700000000001</v>
      </c>
      <c r="O37">
        <v>74.436000000000007</v>
      </c>
      <c r="P37">
        <v>501.98700000000002</v>
      </c>
      <c r="Q37">
        <v>126.688</v>
      </c>
      <c r="R37">
        <v>196.32900000000001</v>
      </c>
      <c r="S37">
        <v>101.37</v>
      </c>
      <c r="T37">
        <v>215.209</v>
      </c>
      <c r="U37">
        <v>50.39</v>
      </c>
      <c r="V37">
        <v>59.825000000000003</v>
      </c>
      <c r="W37">
        <v>21.899000000000001</v>
      </c>
      <c r="X37">
        <v>64.879000000000005</v>
      </c>
      <c r="Y37">
        <v>53.381999999999998</v>
      </c>
      <c r="Z37">
        <v>121.39</v>
      </c>
      <c r="AA37">
        <v>76.552999999999997</v>
      </c>
      <c r="AB37">
        <v>64.081999999999994</v>
      </c>
      <c r="AC37">
        <v>220.23400000000001</v>
      </c>
      <c r="AD37">
        <v>151.68899999999999</v>
      </c>
      <c r="AE37">
        <v>79.436000000000007</v>
      </c>
      <c r="AF37">
        <v>216.98500000000001</v>
      </c>
      <c r="AG37" s="4">
        <v>24.599</v>
      </c>
      <c r="AH37" s="4">
        <v>52.307000000000002</v>
      </c>
      <c r="AI37" s="4">
        <v>108.733</v>
      </c>
      <c r="AJ37" s="4">
        <v>100.39100000000001</v>
      </c>
      <c r="AK37" s="4">
        <v>43.612000000000002</v>
      </c>
      <c r="AL37" s="4">
        <v>177.387</v>
      </c>
      <c r="AM37" s="4">
        <v>224.29</v>
      </c>
      <c r="ALQ37" s="4" t="e">
        <v>#N/A</v>
      </c>
    </row>
    <row r="38" spans="1:1005" ht="15" x14ac:dyDescent="0.25">
      <c r="A38" s="1">
        <v>45139</v>
      </c>
      <c r="B38">
        <v>44.8</v>
      </c>
      <c r="C38" s="4">
        <v>74.900000000000006</v>
      </c>
      <c r="D38" s="4">
        <v>59.3</v>
      </c>
      <c r="E38">
        <v>123.16200000000001</v>
      </c>
      <c r="F38">
        <v>59.988</v>
      </c>
      <c r="G38">
        <v>65.948999999999998</v>
      </c>
      <c r="H38">
        <v>52.969000000000001</v>
      </c>
      <c r="I38">
        <v>40.683999999999997</v>
      </c>
      <c r="J38">
        <v>48.981999999999999</v>
      </c>
      <c r="K38">
        <v>37.887</v>
      </c>
      <c r="L38">
        <v>56.027000000000001</v>
      </c>
      <c r="M38">
        <v>50.862000000000002</v>
      </c>
      <c r="N38">
        <v>67.411000000000001</v>
      </c>
      <c r="O38">
        <v>41.557000000000002</v>
      </c>
      <c r="P38">
        <v>136.02500000000001</v>
      </c>
      <c r="Q38">
        <v>52.472999999999999</v>
      </c>
      <c r="R38">
        <v>81.744</v>
      </c>
      <c r="S38">
        <v>47.631999999999998</v>
      </c>
      <c r="T38">
        <v>82.706000000000003</v>
      </c>
      <c r="U38">
        <v>39.933999999999997</v>
      </c>
      <c r="V38">
        <v>44.563000000000002</v>
      </c>
      <c r="W38">
        <v>17.343</v>
      </c>
      <c r="X38">
        <v>37.512</v>
      </c>
      <c r="Y38">
        <v>33.323999999999998</v>
      </c>
      <c r="Z38">
        <v>54.951999999999998</v>
      </c>
      <c r="AA38">
        <v>51.628999999999998</v>
      </c>
      <c r="AB38">
        <v>44.2</v>
      </c>
      <c r="AC38">
        <v>76.019000000000005</v>
      </c>
      <c r="AD38">
        <v>55.228000000000002</v>
      </c>
      <c r="AE38">
        <v>45.148000000000003</v>
      </c>
      <c r="AF38">
        <v>65.414000000000001</v>
      </c>
      <c r="AG38" s="4">
        <v>23.408000000000001</v>
      </c>
      <c r="AH38" s="4">
        <v>36.851999999999997</v>
      </c>
      <c r="AI38" s="4">
        <v>52.786999999999999</v>
      </c>
      <c r="AJ38" s="4">
        <v>42.384</v>
      </c>
      <c r="AK38" s="4">
        <v>28.184000000000001</v>
      </c>
      <c r="AL38" s="4">
        <v>89.358999999999995</v>
      </c>
      <c r="AM38" s="4">
        <v>84.8</v>
      </c>
      <c r="ALQ38" s="4" t="e">
        <v>#N/A</v>
      </c>
    </row>
    <row r="39" spans="1:1005" ht="15" x14ac:dyDescent="0.25">
      <c r="A39" s="1">
        <v>45170</v>
      </c>
      <c r="B39" s="4">
        <v>30</v>
      </c>
      <c r="C39" s="4">
        <v>45.2</v>
      </c>
      <c r="D39" s="4">
        <v>37.5</v>
      </c>
      <c r="E39">
        <v>68.947000000000003</v>
      </c>
      <c r="F39">
        <v>55.63</v>
      </c>
      <c r="G39">
        <v>61.12</v>
      </c>
      <c r="H39">
        <v>41.265000000000001</v>
      </c>
      <c r="I39">
        <v>39.07</v>
      </c>
      <c r="J39">
        <v>32.512999999999998</v>
      </c>
      <c r="K39">
        <v>30.463999999999999</v>
      </c>
      <c r="L39">
        <v>34.777999999999999</v>
      </c>
      <c r="M39">
        <v>42.433999999999997</v>
      </c>
      <c r="N39">
        <v>56.051000000000002</v>
      </c>
      <c r="O39">
        <v>36.726999999999997</v>
      </c>
      <c r="P39">
        <v>63.718000000000004</v>
      </c>
      <c r="Q39">
        <v>40.264000000000003</v>
      </c>
      <c r="R39">
        <v>56.472000000000001</v>
      </c>
      <c r="S39">
        <v>32.701000000000001</v>
      </c>
      <c r="T39">
        <v>45.051000000000002</v>
      </c>
      <c r="U39">
        <v>33.002000000000002</v>
      </c>
      <c r="V39">
        <v>30.594000000000001</v>
      </c>
      <c r="W39">
        <v>18.864000000000001</v>
      </c>
      <c r="X39">
        <v>52.813000000000002</v>
      </c>
      <c r="Y39">
        <v>32.335000000000001</v>
      </c>
      <c r="Z39">
        <v>35.271999999999998</v>
      </c>
      <c r="AA39">
        <v>37.847999999999999</v>
      </c>
      <c r="AB39">
        <v>40.850999999999999</v>
      </c>
      <c r="AC39">
        <v>44.85</v>
      </c>
      <c r="AD39">
        <v>37.845999999999997</v>
      </c>
      <c r="AE39">
        <v>29.311</v>
      </c>
      <c r="AF39">
        <v>38.774999999999999</v>
      </c>
      <c r="AG39">
        <v>21.199000000000002</v>
      </c>
      <c r="AH39">
        <v>51.819000000000003</v>
      </c>
      <c r="AI39" s="4">
        <v>45.805</v>
      </c>
      <c r="AJ39" s="4">
        <v>34.265000000000001</v>
      </c>
      <c r="AK39" s="4">
        <v>23.974</v>
      </c>
      <c r="AL39" s="4">
        <v>72.995999999999995</v>
      </c>
      <c r="AM39" s="4">
        <v>41.677999999999997</v>
      </c>
      <c r="ALQ39" s="4" t="e">
        <v>#N/A</v>
      </c>
    </row>
    <row r="40" spans="1:1005" ht="15" x14ac:dyDescent="0.25">
      <c r="A40" s="1">
        <v>45200</v>
      </c>
      <c r="B40" s="4">
        <v>25.2</v>
      </c>
      <c r="C40" s="4">
        <v>47.64</v>
      </c>
      <c r="D40" s="4">
        <v>34.869999999999997</v>
      </c>
      <c r="E40">
        <v>57.805</v>
      </c>
      <c r="F40">
        <v>86.37</v>
      </c>
      <c r="G40">
        <v>69.519000000000005</v>
      </c>
      <c r="H40">
        <v>32.484999999999999</v>
      </c>
      <c r="I40">
        <v>30.413</v>
      </c>
      <c r="J40">
        <v>30.751000000000001</v>
      </c>
      <c r="K40">
        <v>46.792000000000002</v>
      </c>
      <c r="L40">
        <v>29.18</v>
      </c>
      <c r="M40">
        <v>28.451000000000001</v>
      </c>
      <c r="N40">
        <v>47.881</v>
      </c>
      <c r="O40">
        <v>33.015999999999998</v>
      </c>
      <c r="P40">
        <v>56.744999999999997</v>
      </c>
      <c r="Q40">
        <v>45.2</v>
      </c>
      <c r="R40">
        <v>58.88</v>
      </c>
      <c r="S40">
        <v>37.558</v>
      </c>
      <c r="T40">
        <v>36.213999999999999</v>
      </c>
      <c r="U40">
        <v>27.809000000000001</v>
      </c>
      <c r="V40">
        <v>26.814</v>
      </c>
      <c r="W40">
        <v>26.626999999999999</v>
      </c>
      <c r="X40">
        <v>34.061</v>
      </c>
      <c r="Y40">
        <v>31.09</v>
      </c>
      <c r="Z40">
        <v>48.924999999999997</v>
      </c>
      <c r="AA40">
        <v>59.158999999999999</v>
      </c>
      <c r="AB40">
        <v>37.683</v>
      </c>
      <c r="AC40">
        <v>38.863</v>
      </c>
      <c r="AD40">
        <v>37.037999999999997</v>
      </c>
      <c r="AE40">
        <v>29.138000000000002</v>
      </c>
      <c r="AF40">
        <v>36.991999999999997</v>
      </c>
      <c r="AG40" s="4">
        <v>19.759</v>
      </c>
      <c r="AH40" s="4">
        <v>49.317999999999998</v>
      </c>
      <c r="AI40" s="4">
        <v>57.198999999999998</v>
      </c>
      <c r="AJ40" s="4">
        <v>28.962</v>
      </c>
      <c r="AK40" s="4">
        <v>23.821000000000002</v>
      </c>
      <c r="AL40" s="4">
        <v>45.997999999999998</v>
      </c>
      <c r="AM40" s="4">
        <v>34.25</v>
      </c>
      <c r="ALQ40" s="4" t="e">
        <v>#N/A</v>
      </c>
    </row>
    <row r="41" spans="1:1005" ht="15" x14ac:dyDescent="0.25">
      <c r="A41" s="1">
        <v>45231</v>
      </c>
      <c r="B41" s="4">
        <v>25.9</v>
      </c>
      <c r="C41" s="4">
        <v>34.74</v>
      </c>
      <c r="D41" s="4">
        <v>29.95</v>
      </c>
      <c r="E41">
        <v>46.667000000000002</v>
      </c>
      <c r="F41">
        <v>51.343000000000004</v>
      </c>
      <c r="G41">
        <v>47.960999999999999</v>
      </c>
      <c r="H41">
        <v>30.442</v>
      </c>
      <c r="I41">
        <v>23.542999999999999</v>
      </c>
      <c r="J41">
        <v>24.67</v>
      </c>
      <c r="K41">
        <v>39.96</v>
      </c>
      <c r="L41">
        <v>26.762</v>
      </c>
      <c r="M41">
        <v>23.818999999999999</v>
      </c>
      <c r="N41">
        <v>37.167000000000002</v>
      </c>
      <c r="O41">
        <v>30.221</v>
      </c>
      <c r="P41">
        <v>43.093000000000004</v>
      </c>
      <c r="Q41">
        <v>35.381999999999998</v>
      </c>
      <c r="R41">
        <v>41.753</v>
      </c>
      <c r="S41">
        <v>31.158000000000001</v>
      </c>
      <c r="T41">
        <v>28.841999999999999</v>
      </c>
      <c r="U41">
        <v>24.24</v>
      </c>
      <c r="V41">
        <v>26.649000000000001</v>
      </c>
      <c r="W41">
        <v>16.562000000000001</v>
      </c>
      <c r="X41">
        <v>24.062000000000001</v>
      </c>
      <c r="Y41">
        <v>26.009</v>
      </c>
      <c r="Z41">
        <v>37.078000000000003</v>
      </c>
      <c r="AA41">
        <v>40.057000000000002</v>
      </c>
      <c r="AB41">
        <v>28.57</v>
      </c>
      <c r="AC41">
        <v>33.552999999999997</v>
      </c>
      <c r="AD41">
        <v>33.951000000000001</v>
      </c>
      <c r="AE41">
        <v>28.72</v>
      </c>
      <c r="AF41">
        <v>30.658999999999999</v>
      </c>
      <c r="AG41" s="4">
        <v>16.603999999999999</v>
      </c>
      <c r="AH41" s="4">
        <v>28.193000000000001</v>
      </c>
      <c r="AI41" s="4">
        <v>35.85</v>
      </c>
      <c r="AJ41" s="4">
        <v>27.047999999999998</v>
      </c>
      <c r="AK41" s="4">
        <v>22.125</v>
      </c>
      <c r="AL41" s="4">
        <v>30.954000000000001</v>
      </c>
      <c r="AM41" s="4">
        <v>29.149000000000001</v>
      </c>
      <c r="ALQ41" s="4" t="e">
        <v>#N/A</v>
      </c>
    </row>
    <row r="42" spans="1:1005" ht="15" x14ac:dyDescent="0.25">
      <c r="A42" s="1">
        <v>45261</v>
      </c>
      <c r="B42" s="4">
        <v>25.1</v>
      </c>
      <c r="C42" s="4">
        <v>27.5</v>
      </c>
      <c r="D42" s="4">
        <v>26.5</v>
      </c>
      <c r="E42">
        <v>40.960999999999999</v>
      </c>
      <c r="F42">
        <v>36.427</v>
      </c>
      <c r="G42">
        <v>36.646000000000001</v>
      </c>
      <c r="H42">
        <v>27.436</v>
      </c>
      <c r="I42">
        <v>21.509</v>
      </c>
      <c r="J42">
        <v>22.207000000000001</v>
      </c>
      <c r="K42">
        <v>28.22</v>
      </c>
      <c r="L42">
        <v>24.425000000000001</v>
      </c>
      <c r="M42">
        <v>21.969000000000001</v>
      </c>
      <c r="N42">
        <v>32.033000000000001</v>
      </c>
      <c r="O42">
        <v>25.992000000000001</v>
      </c>
      <c r="P42">
        <v>38.930999999999997</v>
      </c>
      <c r="Q42">
        <v>31.722000000000001</v>
      </c>
      <c r="R42">
        <v>34.564999999999998</v>
      </c>
      <c r="S42">
        <v>29.224</v>
      </c>
      <c r="T42">
        <v>26.611000000000001</v>
      </c>
      <c r="U42">
        <v>21.745000000000001</v>
      </c>
      <c r="V42">
        <v>22.934000000000001</v>
      </c>
      <c r="W42">
        <v>13.954000000000001</v>
      </c>
      <c r="X42">
        <v>22.306999999999999</v>
      </c>
      <c r="Y42">
        <v>22.027000000000001</v>
      </c>
      <c r="Z42">
        <v>27.928999999999998</v>
      </c>
      <c r="AA42">
        <v>28.588999999999999</v>
      </c>
      <c r="AB42">
        <v>22.664000000000001</v>
      </c>
      <c r="AC42">
        <v>30.763000000000002</v>
      </c>
      <c r="AD42">
        <v>28.565999999999999</v>
      </c>
      <c r="AE42">
        <v>24.317</v>
      </c>
      <c r="AF42">
        <v>27.582999999999998</v>
      </c>
      <c r="AG42" s="4">
        <v>15.461</v>
      </c>
      <c r="AH42" s="4">
        <v>22.065999999999999</v>
      </c>
      <c r="AI42" s="4">
        <v>27.603999999999999</v>
      </c>
      <c r="AJ42" s="4">
        <v>25.472000000000001</v>
      </c>
      <c r="AK42" s="4">
        <v>17.997</v>
      </c>
      <c r="AL42" s="4">
        <v>27.026</v>
      </c>
      <c r="AM42" s="4">
        <v>27.617000000000001</v>
      </c>
      <c r="ALQ42" s="4" t="e">
        <v>#N/A</v>
      </c>
    </row>
    <row r="43" spans="1:1005" ht="15" x14ac:dyDescent="0.25">
      <c r="A43" s="1">
        <v>45292</v>
      </c>
      <c r="B43" s="4">
        <v>24.1</v>
      </c>
      <c r="C43" s="4">
        <v>25.4</v>
      </c>
      <c r="D43" s="4">
        <v>24.9</v>
      </c>
      <c r="E43">
        <v>36.677</v>
      </c>
      <c r="F43" s="4">
        <v>31.369</v>
      </c>
      <c r="G43" s="4">
        <v>30.670999999999999</v>
      </c>
      <c r="H43" s="4">
        <v>24.38</v>
      </c>
      <c r="I43" s="4">
        <v>19.283999999999999</v>
      </c>
      <c r="J43" s="4">
        <v>19.878</v>
      </c>
      <c r="K43" s="4">
        <v>22.164000000000001</v>
      </c>
      <c r="L43" s="4">
        <v>21.4</v>
      </c>
      <c r="M43" s="4">
        <v>19.989000000000001</v>
      </c>
      <c r="N43" s="4">
        <v>28.631</v>
      </c>
      <c r="O43" s="4">
        <v>23.079000000000001</v>
      </c>
      <c r="P43" s="4">
        <v>33.933</v>
      </c>
      <c r="Q43" s="4">
        <v>27.167999999999999</v>
      </c>
      <c r="R43" s="4">
        <v>31.001999999999999</v>
      </c>
      <c r="S43" s="4">
        <v>25.047000000000001</v>
      </c>
      <c r="T43" s="4">
        <v>25.78</v>
      </c>
      <c r="U43" s="4">
        <v>19.452000000000002</v>
      </c>
      <c r="V43" s="4">
        <v>20.213999999999999</v>
      </c>
      <c r="W43" s="4">
        <v>12.526</v>
      </c>
      <c r="X43" s="4">
        <v>19.785</v>
      </c>
      <c r="Y43" s="4">
        <v>22.864999999999998</v>
      </c>
      <c r="Z43" s="4">
        <v>24.056000000000001</v>
      </c>
      <c r="AA43" s="4">
        <v>25.495000000000001</v>
      </c>
      <c r="AB43" s="4">
        <v>19.635000000000002</v>
      </c>
      <c r="AC43" s="4">
        <v>27.706</v>
      </c>
      <c r="AD43" s="4">
        <v>25.084</v>
      </c>
      <c r="AE43" s="4">
        <v>21.712</v>
      </c>
      <c r="AF43" s="4">
        <v>24.937000000000001</v>
      </c>
      <c r="AG43" s="4">
        <v>13.914</v>
      </c>
      <c r="AH43" s="4">
        <v>19.337</v>
      </c>
      <c r="AI43" s="4">
        <v>24.19</v>
      </c>
      <c r="AJ43" s="4">
        <v>23.567</v>
      </c>
      <c r="AK43" s="4">
        <v>15.585000000000001</v>
      </c>
      <c r="AL43" s="4">
        <v>24.094000000000001</v>
      </c>
      <c r="AM43" s="4">
        <v>27.091999999999999</v>
      </c>
      <c r="ALQ43" s="4" t="e">
        <v>#N/A</v>
      </c>
    </row>
    <row r="44" spans="1:1005" ht="15" x14ac:dyDescent="0.25">
      <c r="A44" s="1">
        <v>45323</v>
      </c>
      <c r="B44" s="4">
        <v>22</v>
      </c>
      <c r="C44" s="4">
        <v>23.5</v>
      </c>
      <c r="D44" s="4">
        <v>22.8</v>
      </c>
      <c r="E44">
        <v>31.501000000000001</v>
      </c>
      <c r="F44" s="4">
        <v>41.198999999999998</v>
      </c>
      <c r="G44" s="4">
        <v>28.908000000000001</v>
      </c>
      <c r="H44" s="4">
        <v>20.622</v>
      </c>
      <c r="I44" s="4">
        <v>16.416</v>
      </c>
      <c r="J44" s="4">
        <v>17.43</v>
      </c>
      <c r="K44" s="4">
        <v>19.77</v>
      </c>
      <c r="L44" s="4">
        <v>18.962</v>
      </c>
      <c r="M44" s="4">
        <v>19.024999999999999</v>
      </c>
      <c r="N44" s="4">
        <v>24.123999999999999</v>
      </c>
      <c r="O44" s="4">
        <v>23.638000000000002</v>
      </c>
      <c r="P44" s="4">
        <v>31.449000000000002</v>
      </c>
      <c r="Q44" s="4">
        <v>22.939</v>
      </c>
      <c r="R44" s="4">
        <v>27.533000000000001</v>
      </c>
      <c r="S44" s="4">
        <v>24.928999999999998</v>
      </c>
      <c r="T44" s="4">
        <v>26.693999999999999</v>
      </c>
      <c r="U44" s="4">
        <v>19.763999999999999</v>
      </c>
      <c r="V44" s="4">
        <v>17.120999999999999</v>
      </c>
      <c r="W44" s="4">
        <v>16.015999999999998</v>
      </c>
      <c r="X44" s="4">
        <v>17.09</v>
      </c>
      <c r="Y44" s="4">
        <v>20.248999999999999</v>
      </c>
      <c r="Z44" s="4">
        <v>20.024000000000001</v>
      </c>
      <c r="AA44" s="4">
        <v>24.006</v>
      </c>
      <c r="AB44" s="4">
        <v>16.573</v>
      </c>
      <c r="AC44" s="4">
        <v>24.202999999999999</v>
      </c>
      <c r="AD44" s="4">
        <v>21.193000000000001</v>
      </c>
      <c r="AE44" s="4">
        <v>18.393999999999998</v>
      </c>
      <c r="AF44" s="4">
        <v>21.353999999999999</v>
      </c>
      <c r="AG44" s="4">
        <v>11.973000000000001</v>
      </c>
      <c r="AH44" s="4">
        <v>18.844000000000001</v>
      </c>
      <c r="AI44" s="4">
        <v>23.719000000000001</v>
      </c>
      <c r="AJ44" s="4">
        <v>20.117999999999999</v>
      </c>
      <c r="AK44" s="4">
        <v>13.456</v>
      </c>
      <c r="AL44" s="4">
        <v>20.867999999999999</v>
      </c>
      <c r="AM44" s="4">
        <v>21.347000000000001</v>
      </c>
      <c r="ALQ44" s="4" t="e">
        <v>#N/A</v>
      </c>
    </row>
    <row r="45" spans="1:1005" ht="15" x14ac:dyDescent="0.25">
      <c r="A45" s="1">
        <v>45352</v>
      </c>
      <c r="B45" s="4">
        <v>34.299999999999997</v>
      </c>
      <c r="C45" s="4">
        <v>39.6</v>
      </c>
      <c r="D45" s="4">
        <v>37.299999999999997</v>
      </c>
      <c r="E45">
        <v>44.372</v>
      </c>
      <c r="F45" s="4">
        <v>71.555999999999997</v>
      </c>
      <c r="G45" s="4">
        <v>32.695</v>
      </c>
      <c r="H45" s="4">
        <v>28.812999999999999</v>
      </c>
      <c r="I45" s="4">
        <v>42.347999999999999</v>
      </c>
      <c r="J45" s="4">
        <v>26.585999999999999</v>
      </c>
      <c r="K45" s="4">
        <v>27.571000000000002</v>
      </c>
      <c r="L45" s="4">
        <v>28.641999999999999</v>
      </c>
      <c r="M45" s="4">
        <v>32.637999999999998</v>
      </c>
      <c r="N45" s="4">
        <v>41.079000000000001</v>
      </c>
      <c r="O45" s="4">
        <v>49.616</v>
      </c>
      <c r="P45" s="4">
        <v>40.390999999999998</v>
      </c>
      <c r="Q45" s="4">
        <v>39.305</v>
      </c>
      <c r="R45" s="4">
        <v>39.627000000000002</v>
      </c>
      <c r="S45" s="4">
        <v>32.679000000000002</v>
      </c>
      <c r="T45" s="4">
        <v>29.352</v>
      </c>
      <c r="U45" s="4">
        <v>29.411000000000001</v>
      </c>
      <c r="V45" s="4">
        <v>20.091000000000001</v>
      </c>
      <c r="W45" s="4">
        <v>24.802</v>
      </c>
      <c r="X45" s="4">
        <v>45.338999999999999</v>
      </c>
      <c r="Y45" s="4">
        <v>22.518000000000001</v>
      </c>
      <c r="Z45" s="4">
        <v>26.617000000000001</v>
      </c>
      <c r="AA45" s="4">
        <v>55.942999999999998</v>
      </c>
      <c r="AB45" s="4">
        <v>16.513999999999999</v>
      </c>
      <c r="AC45" s="4">
        <v>42.976999999999997</v>
      </c>
      <c r="AD45" s="4">
        <v>23.891999999999999</v>
      </c>
      <c r="AE45" s="4">
        <v>31.045999999999999</v>
      </c>
      <c r="AF45" s="4">
        <v>38.884</v>
      </c>
      <c r="AG45" s="4">
        <v>18.369</v>
      </c>
      <c r="AH45" s="4">
        <v>20.087</v>
      </c>
      <c r="AI45" s="4">
        <v>40.225999999999999</v>
      </c>
      <c r="AJ45" s="4">
        <v>21.292999999999999</v>
      </c>
      <c r="AK45" s="4">
        <v>23.026</v>
      </c>
      <c r="AL45" s="4">
        <v>31.715</v>
      </c>
      <c r="AM45" s="4">
        <v>20.873000000000001</v>
      </c>
      <c r="ALQ45" s="4" t="e">
        <v>#N/A</v>
      </c>
    </row>
    <row r="46" spans="1:1005" ht="15" x14ac:dyDescent="0.25">
      <c r="A46" s="1">
        <v>45383</v>
      </c>
      <c r="B46" s="4">
        <v>63.2</v>
      </c>
      <c r="C46" s="4">
        <v>92.7</v>
      </c>
      <c r="D46" s="4">
        <v>78.099999999999994</v>
      </c>
      <c r="E46">
        <v>97.290999999999997</v>
      </c>
      <c r="F46" s="4">
        <v>122.78</v>
      </c>
      <c r="G46" s="4">
        <v>84.59</v>
      </c>
      <c r="H46" s="4">
        <v>65.442999999999998</v>
      </c>
      <c r="I46" s="4">
        <v>103.922</v>
      </c>
      <c r="J46" s="4">
        <v>57.387999999999998</v>
      </c>
      <c r="K46" s="4">
        <v>51.79</v>
      </c>
      <c r="L46" s="4">
        <v>74.055000000000007</v>
      </c>
      <c r="M46" s="4">
        <v>93.18</v>
      </c>
      <c r="N46" s="4">
        <v>78.316999999999993</v>
      </c>
      <c r="O46" s="4">
        <v>60.884999999999998</v>
      </c>
      <c r="P46" s="4">
        <v>89.603999999999999</v>
      </c>
      <c r="Q46" s="4">
        <v>79.141999999999996</v>
      </c>
      <c r="R46" s="4">
        <v>57.61</v>
      </c>
      <c r="S46" s="4">
        <v>42.718000000000004</v>
      </c>
      <c r="T46" s="4">
        <v>74.597999999999999</v>
      </c>
      <c r="U46" s="4">
        <v>56.795000000000002</v>
      </c>
      <c r="V46" s="4">
        <v>50.976999999999997</v>
      </c>
      <c r="W46" s="4">
        <v>49.210999999999999</v>
      </c>
      <c r="X46" s="4">
        <v>90.938000000000002</v>
      </c>
      <c r="Y46" s="4">
        <v>57.412999999999997</v>
      </c>
      <c r="Z46" s="4">
        <v>81.429000000000002</v>
      </c>
      <c r="AA46" s="4">
        <v>77.680999999999997</v>
      </c>
      <c r="AB46" s="4">
        <v>52.002000000000002</v>
      </c>
      <c r="AC46" s="4">
        <v>67.923000000000002</v>
      </c>
      <c r="AD46" s="4">
        <v>55.671999999999997</v>
      </c>
      <c r="AE46" s="4">
        <v>67.962999999999994</v>
      </c>
      <c r="AF46" s="4">
        <v>80.715999999999994</v>
      </c>
      <c r="AG46" s="4">
        <v>40.210999999999999</v>
      </c>
      <c r="AH46" s="4">
        <v>49.793999999999997</v>
      </c>
      <c r="AI46" s="4">
        <v>75.013000000000005</v>
      </c>
      <c r="AJ46" s="4">
        <v>48.857999999999997</v>
      </c>
      <c r="AK46" s="4">
        <v>40.378999999999998</v>
      </c>
      <c r="AL46" s="4">
        <v>38.244</v>
      </c>
      <c r="AM46" s="4">
        <v>43.225999999999999</v>
      </c>
      <c r="ALQ46" s="4" t="e">
        <v>#N/A</v>
      </c>
    </row>
    <row r="47" spans="1:1005" ht="15" x14ac:dyDescent="0.25">
      <c r="A47" s="1">
        <v>45413</v>
      </c>
      <c r="B47" s="4">
        <v>147.69999999999999</v>
      </c>
      <c r="C47" s="4">
        <v>261.8</v>
      </c>
      <c r="D47" s="4">
        <v>198.9</v>
      </c>
      <c r="E47">
        <v>381.95400000000001</v>
      </c>
      <c r="F47" s="4">
        <v>327.15300000000002</v>
      </c>
      <c r="G47" s="4">
        <v>293.84899999999999</v>
      </c>
      <c r="H47" s="4">
        <v>146.69499999999999</v>
      </c>
      <c r="I47" s="4">
        <v>181.71299999999999</v>
      </c>
      <c r="J47" s="4">
        <v>114.155</v>
      </c>
      <c r="K47" s="4">
        <v>159.23599999999999</v>
      </c>
      <c r="L47" s="4">
        <v>200.75899999999999</v>
      </c>
      <c r="M47" s="4">
        <v>274.089</v>
      </c>
      <c r="N47" s="4">
        <v>214.78100000000001</v>
      </c>
      <c r="O47" s="4">
        <v>188.36500000000001</v>
      </c>
      <c r="P47" s="4">
        <v>353.48200000000003</v>
      </c>
      <c r="Q47" s="4">
        <v>312.25900000000001</v>
      </c>
      <c r="R47" s="4">
        <v>190.91499999999999</v>
      </c>
      <c r="S47" s="4">
        <v>190.53200000000001</v>
      </c>
      <c r="T47" s="4">
        <v>224.7</v>
      </c>
      <c r="U47" s="4">
        <v>238.738</v>
      </c>
      <c r="V47" s="4">
        <v>73.046000000000006</v>
      </c>
      <c r="W47" s="4">
        <v>147.529</v>
      </c>
      <c r="X47" s="4">
        <v>211.15299999999999</v>
      </c>
      <c r="Y47" s="4">
        <v>243.952</v>
      </c>
      <c r="Z47" s="4">
        <v>206.50299999999999</v>
      </c>
      <c r="AA47" s="4">
        <v>214.81399999999999</v>
      </c>
      <c r="AB47" s="4">
        <v>248.40199999999999</v>
      </c>
      <c r="AC47" s="4">
        <v>273.88400000000001</v>
      </c>
      <c r="AD47" s="4">
        <v>109.036</v>
      </c>
      <c r="AE47" s="4">
        <v>142.51</v>
      </c>
      <c r="AF47" s="4">
        <v>120.232</v>
      </c>
      <c r="AG47" s="4">
        <v>104.018</v>
      </c>
      <c r="AH47" s="4">
        <v>223.702</v>
      </c>
      <c r="AI47" s="4">
        <v>181.46600000000001</v>
      </c>
      <c r="AJ47" s="4">
        <v>108.29600000000001</v>
      </c>
      <c r="AK47" s="4">
        <v>145.595</v>
      </c>
      <c r="AL47" s="4">
        <v>134.42699999999999</v>
      </c>
      <c r="AM47" s="4">
        <v>423.56400000000002</v>
      </c>
      <c r="ALQ47" s="4" t="e">
        <v>#N/A</v>
      </c>
    </row>
    <row r="48" spans="1:1005" ht="15" x14ac:dyDescent="0.25">
      <c r="A48" s="1">
        <v>45444</v>
      </c>
      <c r="B48" s="4">
        <v>179</v>
      </c>
      <c r="C48" s="4">
        <v>343.4</v>
      </c>
      <c r="D48" s="4">
        <v>261.7</v>
      </c>
      <c r="E48">
        <v>398.53500000000003</v>
      </c>
      <c r="F48" s="4">
        <v>403.61700000000002</v>
      </c>
      <c r="G48" s="4">
        <v>278.38900000000001</v>
      </c>
      <c r="H48" s="4">
        <v>174.41499999999999</v>
      </c>
      <c r="I48" s="4">
        <v>150.50399999999999</v>
      </c>
      <c r="J48" s="4">
        <v>174.67099999999999</v>
      </c>
      <c r="K48" s="4">
        <v>276.70999999999998</v>
      </c>
      <c r="L48" s="4">
        <v>168.89599999999999</v>
      </c>
      <c r="M48" s="4">
        <v>414.13499999999999</v>
      </c>
      <c r="N48" s="4">
        <v>224.39500000000001</v>
      </c>
      <c r="O48" s="4">
        <v>545.03800000000001</v>
      </c>
      <c r="P48" s="4">
        <v>313.55900000000003</v>
      </c>
      <c r="Q48" s="4">
        <v>513.21699999999998</v>
      </c>
      <c r="R48" s="4">
        <v>199.048</v>
      </c>
      <c r="S48" s="4">
        <v>338.95400000000001</v>
      </c>
      <c r="T48" s="4">
        <v>155.82</v>
      </c>
      <c r="U48" s="4">
        <v>196.982</v>
      </c>
      <c r="V48" s="4">
        <v>54.561</v>
      </c>
      <c r="W48" s="4">
        <v>222.14500000000001</v>
      </c>
      <c r="X48" s="4">
        <v>139.857</v>
      </c>
      <c r="Y48" s="4">
        <v>283.41500000000002</v>
      </c>
      <c r="Z48" s="4">
        <v>197.88499999999999</v>
      </c>
      <c r="AA48" s="4">
        <v>174.209</v>
      </c>
      <c r="AB48" s="4">
        <v>482.03199999999998</v>
      </c>
      <c r="AC48" s="4">
        <v>276.512</v>
      </c>
      <c r="AD48" s="4">
        <v>250.69200000000001</v>
      </c>
      <c r="AE48" s="4">
        <v>427.09300000000002</v>
      </c>
      <c r="AF48" s="4">
        <v>47.93</v>
      </c>
      <c r="AG48" s="4">
        <v>145.328</v>
      </c>
      <c r="AH48" s="4">
        <v>333.22399999999999</v>
      </c>
      <c r="AI48" s="4">
        <v>322.60399999999998</v>
      </c>
      <c r="AJ48" s="4">
        <v>110.747</v>
      </c>
      <c r="AK48" s="4">
        <v>291.87400000000002</v>
      </c>
      <c r="AL48" s="4">
        <v>367.50200000000001</v>
      </c>
      <c r="AM48" s="4">
        <v>686.26199999999994</v>
      </c>
      <c r="ALQ48" s="4" t="e">
        <v>#N/A</v>
      </c>
    </row>
    <row r="49" spans="1:1005" ht="15" x14ac:dyDescent="0.25">
      <c r="A49" s="1">
        <v>45474</v>
      </c>
      <c r="B49" s="4">
        <v>62.2</v>
      </c>
      <c r="C49" s="4">
        <v>149.69999999999999</v>
      </c>
      <c r="D49" s="4">
        <v>98.2</v>
      </c>
      <c r="E49">
        <v>129.006</v>
      </c>
      <c r="F49" s="4">
        <v>170.07400000000001</v>
      </c>
      <c r="G49" s="4">
        <v>97.129000000000005</v>
      </c>
      <c r="H49" s="4">
        <v>68.731999999999999</v>
      </c>
      <c r="I49" s="4">
        <v>65.225999999999999</v>
      </c>
      <c r="J49" s="4">
        <v>72.766000000000005</v>
      </c>
      <c r="K49" s="4">
        <v>133.505</v>
      </c>
      <c r="L49" s="4">
        <v>66.700999999999993</v>
      </c>
      <c r="M49" s="4">
        <v>198.364</v>
      </c>
      <c r="N49" s="4">
        <v>72.388999999999996</v>
      </c>
      <c r="O49" s="4">
        <v>502.78199999999998</v>
      </c>
      <c r="P49" s="4">
        <v>122.548</v>
      </c>
      <c r="Q49" s="4">
        <v>189.721</v>
      </c>
      <c r="R49" s="4">
        <v>99.665000000000006</v>
      </c>
      <c r="S49" s="4">
        <v>216.06899999999999</v>
      </c>
      <c r="T49" s="4">
        <v>49.936999999999998</v>
      </c>
      <c r="U49" s="4">
        <v>58.542000000000002</v>
      </c>
      <c r="V49" s="4">
        <v>21.992000000000001</v>
      </c>
      <c r="W49" s="4">
        <v>65.284000000000006</v>
      </c>
      <c r="X49" s="4">
        <v>52.857999999999997</v>
      </c>
      <c r="Y49" s="4">
        <v>116.697</v>
      </c>
      <c r="Z49" s="4">
        <v>76.018000000000001</v>
      </c>
      <c r="AA49" s="4">
        <v>64.566000000000003</v>
      </c>
      <c r="AB49" s="4">
        <v>211.51499999999999</v>
      </c>
      <c r="AC49" s="4">
        <v>145.87899999999999</v>
      </c>
      <c r="AD49" s="4">
        <v>77.182000000000002</v>
      </c>
      <c r="AE49" s="4">
        <v>217.90199999999999</v>
      </c>
      <c r="AF49" s="4">
        <v>24.722000000000001</v>
      </c>
      <c r="AG49" s="4">
        <v>51.901000000000003</v>
      </c>
      <c r="AH49" s="4">
        <v>106.58799999999999</v>
      </c>
      <c r="AI49" s="4">
        <v>100.77800000000001</v>
      </c>
      <c r="AJ49" s="4">
        <v>43.439</v>
      </c>
      <c r="AK49" s="4">
        <v>172.86099999999999</v>
      </c>
      <c r="AL49" s="4">
        <v>217.077</v>
      </c>
      <c r="AM49" s="4">
        <v>333.62099999999998</v>
      </c>
      <c r="ALQ49" s="4" t="e">
        <v>#N/A</v>
      </c>
    </row>
    <row r="50" spans="1:1005" ht="15" x14ac:dyDescent="0.25">
      <c r="A50" s="1">
        <v>45505</v>
      </c>
      <c r="B50" s="4">
        <v>44.8</v>
      </c>
      <c r="C50" s="4">
        <v>74.900000000000006</v>
      </c>
      <c r="D50" s="4">
        <v>59.3</v>
      </c>
      <c r="E50">
        <v>59.192</v>
      </c>
      <c r="F50" s="4">
        <v>65.028999999999996</v>
      </c>
      <c r="G50" s="4">
        <v>53.591999999999999</v>
      </c>
      <c r="H50" s="4">
        <v>40.954000000000001</v>
      </c>
      <c r="I50" s="4">
        <v>48.750999999999998</v>
      </c>
      <c r="J50" s="4">
        <v>37.786999999999999</v>
      </c>
      <c r="K50" s="4">
        <v>56.338000000000001</v>
      </c>
      <c r="L50" s="4">
        <v>51.497999999999998</v>
      </c>
      <c r="M50" s="4">
        <v>66.808999999999997</v>
      </c>
      <c r="N50" s="4">
        <v>41.398000000000003</v>
      </c>
      <c r="O50" s="4">
        <v>136.304</v>
      </c>
      <c r="P50" s="4">
        <v>52.058</v>
      </c>
      <c r="Q50" s="4">
        <v>80.132000000000005</v>
      </c>
      <c r="R50" s="4">
        <v>47.173999999999999</v>
      </c>
      <c r="S50" s="4">
        <v>83.043999999999997</v>
      </c>
      <c r="T50" s="4">
        <v>40.496000000000002</v>
      </c>
      <c r="U50" s="4">
        <v>44.591000000000001</v>
      </c>
      <c r="V50" s="4">
        <v>17.501000000000001</v>
      </c>
      <c r="W50" s="4">
        <v>37.738999999999997</v>
      </c>
      <c r="X50" s="4">
        <v>33.215000000000003</v>
      </c>
      <c r="Y50" s="4">
        <v>54.212000000000003</v>
      </c>
      <c r="Z50" s="4">
        <v>51.746000000000002</v>
      </c>
      <c r="AA50" s="4">
        <v>44.454000000000001</v>
      </c>
      <c r="AB50" s="4">
        <v>74.466999999999999</v>
      </c>
      <c r="AC50" s="4">
        <v>54.488</v>
      </c>
      <c r="AD50" s="4">
        <v>44.905000000000001</v>
      </c>
      <c r="AE50" s="4">
        <v>65.903999999999996</v>
      </c>
      <c r="AF50" s="4">
        <v>23.651</v>
      </c>
      <c r="AG50" s="4">
        <v>36.070999999999998</v>
      </c>
      <c r="AH50" s="4">
        <v>52.095999999999997</v>
      </c>
      <c r="AI50" s="4">
        <v>42.491</v>
      </c>
      <c r="AJ50" s="4">
        <v>28.155999999999999</v>
      </c>
      <c r="AK50" s="4">
        <v>88.11</v>
      </c>
      <c r="AL50" s="4">
        <v>82.688000000000002</v>
      </c>
      <c r="AM50" s="4">
        <v>123.294</v>
      </c>
      <c r="ALQ50" s="4" t="e">
        <v>#N/A</v>
      </c>
    </row>
    <row r="51" spans="1:1005" ht="15" x14ac:dyDescent="0.25">
      <c r="A51" s="1">
        <v>45536</v>
      </c>
      <c r="B51" s="4">
        <v>30</v>
      </c>
      <c r="C51" s="4">
        <v>45.2</v>
      </c>
      <c r="D51" s="4">
        <v>37.5</v>
      </c>
      <c r="E51">
        <v>56.612000000000002</v>
      </c>
      <c r="F51" s="4">
        <v>62.415999999999997</v>
      </c>
      <c r="G51" s="4">
        <v>41.683</v>
      </c>
      <c r="H51" s="4">
        <v>39.319000000000003</v>
      </c>
      <c r="I51" s="4">
        <v>32.881</v>
      </c>
      <c r="J51" s="4">
        <v>31.093</v>
      </c>
      <c r="K51" s="4">
        <v>34.9</v>
      </c>
      <c r="L51" s="4">
        <v>41.497999999999998</v>
      </c>
      <c r="M51" s="4">
        <v>55.862000000000002</v>
      </c>
      <c r="N51" s="4">
        <v>36.78</v>
      </c>
      <c r="O51" s="4">
        <v>63.835999999999999</v>
      </c>
      <c r="P51" s="4">
        <v>40.46</v>
      </c>
      <c r="Q51" s="4">
        <v>56.488</v>
      </c>
      <c r="R51" s="4">
        <v>32.844000000000001</v>
      </c>
      <c r="S51" s="4">
        <v>45.213000000000001</v>
      </c>
      <c r="T51" s="4">
        <v>32.938000000000002</v>
      </c>
      <c r="U51" s="4">
        <v>30.408000000000001</v>
      </c>
      <c r="V51" s="4">
        <v>19.231000000000002</v>
      </c>
      <c r="W51" s="4">
        <v>52.921999999999997</v>
      </c>
      <c r="X51" s="4">
        <v>32.856000000000002</v>
      </c>
      <c r="Y51" s="4">
        <v>35.662999999999997</v>
      </c>
      <c r="Z51" s="4">
        <v>38.225000000000001</v>
      </c>
      <c r="AA51" s="4">
        <v>40.962000000000003</v>
      </c>
      <c r="AB51" s="4">
        <v>44.671999999999997</v>
      </c>
      <c r="AC51" s="4">
        <v>37.832999999999998</v>
      </c>
      <c r="AD51" s="4">
        <v>29.212</v>
      </c>
      <c r="AE51" s="4">
        <v>39.078000000000003</v>
      </c>
      <c r="AF51" s="4">
        <v>21.390999999999998</v>
      </c>
      <c r="AG51" s="4">
        <v>53.072000000000003</v>
      </c>
      <c r="AH51" s="4">
        <v>46.058</v>
      </c>
      <c r="AI51" s="4">
        <v>34.255000000000003</v>
      </c>
      <c r="AJ51" s="4">
        <v>24.093</v>
      </c>
      <c r="AK51" s="4">
        <v>71.876999999999995</v>
      </c>
      <c r="AL51" s="4">
        <v>41.149000000000001</v>
      </c>
      <c r="AM51" s="4">
        <v>68.956999999999994</v>
      </c>
      <c r="ALQ51" s="4" t="e">
        <v>#N/A</v>
      </c>
    </row>
    <row r="52" spans="1:1005" ht="15" x14ac:dyDescent="0.25">
      <c r="A52" s="1">
        <v>45566</v>
      </c>
      <c r="B52" s="4">
        <v>25.2</v>
      </c>
      <c r="C52" s="4">
        <v>47.64</v>
      </c>
      <c r="D52" s="4">
        <v>34.869999999999997</v>
      </c>
      <c r="E52">
        <v>86.149000000000001</v>
      </c>
      <c r="F52" s="4">
        <v>68.456000000000003</v>
      </c>
      <c r="G52" s="4">
        <v>32.816000000000003</v>
      </c>
      <c r="H52" s="4">
        <v>30.248000000000001</v>
      </c>
      <c r="I52" s="4">
        <v>30.681000000000001</v>
      </c>
      <c r="J52" s="4">
        <v>46.884</v>
      </c>
      <c r="K52" s="4">
        <v>29.247</v>
      </c>
      <c r="L52" s="4">
        <v>28.338999999999999</v>
      </c>
      <c r="M52" s="4">
        <v>47.582000000000001</v>
      </c>
      <c r="N52" s="4">
        <v>32.936999999999998</v>
      </c>
      <c r="O52" s="4">
        <v>56.805999999999997</v>
      </c>
      <c r="P52" s="4">
        <v>45.14</v>
      </c>
      <c r="Q52" s="4">
        <v>58.220999999999997</v>
      </c>
      <c r="R52" s="4">
        <v>37.975000000000001</v>
      </c>
      <c r="S52" s="4">
        <v>36.317999999999998</v>
      </c>
      <c r="T52" s="4">
        <v>27.905999999999999</v>
      </c>
      <c r="U52" s="4">
        <v>26.87</v>
      </c>
      <c r="V52" s="4">
        <v>26.5</v>
      </c>
      <c r="W52" s="4">
        <v>34.116999999999997</v>
      </c>
      <c r="X52" s="4">
        <v>30.683</v>
      </c>
      <c r="Y52" s="4">
        <v>48.195999999999998</v>
      </c>
      <c r="Z52" s="4">
        <v>58.616</v>
      </c>
      <c r="AA52" s="4">
        <v>37.737000000000002</v>
      </c>
      <c r="AB52" s="4">
        <v>38.863999999999997</v>
      </c>
      <c r="AC52" s="4">
        <v>37.04</v>
      </c>
      <c r="AD52" s="4">
        <v>29.138000000000002</v>
      </c>
      <c r="AE52" s="4">
        <v>37.225000000000001</v>
      </c>
      <c r="AF52" s="4">
        <v>19.762</v>
      </c>
      <c r="AG52" s="4">
        <v>47.603999999999999</v>
      </c>
      <c r="AH52" s="4">
        <v>56.938000000000002</v>
      </c>
      <c r="AI52" s="4">
        <v>28.91</v>
      </c>
      <c r="AJ52" s="4">
        <v>24.035</v>
      </c>
      <c r="AK52" s="4">
        <v>44.939</v>
      </c>
      <c r="AL52" s="4">
        <v>34.082000000000001</v>
      </c>
      <c r="AM52" s="4">
        <v>57.765999999999998</v>
      </c>
      <c r="ALQ52" s="4" t="e">
        <v>#N/A</v>
      </c>
    </row>
    <row r="53" spans="1:1005" ht="15" x14ac:dyDescent="0.25">
      <c r="A53" s="1">
        <v>45597</v>
      </c>
      <c r="B53" s="4">
        <v>25.9</v>
      </c>
      <c r="C53" s="4">
        <v>34.74</v>
      </c>
      <c r="D53" s="4">
        <v>29.95</v>
      </c>
      <c r="E53">
        <v>50.247999999999998</v>
      </c>
      <c r="F53" s="4">
        <v>47.186</v>
      </c>
      <c r="G53" s="4">
        <v>30.73</v>
      </c>
      <c r="H53" s="4">
        <v>23.626999999999999</v>
      </c>
      <c r="I53" s="4">
        <v>24.728000000000002</v>
      </c>
      <c r="J53" s="4">
        <v>39.231999999999999</v>
      </c>
      <c r="K53" s="4">
        <v>26.81</v>
      </c>
      <c r="L53" s="4">
        <v>23.831</v>
      </c>
      <c r="M53" s="4">
        <v>36.857999999999997</v>
      </c>
      <c r="N53" s="4">
        <v>29.981000000000002</v>
      </c>
      <c r="O53" s="4">
        <v>43.142000000000003</v>
      </c>
      <c r="P53" s="4">
        <v>35.444000000000003</v>
      </c>
      <c r="Q53" s="4">
        <v>41.247</v>
      </c>
      <c r="R53" s="4">
        <v>31.140999999999998</v>
      </c>
      <c r="S53" s="4">
        <v>28.917000000000002</v>
      </c>
      <c r="T53" s="4">
        <v>24.32</v>
      </c>
      <c r="U53" s="4">
        <v>26.571999999999999</v>
      </c>
      <c r="V53" s="4">
        <v>16.47</v>
      </c>
      <c r="W53" s="4">
        <v>24.097999999999999</v>
      </c>
      <c r="X53" s="4">
        <v>25.939</v>
      </c>
      <c r="Y53" s="4">
        <v>36.417000000000002</v>
      </c>
      <c r="Z53" s="4">
        <v>39.386000000000003</v>
      </c>
      <c r="AA53" s="4">
        <v>28.611999999999998</v>
      </c>
      <c r="AB53" s="4">
        <v>33.473999999999997</v>
      </c>
      <c r="AC53" s="4">
        <v>33.823</v>
      </c>
      <c r="AD53" s="4">
        <v>28.593</v>
      </c>
      <c r="AE53" s="4">
        <v>30.849</v>
      </c>
      <c r="AF53" s="4">
        <v>16.667000000000002</v>
      </c>
      <c r="AG53" s="4">
        <v>27.594000000000001</v>
      </c>
      <c r="AH53" s="4">
        <v>35.186</v>
      </c>
      <c r="AI53" s="4">
        <v>26.997</v>
      </c>
      <c r="AJ53" s="4">
        <v>22.111999999999998</v>
      </c>
      <c r="AK53" s="4">
        <v>30.812000000000001</v>
      </c>
      <c r="AL53" s="4">
        <v>29.055</v>
      </c>
      <c r="AM53" s="4">
        <v>46.622999999999998</v>
      </c>
      <c r="ALQ53" s="4" t="e">
        <v>#N/A</v>
      </c>
    </row>
    <row r="54" spans="1:1005" ht="15" x14ac:dyDescent="0.25">
      <c r="A54" s="1">
        <v>45627</v>
      </c>
      <c r="B54" s="4">
        <v>25.1</v>
      </c>
      <c r="C54" s="4">
        <v>27.5</v>
      </c>
      <c r="D54" s="4">
        <v>26.5</v>
      </c>
      <c r="E54">
        <v>36.238</v>
      </c>
      <c r="F54" s="4">
        <v>36.262999999999998</v>
      </c>
      <c r="G54" s="4">
        <v>27.716000000000001</v>
      </c>
      <c r="H54" s="4">
        <v>21.632999999999999</v>
      </c>
      <c r="I54" s="4">
        <v>22.335000000000001</v>
      </c>
      <c r="J54" s="4">
        <v>27.861000000000001</v>
      </c>
      <c r="K54" s="4">
        <v>24.466999999999999</v>
      </c>
      <c r="L54" s="4">
        <v>21.986999999999998</v>
      </c>
      <c r="M54" s="4">
        <v>31.975999999999999</v>
      </c>
      <c r="N54" s="4">
        <v>25.856999999999999</v>
      </c>
      <c r="O54" s="4">
        <v>38.984000000000002</v>
      </c>
      <c r="P54" s="4">
        <v>31.652999999999999</v>
      </c>
      <c r="Q54" s="4">
        <v>34.412999999999997</v>
      </c>
      <c r="R54" s="4">
        <v>29.210999999999999</v>
      </c>
      <c r="S54" s="4">
        <v>26.693999999999999</v>
      </c>
      <c r="T54" s="4">
        <v>21.908999999999999</v>
      </c>
      <c r="U54" s="4">
        <v>22.853999999999999</v>
      </c>
      <c r="V54" s="4">
        <v>13.968999999999999</v>
      </c>
      <c r="W54" s="4">
        <v>22.34</v>
      </c>
      <c r="X54" s="4">
        <v>21.956</v>
      </c>
      <c r="Y54" s="4">
        <v>27.623999999999999</v>
      </c>
      <c r="Z54" s="4">
        <v>28.388999999999999</v>
      </c>
      <c r="AA54" s="4">
        <v>22.693999999999999</v>
      </c>
      <c r="AB54" s="4">
        <v>30.771999999999998</v>
      </c>
      <c r="AC54" s="4">
        <v>28.498000000000001</v>
      </c>
      <c r="AD54" s="4">
        <v>24.257000000000001</v>
      </c>
      <c r="AE54" s="4">
        <v>27.785</v>
      </c>
      <c r="AF54" s="4">
        <v>15.54</v>
      </c>
      <c r="AG54" s="4">
        <v>21.824999999999999</v>
      </c>
      <c r="AH54" s="4">
        <v>27.512</v>
      </c>
      <c r="AI54" s="4">
        <v>25.417999999999999</v>
      </c>
      <c r="AJ54" s="4">
        <v>18.004999999999999</v>
      </c>
      <c r="AK54" s="4">
        <v>27.004000000000001</v>
      </c>
      <c r="AL54" s="4">
        <v>27.687999999999999</v>
      </c>
      <c r="AM54" s="4">
        <v>40.926000000000002</v>
      </c>
      <c r="ALQ54" s="4" t="e">
        <v>#N/A</v>
      </c>
    </row>
    <row r="55" spans="1:1005" ht="15" x14ac:dyDescent="0.25">
      <c r="A55" s="1">
        <v>45658</v>
      </c>
      <c r="B55" s="4">
        <v>24.1</v>
      </c>
      <c r="C55" s="4">
        <v>25.4</v>
      </c>
      <c r="D55" s="4">
        <v>24.9</v>
      </c>
      <c r="E55">
        <v>31.323</v>
      </c>
      <c r="F55" s="4">
        <v>30.585999999999999</v>
      </c>
      <c r="G55" s="4">
        <v>24.63</v>
      </c>
      <c r="H55" s="4">
        <v>19.405000000000001</v>
      </c>
      <c r="I55" s="4">
        <v>20.021999999999998</v>
      </c>
      <c r="J55" s="4">
        <v>22.094999999999999</v>
      </c>
      <c r="K55" s="4">
        <v>21.434999999999999</v>
      </c>
      <c r="L55" s="4">
        <v>20.027999999999999</v>
      </c>
      <c r="M55" s="4">
        <v>28.609000000000002</v>
      </c>
      <c r="N55" s="4">
        <v>23.013999999999999</v>
      </c>
      <c r="O55" s="4">
        <v>33.972999999999999</v>
      </c>
      <c r="P55" s="4">
        <v>27.206</v>
      </c>
      <c r="Q55" s="4">
        <v>30.907</v>
      </c>
      <c r="R55" s="4">
        <v>25.173999999999999</v>
      </c>
      <c r="S55" s="4">
        <v>25.855</v>
      </c>
      <c r="T55" s="4">
        <v>19.613</v>
      </c>
      <c r="U55" s="4">
        <v>20.193000000000001</v>
      </c>
      <c r="V55" s="4">
        <v>12.617000000000001</v>
      </c>
      <c r="W55" s="4">
        <v>19.815000000000001</v>
      </c>
      <c r="X55" s="4">
        <v>22.847999999999999</v>
      </c>
      <c r="Y55" s="4">
        <v>23.884</v>
      </c>
      <c r="Z55" s="4">
        <v>25.437000000000001</v>
      </c>
      <c r="AA55" s="4">
        <v>19.661000000000001</v>
      </c>
      <c r="AB55" s="4">
        <v>27.716000000000001</v>
      </c>
      <c r="AC55" s="4">
        <v>25.074000000000002</v>
      </c>
      <c r="AD55" s="4">
        <v>21.579000000000001</v>
      </c>
      <c r="AE55" s="4">
        <v>25.119</v>
      </c>
      <c r="AF55" s="4">
        <v>13.996</v>
      </c>
      <c r="AG55" s="4">
        <v>19.201000000000001</v>
      </c>
      <c r="AH55" s="4">
        <v>24.198</v>
      </c>
      <c r="AI55" s="4">
        <v>23.512</v>
      </c>
      <c r="AJ55" s="4">
        <v>15.643000000000001</v>
      </c>
      <c r="AK55" s="4">
        <v>24.1</v>
      </c>
      <c r="AL55" s="4">
        <v>26.809000000000001</v>
      </c>
      <c r="AM55" s="4">
        <v>36.637</v>
      </c>
      <c r="ALQ55" s="4" t="e">
        <v>#N/A</v>
      </c>
    </row>
    <row r="56" spans="1:1005" ht="15" x14ac:dyDescent="0.25">
      <c r="A56" s="1">
        <v>45689</v>
      </c>
      <c r="B56" s="4">
        <v>22</v>
      </c>
      <c r="C56" s="4">
        <v>23.5</v>
      </c>
      <c r="D56" s="4">
        <v>22.8</v>
      </c>
      <c r="E56">
        <v>40.064999999999998</v>
      </c>
      <c r="F56" s="4">
        <v>27.931999999999999</v>
      </c>
      <c r="G56" s="4">
        <v>20.137</v>
      </c>
      <c r="H56" s="4">
        <v>15.978</v>
      </c>
      <c r="I56" s="4">
        <v>16.963000000000001</v>
      </c>
      <c r="J56" s="4">
        <v>19.093</v>
      </c>
      <c r="K56" s="4">
        <v>18.309000000000001</v>
      </c>
      <c r="L56" s="4">
        <v>18.456</v>
      </c>
      <c r="M56" s="4">
        <v>23.312000000000001</v>
      </c>
      <c r="N56" s="4">
        <v>22.875</v>
      </c>
      <c r="O56" s="4">
        <v>30.241</v>
      </c>
      <c r="P56" s="4">
        <v>22.219000000000001</v>
      </c>
      <c r="Q56" s="4">
        <v>26.568999999999999</v>
      </c>
      <c r="R56" s="4">
        <v>24.274000000000001</v>
      </c>
      <c r="S56" s="4">
        <v>25.812999999999999</v>
      </c>
      <c r="T56" s="4">
        <v>19.297999999999998</v>
      </c>
      <c r="U56" s="4">
        <v>16.547999999999998</v>
      </c>
      <c r="V56" s="4">
        <v>15.590999999999999</v>
      </c>
      <c r="W56" s="4">
        <v>16.420999999999999</v>
      </c>
      <c r="X56" s="4">
        <v>19.587</v>
      </c>
      <c r="Y56" s="4">
        <v>19.25</v>
      </c>
      <c r="Z56" s="4">
        <v>23.242000000000001</v>
      </c>
      <c r="AA56" s="4">
        <v>16.047000000000001</v>
      </c>
      <c r="AB56" s="4">
        <v>23.427</v>
      </c>
      <c r="AC56" s="4">
        <v>20.484999999999999</v>
      </c>
      <c r="AD56" s="4">
        <v>17.754999999999999</v>
      </c>
      <c r="AE56" s="4">
        <v>20.728999999999999</v>
      </c>
      <c r="AF56" s="4">
        <v>11.632999999999999</v>
      </c>
      <c r="AG56" s="4">
        <v>18.175999999999998</v>
      </c>
      <c r="AH56" s="4">
        <v>22.867000000000001</v>
      </c>
      <c r="AI56" s="4">
        <v>19.283999999999999</v>
      </c>
      <c r="AJ56" s="4">
        <v>13.086</v>
      </c>
      <c r="AK56" s="4">
        <v>20.178999999999998</v>
      </c>
      <c r="AL56" s="4">
        <v>20.571999999999999</v>
      </c>
      <c r="AM56" s="4">
        <v>30.353999999999999</v>
      </c>
      <c r="ALQ56" s="4" t="e">
        <v>#N/A</v>
      </c>
    </row>
    <row r="57" spans="1:1005" ht="15" x14ac:dyDescent="0.25">
      <c r="A57" s="1">
        <v>45717</v>
      </c>
      <c r="B57" s="4">
        <v>34.299999999999997</v>
      </c>
      <c r="C57" s="4">
        <v>39.6</v>
      </c>
      <c r="D57" s="4">
        <v>37.299999999999997</v>
      </c>
      <c r="E57">
        <v>71.314999999999998</v>
      </c>
      <c r="F57" s="4">
        <v>32.707999999999998</v>
      </c>
      <c r="G57" s="4">
        <v>28.324000000000002</v>
      </c>
      <c r="H57" s="4">
        <v>42.466999999999999</v>
      </c>
      <c r="I57" s="4">
        <v>26.853999999999999</v>
      </c>
      <c r="J57" s="4">
        <v>27.582999999999998</v>
      </c>
      <c r="K57" s="4">
        <v>28.184999999999999</v>
      </c>
      <c r="L57" s="4">
        <v>32.698999999999998</v>
      </c>
      <c r="M57" s="4">
        <v>41.121000000000002</v>
      </c>
      <c r="N57" s="4">
        <v>49.509</v>
      </c>
      <c r="O57" s="4">
        <v>40.116999999999997</v>
      </c>
      <c r="P57" s="4">
        <v>39.375</v>
      </c>
      <c r="Q57" s="4">
        <v>39.661000000000001</v>
      </c>
      <c r="R57" s="4">
        <v>32.94</v>
      </c>
      <c r="S57" s="4">
        <v>29.143000000000001</v>
      </c>
      <c r="T57" s="4">
        <v>29.645</v>
      </c>
      <c r="U57" s="4">
        <v>20.16</v>
      </c>
      <c r="V57" s="4">
        <v>24.888999999999999</v>
      </c>
      <c r="W57" s="4">
        <v>43.914000000000001</v>
      </c>
      <c r="X57" s="4">
        <v>22.620999999999999</v>
      </c>
      <c r="Y57" s="4">
        <v>26.513999999999999</v>
      </c>
      <c r="Z57" s="4">
        <v>55.805999999999997</v>
      </c>
      <c r="AA57" s="4">
        <v>16.36</v>
      </c>
      <c r="AB57" s="4">
        <v>43.064999999999998</v>
      </c>
      <c r="AC57" s="4">
        <v>23.971</v>
      </c>
      <c r="AD57" s="4">
        <v>31.056999999999999</v>
      </c>
      <c r="AE57" s="4">
        <v>37.686</v>
      </c>
      <c r="AF57" s="4">
        <v>18.486000000000001</v>
      </c>
      <c r="AG57" s="4">
        <v>20.047999999999998</v>
      </c>
      <c r="AH57" s="4">
        <v>40.088999999999999</v>
      </c>
      <c r="AI57" s="4">
        <v>21.306000000000001</v>
      </c>
      <c r="AJ57" s="4">
        <v>23.123999999999999</v>
      </c>
      <c r="AK57" s="4">
        <v>31.797999999999998</v>
      </c>
      <c r="AL57" s="4">
        <v>20.902999999999999</v>
      </c>
      <c r="AM57" s="4">
        <v>43.747</v>
      </c>
      <c r="ALQ57" s="4" t="e">
        <v>#N/A</v>
      </c>
    </row>
    <row r="58" spans="1:1005" ht="15" x14ac:dyDescent="0.25">
      <c r="A58" s="1">
        <v>45748</v>
      </c>
      <c r="B58" s="4">
        <v>63.2</v>
      </c>
      <c r="C58" s="4">
        <v>92.7</v>
      </c>
      <c r="D58" s="4">
        <v>78.099999999999994</v>
      </c>
      <c r="E58">
        <v>122.38</v>
      </c>
      <c r="F58" s="4">
        <v>84.286000000000001</v>
      </c>
      <c r="G58" s="4">
        <v>64.296999999999997</v>
      </c>
      <c r="H58" s="4">
        <v>103.925</v>
      </c>
      <c r="I58" s="4">
        <v>57.673000000000002</v>
      </c>
      <c r="J58" s="4">
        <v>51.829000000000001</v>
      </c>
      <c r="K58" s="4">
        <v>70.528999999999996</v>
      </c>
      <c r="L58" s="4">
        <v>93.346999999999994</v>
      </c>
      <c r="M58" s="4">
        <v>78.311999999999998</v>
      </c>
      <c r="N58" s="4">
        <v>60.991</v>
      </c>
      <c r="O58" s="4">
        <v>87.991</v>
      </c>
      <c r="P58" s="4">
        <v>79.347999999999999</v>
      </c>
      <c r="Q58" s="4">
        <v>57.734000000000002</v>
      </c>
      <c r="R58" s="4">
        <v>43.027999999999999</v>
      </c>
      <c r="S58" s="4">
        <v>71.021000000000001</v>
      </c>
      <c r="T58" s="4">
        <v>57.152000000000001</v>
      </c>
      <c r="U58" s="4">
        <v>51.106999999999999</v>
      </c>
      <c r="V58" s="4">
        <v>49.286999999999999</v>
      </c>
      <c r="W58" s="4">
        <v>89.236999999999995</v>
      </c>
      <c r="X58" s="4">
        <v>57.569000000000003</v>
      </c>
      <c r="Y58" s="4">
        <v>81.146000000000001</v>
      </c>
      <c r="Z58" s="4">
        <v>77.376999999999995</v>
      </c>
      <c r="AA58" s="4">
        <v>49.674999999999997</v>
      </c>
      <c r="AB58" s="4">
        <v>68.230999999999995</v>
      </c>
      <c r="AC58" s="4">
        <v>55.819000000000003</v>
      </c>
      <c r="AD58" s="4">
        <v>68.08</v>
      </c>
      <c r="AE58" s="4">
        <v>80.222999999999999</v>
      </c>
      <c r="AF58" s="4">
        <v>40.491999999999997</v>
      </c>
      <c r="AG58" s="4">
        <v>49.372</v>
      </c>
      <c r="AH58" s="4">
        <v>74.819999999999993</v>
      </c>
      <c r="AI58" s="4">
        <v>46.362000000000002</v>
      </c>
      <c r="AJ58" s="4">
        <v>40.566000000000003</v>
      </c>
      <c r="AK58" s="4">
        <v>38.393999999999998</v>
      </c>
      <c r="AL58" s="4">
        <v>43.305999999999997</v>
      </c>
      <c r="AM58" s="4">
        <v>93.715000000000003</v>
      </c>
      <c r="ALQ58" s="4" t="e">
        <v>#N/A</v>
      </c>
    </row>
    <row r="59" spans="1:1005" ht="15" x14ac:dyDescent="0.25">
      <c r="A59" s="1">
        <v>45778</v>
      </c>
      <c r="B59" s="4">
        <v>147.69999999999999</v>
      </c>
      <c r="C59" s="4">
        <v>261.8</v>
      </c>
      <c r="D59" s="4">
        <v>198.9</v>
      </c>
      <c r="E59">
        <v>326.39699999999999</v>
      </c>
      <c r="F59" s="4">
        <v>292.97899999999998</v>
      </c>
      <c r="G59" s="4">
        <v>141.75899999999999</v>
      </c>
      <c r="H59" s="4">
        <v>181.62100000000001</v>
      </c>
      <c r="I59" s="4">
        <v>114.15600000000001</v>
      </c>
      <c r="J59" s="4">
        <v>158.881</v>
      </c>
      <c r="K59" s="4">
        <v>197.1</v>
      </c>
      <c r="L59" s="4">
        <v>273.83</v>
      </c>
      <c r="M59" s="4">
        <v>214.34100000000001</v>
      </c>
      <c r="N59" s="4">
        <v>188.12899999999999</v>
      </c>
      <c r="O59" s="4">
        <v>345.35599999999999</v>
      </c>
      <c r="P59" s="4">
        <v>311.86</v>
      </c>
      <c r="Q59" s="4">
        <v>190.21299999999999</v>
      </c>
      <c r="R59" s="4">
        <v>190.435</v>
      </c>
      <c r="S59" s="4">
        <v>219.67400000000001</v>
      </c>
      <c r="T59" s="4">
        <v>238.64500000000001</v>
      </c>
      <c r="U59" s="4">
        <v>72.765000000000001</v>
      </c>
      <c r="V59" s="4">
        <v>147.292</v>
      </c>
      <c r="W59" s="4">
        <v>208.16</v>
      </c>
      <c r="X59" s="4">
        <v>243.70400000000001</v>
      </c>
      <c r="Y59" s="4">
        <v>205.81200000000001</v>
      </c>
      <c r="Z59" s="4">
        <v>214.65</v>
      </c>
      <c r="AA59" s="4">
        <v>236.26599999999999</v>
      </c>
      <c r="AB59" s="4">
        <v>273.47000000000003</v>
      </c>
      <c r="AC59" s="4">
        <v>108.89400000000001</v>
      </c>
      <c r="AD59" s="4">
        <v>142.24299999999999</v>
      </c>
      <c r="AE59" s="4">
        <v>119.761</v>
      </c>
      <c r="AF59" s="4">
        <v>104.163</v>
      </c>
      <c r="AG59" s="4">
        <v>222.43600000000001</v>
      </c>
      <c r="AH59" s="4">
        <v>181.137</v>
      </c>
      <c r="AI59" s="4">
        <v>105.41500000000001</v>
      </c>
      <c r="AJ59" s="4">
        <v>145.53800000000001</v>
      </c>
      <c r="AK59" s="4">
        <v>134.11500000000001</v>
      </c>
      <c r="AL59" s="4">
        <v>423.142</v>
      </c>
      <c r="AM59" s="4">
        <v>369.50700000000001</v>
      </c>
      <c r="ALQ59" s="4" t="e">
        <v>#N/A</v>
      </c>
    </row>
    <row r="60" spans="1:1005" ht="15" x14ac:dyDescent="0.25">
      <c r="A60" s="1">
        <v>45809</v>
      </c>
      <c r="B60" s="4">
        <v>179</v>
      </c>
      <c r="C60" s="4">
        <v>343.4</v>
      </c>
      <c r="D60" s="4">
        <v>261.7</v>
      </c>
      <c r="E60">
        <v>402.70600000000002</v>
      </c>
      <c r="F60" s="4">
        <v>277.45</v>
      </c>
      <c r="G60" s="4">
        <v>175.232</v>
      </c>
      <c r="H60" s="4">
        <v>150.41800000000001</v>
      </c>
      <c r="I60" s="4">
        <v>174.36600000000001</v>
      </c>
      <c r="J60" s="4">
        <v>275.82</v>
      </c>
      <c r="K60" s="4">
        <v>171.73699999999999</v>
      </c>
      <c r="L60" s="4">
        <v>413.60500000000002</v>
      </c>
      <c r="M60" s="4">
        <v>223.87</v>
      </c>
      <c r="N60" s="4">
        <v>543.95100000000002</v>
      </c>
      <c r="O60" s="4">
        <v>314.48899999999998</v>
      </c>
      <c r="P60" s="4">
        <v>512.49199999999996</v>
      </c>
      <c r="Q60" s="4">
        <v>198.48099999999999</v>
      </c>
      <c r="R60" s="4">
        <v>338.21</v>
      </c>
      <c r="S60" s="4">
        <v>161.714</v>
      </c>
      <c r="T60" s="4">
        <v>196.744</v>
      </c>
      <c r="U60" s="4">
        <v>54.247999999999998</v>
      </c>
      <c r="V60" s="4">
        <v>221.80500000000001</v>
      </c>
      <c r="W60" s="4">
        <v>142.24600000000001</v>
      </c>
      <c r="X60" s="4">
        <v>282.92500000000001</v>
      </c>
      <c r="Y60" s="4">
        <v>197.184</v>
      </c>
      <c r="Z60" s="4">
        <v>173.69300000000001</v>
      </c>
      <c r="AA60" s="4">
        <v>481.01299999999998</v>
      </c>
      <c r="AB60" s="4">
        <v>275.99799999999999</v>
      </c>
      <c r="AC60" s="4">
        <v>249.971</v>
      </c>
      <c r="AD60" s="4">
        <v>426.14499999999998</v>
      </c>
      <c r="AE60" s="4">
        <v>49.104999999999997</v>
      </c>
      <c r="AF60" s="4">
        <v>145.12899999999999</v>
      </c>
      <c r="AG60" s="4">
        <v>332.56</v>
      </c>
      <c r="AH60" s="4">
        <v>322.16300000000001</v>
      </c>
      <c r="AI60" s="4">
        <v>113.276</v>
      </c>
      <c r="AJ60" s="4">
        <v>291.21499999999997</v>
      </c>
      <c r="AK60" s="4">
        <v>366.43900000000002</v>
      </c>
      <c r="AL60" s="4">
        <v>685.60299999999995</v>
      </c>
      <c r="AM60" s="4">
        <v>405.86099999999999</v>
      </c>
      <c r="ALQ60" s="4" t="e">
        <v>#N/A</v>
      </c>
    </row>
    <row r="61" spans="1:1005" ht="15" x14ac:dyDescent="0.25">
      <c r="A61" s="1">
        <v>45839</v>
      </c>
      <c r="B61" s="4">
        <v>62.2</v>
      </c>
      <c r="C61" s="4">
        <v>149.69999999999999</v>
      </c>
      <c r="D61" s="4">
        <v>98.2</v>
      </c>
      <c r="E61">
        <v>169.43600000000001</v>
      </c>
      <c r="F61" s="4">
        <v>96.492000000000004</v>
      </c>
      <c r="G61" s="4">
        <v>72.128</v>
      </c>
      <c r="H61" s="4">
        <v>64.989999999999995</v>
      </c>
      <c r="I61" s="4">
        <v>72.399000000000001</v>
      </c>
      <c r="J61" s="4">
        <v>132.70400000000001</v>
      </c>
      <c r="K61" s="4">
        <v>67.656000000000006</v>
      </c>
      <c r="L61" s="4">
        <v>197.935</v>
      </c>
      <c r="M61" s="4">
        <v>72.007000000000005</v>
      </c>
      <c r="N61" s="4">
        <v>502.166</v>
      </c>
      <c r="O61" s="4">
        <v>126.90300000000001</v>
      </c>
      <c r="P61" s="4">
        <v>189.24799999999999</v>
      </c>
      <c r="Q61" s="4">
        <v>99.177999999999997</v>
      </c>
      <c r="R61" s="4">
        <v>215.46</v>
      </c>
      <c r="S61" s="4">
        <v>50.776000000000003</v>
      </c>
      <c r="T61" s="4">
        <v>58.234999999999999</v>
      </c>
      <c r="U61" s="4">
        <v>21.779</v>
      </c>
      <c r="V61" s="4">
        <v>64.962000000000003</v>
      </c>
      <c r="W61" s="4">
        <v>53.427</v>
      </c>
      <c r="X61" s="4">
        <v>116.307</v>
      </c>
      <c r="Y61" s="4">
        <v>75.417000000000002</v>
      </c>
      <c r="Z61" s="4">
        <v>64.12</v>
      </c>
      <c r="AA61" s="4">
        <v>220.405</v>
      </c>
      <c r="AB61" s="4">
        <v>145.37299999999999</v>
      </c>
      <c r="AC61" s="4">
        <v>76.733999999999995</v>
      </c>
      <c r="AD61" s="4">
        <v>217.339</v>
      </c>
      <c r="AE61" s="4">
        <v>24.802</v>
      </c>
      <c r="AF61" s="4">
        <v>51.642000000000003</v>
      </c>
      <c r="AG61" s="4">
        <v>106.246</v>
      </c>
      <c r="AH61" s="4">
        <v>100.324</v>
      </c>
      <c r="AI61" s="4">
        <v>43.768000000000001</v>
      </c>
      <c r="AJ61" s="4">
        <v>172.249</v>
      </c>
      <c r="AK61" s="4">
        <v>216.48500000000001</v>
      </c>
      <c r="AL61" s="4">
        <v>333.10500000000002</v>
      </c>
      <c r="AM61" s="4">
        <v>131.99</v>
      </c>
      <c r="ALQ61" s="4" t="e">
        <v>#N/A</v>
      </c>
    </row>
    <row r="62" spans="1:1005" ht="15" x14ac:dyDescent="0.25">
      <c r="A62" s="1">
        <v>45870</v>
      </c>
      <c r="B62" s="4">
        <v>44.8</v>
      </c>
      <c r="C62" s="4">
        <v>74.900000000000006</v>
      </c>
      <c r="D62" s="4">
        <v>59.3</v>
      </c>
      <c r="E62">
        <v>64.81</v>
      </c>
      <c r="F62" s="4">
        <v>53.322000000000003</v>
      </c>
      <c r="G62" s="4">
        <v>41.015999999999998</v>
      </c>
      <c r="H62" s="4">
        <v>48.639000000000003</v>
      </c>
      <c r="I62" s="4">
        <v>37.683</v>
      </c>
      <c r="J62" s="4">
        <v>56.058999999999997</v>
      </c>
      <c r="K62" s="4">
        <v>50.942</v>
      </c>
      <c r="L62" s="4">
        <v>66.637</v>
      </c>
      <c r="M62" s="4">
        <v>41.207000000000001</v>
      </c>
      <c r="N62" s="4">
        <v>136.083</v>
      </c>
      <c r="O62" s="4">
        <v>52.658000000000001</v>
      </c>
      <c r="P62" s="4">
        <v>79.962000000000003</v>
      </c>
      <c r="Q62" s="4">
        <v>46.954000000000001</v>
      </c>
      <c r="R62" s="4">
        <v>82.89</v>
      </c>
      <c r="S62" s="4">
        <v>40.293999999999997</v>
      </c>
      <c r="T62" s="4">
        <v>44.497</v>
      </c>
      <c r="U62" s="4">
        <v>17.363</v>
      </c>
      <c r="V62" s="4">
        <v>37.576999999999998</v>
      </c>
      <c r="W62" s="4">
        <v>33.366</v>
      </c>
      <c r="X62" s="4">
        <v>54.030999999999999</v>
      </c>
      <c r="Y62" s="4">
        <v>51.451000000000001</v>
      </c>
      <c r="Z62" s="4">
        <v>44.235999999999997</v>
      </c>
      <c r="AA62" s="4">
        <v>76.113</v>
      </c>
      <c r="AB62" s="4">
        <v>54.322000000000003</v>
      </c>
      <c r="AC62" s="4">
        <v>44.709000000000003</v>
      </c>
      <c r="AD62" s="4">
        <v>65.668999999999997</v>
      </c>
      <c r="AE62" s="4">
        <v>23.63</v>
      </c>
      <c r="AF62" s="4">
        <v>35.954999999999998</v>
      </c>
      <c r="AG62" s="4">
        <v>51.847999999999999</v>
      </c>
      <c r="AH62" s="4">
        <v>42.33</v>
      </c>
      <c r="AI62" s="4">
        <v>28.327000000000002</v>
      </c>
      <c r="AJ62" s="4">
        <v>87.893000000000001</v>
      </c>
      <c r="AK62" s="4">
        <v>82.474000000000004</v>
      </c>
      <c r="AL62" s="4">
        <v>123.06100000000001</v>
      </c>
      <c r="AM62" s="4">
        <v>60.054000000000002</v>
      </c>
      <c r="ALQ62" s="4" t="e">
        <v>#N/A</v>
      </c>
    </row>
    <row r="63" spans="1:1005" ht="15" x14ac:dyDescent="0.25">
      <c r="A63" s="1">
        <v>45901</v>
      </c>
      <c r="B63" s="4">
        <v>30</v>
      </c>
      <c r="C63" s="4">
        <v>45.2</v>
      </c>
      <c r="D63" s="4">
        <v>37.5</v>
      </c>
      <c r="E63">
        <v>62.338999999999999</v>
      </c>
      <c r="F63" s="4">
        <v>41.575000000000003</v>
      </c>
      <c r="G63" s="4">
        <v>39.366999999999997</v>
      </c>
      <c r="H63" s="4">
        <v>32.878</v>
      </c>
      <c r="I63" s="4">
        <v>31.1</v>
      </c>
      <c r="J63" s="4">
        <v>34.801000000000002</v>
      </c>
      <c r="K63" s="4">
        <v>42.502000000000002</v>
      </c>
      <c r="L63" s="4">
        <v>55.811999999999998</v>
      </c>
      <c r="M63" s="4">
        <v>36.718000000000004</v>
      </c>
      <c r="N63" s="4">
        <v>63.761000000000003</v>
      </c>
      <c r="O63" s="4">
        <v>40.432000000000002</v>
      </c>
      <c r="P63" s="4">
        <v>56.441000000000003</v>
      </c>
      <c r="Q63" s="4">
        <v>32.76</v>
      </c>
      <c r="R63" s="4">
        <v>45.207999999999998</v>
      </c>
      <c r="S63" s="4">
        <v>33.31</v>
      </c>
      <c r="T63" s="4">
        <v>30.423999999999999</v>
      </c>
      <c r="U63" s="4">
        <v>19.157</v>
      </c>
      <c r="V63" s="4">
        <v>52.875999999999998</v>
      </c>
      <c r="W63" s="4">
        <v>32.372</v>
      </c>
      <c r="X63" s="4">
        <v>35.604999999999997</v>
      </c>
      <c r="Y63" s="4">
        <v>38.090000000000003</v>
      </c>
      <c r="Z63" s="4">
        <v>40.889000000000003</v>
      </c>
      <c r="AA63" s="4">
        <v>44.923999999999999</v>
      </c>
      <c r="AB63" s="4">
        <v>37.793999999999997</v>
      </c>
      <c r="AC63" s="4">
        <v>29.16</v>
      </c>
      <c r="AD63" s="4">
        <v>38.991999999999997</v>
      </c>
      <c r="AE63" s="4">
        <v>21.402000000000001</v>
      </c>
      <c r="AF63" s="4">
        <v>53.054000000000002</v>
      </c>
      <c r="AG63" s="4">
        <v>45.920999999999999</v>
      </c>
      <c r="AH63" s="4">
        <v>34.216999999999999</v>
      </c>
      <c r="AI63" s="4">
        <v>24.100999999999999</v>
      </c>
      <c r="AJ63" s="4">
        <v>71.83</v>
      </c>
      <c r="AK63" s="4">
        <v>41.088000000000001</v>
      </c>
      <c r="AL63" s="4">
        <v>68.861000000000004</v>
      </c>
      <c r="AM63" s="4">
        <v>55.685000000000002</v>
      </c>
      <c r="ALQ63" s="4" t="e">
        <v>#N/A</v>
      </c>
    </row>
    <row r="64" spans="1:1005" ht="15" x14ac:dyDescent="0.25">
      <c r="A64" s="1"/>
      <c r="B64" s="4"/>
      <c r="C64" s="4"/>
      <c r="D64" s="4"/>
      <c r="E64"/>
      <c r="ALQ64" s="4" t="e">
        <v>#N/A</v>
      </c>
    </row>
    <row r="65" spans="1:1005" ht="15" x14ac:dyDescent="0.25">
      <c r="A65" s="1"/>
      <c r="B65" s="4"/>
      <c r="C65" s="4"/>
      <c r="D65" s="4"/>
      <c r="E65"/>
      <c r="ALQ65" s="4" t="e">
        <v>#N/A</v>
      </c>
    </row>
    <row r="66" spans="1:1005" ht="15" x14ac:dyDescent="0.25">
      <c r="A66" s="1"/>
      <c r="B66" s="4"/>
      <c r="C66" s="4"/>
      <c r="D66" s="4"/>
      <c r="E66"/>
      <c r="ALQ66" s="4" t="e">
        <v>#N/A</v>
      </c>
    </row>
    <row r="67" spans="1:1005" ht="15" x14ac:dyDescent="0.25">
      <c r="A67" s="1"/>
      <c r="B67" s="4"/>
      <c r="C67" s="4"/>
      <c r="D67" s="4"/>
      <c r="E67"/>
      <c r="ALQ67" s="4" t="e">
        <v>#N/A</v>
      </c>
    </row>
    <row r="68" spans="1:1005" ht="15" x14ac:dyDescent="0.25">
      <c r="A68" s="1"/>
      <c r="B68" s="4"/>
      <c r="C68" s="4"/>
      <c r="D68" s="4"/>
      <c r="E68"/>
      <c r="ALQ68" s="4" t="e">
        <v>#N/A</v>
      </c>
    </row>
    <row r="69" spans="1:1005" ht="15" x14ac:dyDescent="0.25">
      <c r="A69" s="1"/>
      <c r="B69" s="4"/>
      <c r="C69" s="4"/>
      <c r="D69" s="4"/>
      <c r="E69"/>
      <c r="ALQ69" s="4" t="e">
        <v>#N/A</v>
      </c>
    </row>
    <row r="70" spans="1:1005" ht="15" x14ac:dyDescent="0.25">
      <c r="A70" s="1"/>
      <c r="B70" s="4"/>
      <c r="C70" s="4"/>
      <c r="D70" s="4"/>
      <c r="E70"/>
      <c r="ALQ70" s="4" t="e">
        <v>#N/A</v>
      </c>
    </row>
    <row r="71" spans="1:1005" ht="15" x14ac:dyDescent="0.25">
      <c r="A71" s="1"/>
      <c r="B71" s="4"/>
      <c r="C71" s="4"/>
      <c r="D71" s="4"/>
      <c r="E71" s="10"/>
      <c r="ALQ71" s="4" t="e">
        <v>#N/A</v>
      </c>
    </row>
    <row r="72" spans="1:1005" ht="15" x14ac:dyDescent="0.25">
      <c r="A72" s="1"/>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42853-82DE-4A0F-BFC5-05E4E0C2FE4D}">
  <sheetPr codeName="Sheet14">
    <tabColor theme="9" tint="0.39997558519241921"/>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68"/>
      <c r="B1" s="69">
        <v>272.69029999999992</v>
      </c>
      <c r="C1" s="69"/>
      <c r="D1" s="69"/>
      <c r="E1" s="69"/>
      <c r="F1" s="69"/>
      <c r="G1" s="69"/>
      <c r="H1" s="69"/>
      <c r="I1" s="69"/>
      <c r="J1" s="69"/>
      <c r="K1" s="69"/>
      <c r="L1" s="69"/>
      <c r="M1" s="69"/>
      <c r="N1" s="69"/>
      <c r="O1" s="69"/>
      <c r="P1" s="69"/>
      <c r="Q1" s="69"/>
      <c r="R1" s="69"/>
      <c r="S1" s="69"/>
      <c r="T1" s="69"/>
      <c r="U1" s="69"/>
      <c r="V1" s="69"/>
      <c r="W1" s="69"/>
      <c r="X1" s="69"/>
      <c r="Y1" s="69"/>
      <c r="Z1" s="69"/>
      <c r="AA1" s="69"/>
      <c r="AB1" s="69"/>
      <c r="AC1" s="69"/>
      <c r="AD1" s="69"/>
      <c r="AE1" s="69"/>
      <c r="AF1" s="69"/>
      <c r="AG1" s="69"/>
      <c r="AH1" s="69"/>
      <c r="AI1" s="68"/>
      <c r="AJ1" s="68"/>
      <c r="AK1" s="68"/>
      <c r="AL1" s="68"/>
      <c r="AM1" s="68"/>
    </row>
    <row r="2" spans="1:54" ht="15" x14ac:dyDescent="0.25">
      <c r="A2" s="68"/>
      <c r="B2" s="68" t="s">
        <v>0</v>
      </c>
      <c r="C2" s="68" t="s">
        <v>1</v>
      </c>
      <c r="D2" s="68" t="s">
        <v>2</v>
      </c>
      <c r="E2" s="68">
        <v>1981</v>
      </c>
      <c r="F2" s="68">
        <v>1982</v>
      </c>
      <c r="G2" s="68">
        <v>1983</v>
      </c>
      <c r="H2" s="68">
        <v>1984</v>
      </c>
      <c r="I2" s="68">
        <v>1985</v>
      </c>
      <c r="J2" s="68">
        <v>1986</v>
      </c>
      <c r="K2" s="68">
        <v>1987</v>
      </c>
      <c r="L2" s="68">
        <v>1988</v>
      </c>
      <c r="M2" s="68">
        <v>1989</v>
      </c>
      <c r="N2" s="68">
        <v>1990</v>
      </c>
      <c r="O2" s="68">
        <v>1991</v>
      </c>
      <c r="P2" s="68">
        <v>1992</v>
      </c>
      <c r="Q2" s="68">
        <v>1993</v>
      </c>
      <c r="R2" s="68">
        <v>1994</v>
      </c>
      <c r="S2" s="68">
        <v>1995</v>
      </c>
      <c r="T2" s="68">
        <v>1996</v>
      </c>
      <c r="U2" s="68">
        <v>1997</v>
      </c>
      <c r="V2" s="68">
        <v>1998</v>
      </c>
      <c r="W2" s="68">
        <v>1999</v>
      </c>
      <c r="X2" s="68">
        <v>2000</v>
      </c>
      <c r="Y2" s="68">
        <v>2001</v>
      </c>
      <c r="Z2" s="68">
        <v>2002</v>
      </c>
      <c r="AA2" s="68">
        <v>2003</v>
      </c>
      <c r="AB2" s="68">
        <v>2004</v>
      </c>
      <c r="AC2" s="68">
        <v>2005</v>
      </c>
      <c r="AD2" s="68">
        <v>2006</v>
      </c>
      <c r="AE2" s="68">
        <v>2007</v>
      </c>
      <c r="AF2" s="68">
        <v>2008</v>
      </c>
      <c r="AG2" s="68">
        <v>2009</v>
      </c>
      <c r="AH2" s="68">
        <v>2010</v>
      </c>
      <c r="AI2" s="68">
        <v>2011</v>
      </c>
      <c r="AJ2" s="68">
        <v>2012</v>
      </c>
      <c r="AK2" s="68">
        <v>2013</v>
      </c>
      <c r="AL2" s="68">
        <v>2014</v>
      </c>
      <c r="AM2" s="68">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70"/>
      <c r="B3" s="70" t="s">
        <v>3</v>
      </c>
      <c r="C3" s="70" t="s">
        <v>4</v>
      </c>
      <c r="D3" s="70" t="s">
        <v>5</v>
      </c>
      <c r="E3" s="70" t="s">
        <v>6</v>
      </c>
      <c r="F3" s="70" t="s">
        <v>7</v>
      </c>
      <c r="G3" s="70" t="s">
        <v>8</v>
      </c>
      <c r="H3" s="70" t="s">
        <v>9</v>
      </c>
      <c r="I3" s="70" t="s">
        <v>10</v>
      </c>
      <c r="J3" s="70" t="s">
        <v>11</v>
      </c>
      <c r="K3" s="70" t="s">
        <v>12</v>
      </c>
      <c r="L3" s="70" t="s">
        <v>13</v>
      </c>
      <c r="M3" s="70" t="s">
        <v>14</v>
      </c>
      <c r="N3" s="70" t="s">
        <v>15</v>
      </c>
      <c r="O3" s="70" t="s">
        <v>16</v>
      </c>
      <c r="P3" s="70" t="s">
        <v>17</v>
      </c>
      <c r="Q3" s="70" t="s">
        <v>18</v>
      </c>
      <c r="R3" s="70" t="s">
        <v>19</v>
      </c>
      <c r="S3" s="70" t="s">
        <v>20</v>
      </c>
      <c r="T3" s="70" t="s">
        <v>21</v>
      </c>
      <c r="U3" s="70" t="s">
        <v>22</v>
      </c>
      <c r="V3" s="70" t="s">
        <v>23</v>
      </c>
      <c r="W3" s="70" t="s">
        <v>24</v>
      </c>
      <c r="X3" s="70" t="s">
        <v>25</v>
      </c>
      <c r="Y3" s="70" t="s">
        <v>26</v>
      </c>
      <c r="Z3" s="70" t="s">
        <v>27</v>
      </c>
      <c r="AA3" s="70" t="s">
        <v>28</v>
      </c>
      <c r="AB3" s="70" t="s">
        <v>29</v>
      </c>
      <c r="AC3" s="70" t="s">
        <v>30</v>
      </c>
      <c r="AD3" s="70" t="s">
        <v>31</v>
      </c>
      <c r="AE3" s="70" t="s">
        <v>32</v>
      </c>
      <c r="AF3" s="70" t="s">
        <v>33</v>
      </c>
      <c r="AG3" s="70" t="s">
        <v>34</v>
      </c>
      <c r="AH3" s="70" t="s">
        <v>35</v>
      </c>
      <c r="AI3" s="70" t="s">
        <v>36</v>
      </c>
      <c r="AJ3" s="70" t="s">
        <v>37</v>
      </c>
      <c r="AK3" s="70" t="s">
        <v>38</v>
      </c>
      <c r="AL3" s="70" t="s">
        <v>39</v>
      </c>
      <c r="AM3" s="70"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71">
        <v>44105</v>
      </c>
      <c r="B4" s="72">
        <v>25</v>
      </c>
      <c r="C4" s="72">
        <v>15</v>
      </c>
      <c r="D4" s="73">
        <v>15</v>
      </c>
      <c r="E4" s="74">
        <v>38.082999999999998</v>
      </c>
      <c r="F4">
        <v>12.848000000000001</v>
      </c>
      <c r="G4">
        <v>22.091000000000001</v>
      </c>
      <c r="H4">
        <v>12.63</v>
      </c>
      <c r="I4">
        <v>26.276</v>
      </c>
      <c r="J4">
        <v>12.909000000000001</v>
      </c>
      <c r="K4">
        <v>11.722</v>
      </c>
      <c r="L4">
        <v>11.471</v>
      </c>
      <c r="M4">
        <v>11.577999999999999</v>
      </c>
      <c r="N4">
        <v>21.959</v>
      </c>
      <c r="O4">
        <v>11.602</v>
      </c>
      <c r="P4">
        <v>11.632</v>
      </c>
      <c r="Q4">
        <v>22.471</v>
      </c>
      <c r="R4">
        <v>21.706</v>
      </c>
      <c r="S4">
        <v>20.431000000000001</v>
      </c>
      <c r="T4">
        <v>11.946999999999999</v>
      </c>
      <c r="U4">
        <v>16.295000000000002</v>
      </c>
      <c r="V4">
        <v>29.318000000000001</v>
      </c>
      <c r="W4">
        <v>11.721</v>
      </c>
      <c r="X4">
        <v>12.552</v>
      </c>
      <c r="Y4">
        <v>13.153</v>
      </c>
      <c r="Z4">
        <v>17.791</v>
      </c>
      <c r="AA4">
        <v>11.647</v>
      </c>
      <c r="AB4">
        <v>15.569000000000001</v>
      </c>
      <c r="AC4">
        <v>20.22</v>
      </c>
      <c r="AD4">
        <v>21.434000000000001</v>
      </c>
      <c r="AE4">
        <v>17.292999999999999</v>
      </c>
      <c r="AF4">
        <v>11.891999999999999</v>
      </c>
      <c r="AG4">
        <v>17.454000000000001</v>
      </c>
      <c r="AH4" s="75">
        <v>15.385</v>
      </c>
      <c r="AI4" s="4">
        <v>14.917</v>
      </c>
      <c r="AJ4" s="4">
        <v>11.98</v>
      </c>
      <c r="AK4" s="4">
        <v>22.442</v>
      </c>
      <c r="AL4" s="4">
        <v>15</v>
      </c>
      <c r="AM4" s="4">
        <v>12.069000000000001</v>
      </c>
      <c r="AN4" s="4"/>
      <c r="AO4" s="4"/>
      <c r="AP4" s="4"/>
      <c r="AQ4" s="4"/>
      <c r="AR4" s="4"/>
      <c r="AS4" s="4"/>
      <c r="AT4" s="4"/>
      <c r="AU4" s="4"/>
      <c r="AV4" s="4"/>
      <c r="AW4" s="4"/>
      <c r="AX4" s="4"/>
      <c r="AY4" s="4"/>
    </row>
    <row r="5" spans="1:54" ht="15" x14ac:dyDescent="0.25">
      <c r="A5" s="71">
        <v>44136</v>
      </c>
      <c r="B5" s="72">
        <v>25</v>
      </c>
      <c r="C5" s="72">
        <v>25</v>
      </c>
      <c r="D5" s="73">
        <v>25</v>
      </c>
      <c r="E5" s="74">
        <v>38.304000000000002</v>
      </c>
      <c r="F5">
        <v>25.794</v>
      </c>
      <c r="G5">
        <v>27.45</v>
      </c>
      <c r="H5">
        <v>30.263000000000002</v>
      </c>
      <c r="I5">
        <v>30.736999999999998</v>
      </c>
      <c r="J5">
        <v>30.963000000000001</v>
      </c>
      <c r="K5">
        <v>21.382999999999999</v>
      </c>
      <c r="L5">
        <v>18.974</v>
      </c>
      <c r="M5">
        <v>19.690000000000001</v>
      </c>
      <c r="N5">
        <v>34.496000000000002</v>
      </c>
      <c r="O5">
        <v>21.72</v>
      </c>
      <c r="P5">
        <v>22.231999999999999</v>
      </c>
      <c r="Q5">
        <v>25</v>
      </c>
      <c r="R5">
        <v>23.863</v>
      </c>
      <c r="S5">
        <v>26.724</v>
      </c>
      <c r="T5">
        <v>43.168999999999997</v>
      </c>
      <c r="U5">
        <v>22.318999999999999</v>
      </c>
      <c r="V5">
        <v>27.538</v>
      </c>
      <c r="W5">
        <v>17.995999999999999</v>
      </c>
      <c r="X5">
        <v>18.584</v>
      </c>
      <c r="Y5">
        <v>19.562000000000001</v>
      </c>
      <c r="Z5">
        <v>21.113</v>
      </c>
      <c r="AA5">
        <v>21.271000000000001</v>
      </c>
      <c r="AB5">
        <v>33.369</v>
      </c>
      <c r="AC5">
        <v>25.658999999999999</v>
      </c>
      <c r="AD5">
        <v>38.335999999999999</v>
      </c>
      <c r="AE5">
        <v>28.459</v>
      </c>
      <c r="AF5">
        <v>19.966000000000001</v>
      </c>
      <c r="AG5">
        <v>26.007999999999999</v>
      </c>
      <c r="AH5" s="75">
        <v>43.734999999999999</v>
      </c>
      <c r="AI5" s="4">
        <v>20.376000000000001</v>
      </c>
      <c r="AJ5" s="4">
        <v>20.378</v>
      </c>
      <c r="AK5" s="4">
        <v>39.488</v>
      </c>
      <c r="AL5" s="4">
        <v>21.492999999999999</v>
      </c>
      <c r="AM5" s="4">
        <v>22.242000000000001</v>
      </c>
      <c r="AN5" s="4"/>
      <c r="AO5" s="4"/>
      <c r="AP5" s="4"/>
      <c r="AQ5" s="4"/>
      <c r="AR5" s="4"/>
      <c r="AS5" s="4"/>
      <c r="AT5" s="4"/>
      <c r="AU5" s="4"/>
      <c r="AV5" s="4"/>
      <c r="AW5" s="4"/>
      <c r="AX5" s="4"/>
      <c r="AY5" s="4"/>
    </row>
    <row r="6" spans="1:54" ht="15" x14ac:dyDescent="0.25">
      <c r="A6" s="71">
        <v>44166</v>
      </c>
      <c r="B6" s="72">
        <v>22</v>
      </c>
      <c r="C6" s="72">
        <v>22</v>
      </c>
      <c r="D6" s="73">
        <v>22</v>
      </c>
      <c r="E6" s="74">
        <v>36.994999999999997</v>
      </c>
      <c r="F6">
        <v>21.638000000000002</v>
      </c>
      <c r="G6">
        <v>22.122</v>
      </c>
      <c r="H6">
        <v>22.916</v>
      </c>
      <c r="I6">
        <v>24.297000000000001</v>
      </c>
      <c r="J6">
        <v>25.606000000000002</v>
      </c>
      <c r="K6">
        <v>22</v>
      </c>
      <c r="L6">
        <v>20.457999999999998</v>
      </c>
      <c r="M6">
        <v>20.010999999999999</v>
      </c>
      <c r="N6">
        <v>25.042000000000002</v>
      </c>
      <c r="O6">
        <v>20.390999999999998</v>
      </c>
      <c r="P6">
        <v>20.408999999999999</v>
      </c>
      <c r="Q6">
        <v>20.503</v>
      </c>
      <c r="R6">
        <v>21.731999999999999</v>
      </c>
      <c r="S6">
        <v>31.962</v>
      </c>
      <c r="T6">
        <v>41.058999999999997</v>
      </c>
      <c r="U6">
        <v>19.827000000000002</v>
      </c>
      <c r="V6">
        <v>32.128</v>
      </c>
      <c r="W6">
        <v>19.245000000000001</v>
      </c>
      <c r="X6">
        <v>19.277000000000001</v>
      </c>
      <c r="Y6">
        <v>19.456</v>
      </c>
      <c r="Z6">
        <v>22.457999999999998</v>
      </c>
      <c r="AA6">
        <v>23.853999999999999</v>
      </c>
      <c r="AB6">
        <v>21.882999999999999</v>
      </c>
      <c r="AC6">
        <v>22.9</v>
      </c>
      <c r="AD6">
        <v>25.797999999999998</v>
      </c>
      <c r="AE6">
        <v>20.667000000000002</v>
      </c>
      <c r="AF6">
        <v>21.442</v>
      </c>
      <c r="AG6">
        <v>20.806000000000001</v>
      </c>
      <c r="AH6" s="75">
        <v>27.811</v>
      </c>
      <c r="AI6" s="4">
        <v>20.363</v>
      </c>
      <c r="AJ6" s="4">
        <v>21.616</v>
      </c>
      <c r="AK6" s="4">
        <v>26.091000000000001</v>
      </c>
      <c r="AL6" s="4">
        <v>25.312000000000001</v>
      </c>
      <c r="AM6" s="4">
        <v>25.175999999999998</v>
      </c>
      <c r="AN6" s="4"/>
      <c r="AO6" s="4"/>
      <c r="AP6" s="4"/>
      <c r="AQ6" s="4"/>
      <c r="AR6" s="4"/>
      <c r="AS6" s="4"/>
      <c r="AT6" s="4"/>
      <c r="AU6" s="4"/>
      <c r="AV6" s="4"/>
      <c r="AW6" s="4"/>
      <c r="AX6" s="4"/>
      <c r="AY6" s="4"/>
    </row>
    <row r="7" spans="1:54" ht="15" x14ac:dyDescent="0.25">
      <c r="A7" s="71">
        <v>44197</v>
      </c>
      <c r="B7" s="72">
        <v>12.4</v>
      </c>
      <c r="C7" s="72">
        <v>45.57</v>
      </c>
      <c r="D7" s="73">
        <v>22</v>
      </c>
      <c r="E7" s="74">
        <v>32.369999999999997</v>
      </c>
      <c r="F7">
        <v>21.95</v>
      </c>
      <c r="G7">
        <v>21.603000000000002</v>
      </c>
      <c r="H7">
        <v>21.687999999999999</v>
      </c>
      <c r="I7">
        <v>22.963000000000001</v>
      </c>
      <c r="J7">
        <v>22.007999999999999</v>
      </c>
      <c r="K7">
        <v>21.376000000000001</v>
      </c>
      <c r="L7">
        <v>20.9</v>
      </c>
      <c r="M7">
        <v>20.942</v>
      </c>
      <c r="N7">
        <v>22.515999999999998</v>
      </c>
      <c r="O7">
        <v>21.041</v>
      </c>
      <c r="P7">
        <v>21.233000000000001</v>
      </c>
      <c r="Q7">
        <v>21.652999999999999</v>
      </c>
      <c r="R7">
        <v>23.922999999999998</v>
      </c>
      <c r="S7">
        <v>23.198</v>
      </c>
      <c r="T7">
        <v>31.248999999999999</v>
      </c>
      <c r="U7">
        <v>22.215</v>
      </c>
      <c r="V7">
        <v>23.395</v>
      </c>
      <c r="W7">
        <v>23.631</v>
      </c>
      <c r="X7">
        <v>20.771999999999998</v>
      </c>
      <c r="Y7">
        <v>20.802</v>
      </c>
      <c r="Z7">
        <v>21.36</v>
      </c>
      <c r="AA7">
        <v>21.643999999999998</v>
      </c>
      <c r="AB7">
        <v>32.365000000000002</v>
      </c>
      <c r="AC7">
        <v>23.908000000000001</v>
      </c>
      <c r="AD7">
        <v>24.91</v>
      </c>
      <c r="AE7">
        <v>21.242999999999999</v>
      </c>
      <c r="AF7">
        <v>21.282</v>
      </c>
      <c r="AG7">
        <v>21.024999999999999</v>
      </c>
      <c r="AH7" s="75">
        <v>24.864999999999998</v>
      </c>
      <c r="AI7" s="4">
        <v>22</v>
      </c>
      <c r="AJ7" s="4">
        <v>21.053999999999998</v>
      </c>
      <c r="AK7" s="4">
        <v>22.318999999999999</v>
      </c>
      <c r="AL7" s="4">
        <v>22.308</v>
      </c>
      <c r="AM7" s="4">
        <v>29.593</v>
      </c>
      <c r="AN7" s="4"/>
      <c r="AO7" s="4"/>
      <c r="AP7" s="4"/>
      <c r="AQ7" s="4"/>
      <c r="AR7" s="4"/>
      <c r="AS7" s="4"/>
      <c r="AT7" s="4"/>
      <c r="AU7" s="4"/>
      <c r="AV7" s="4"/>
      <c r="AW7" s="4"/>
      <c r="AX7" s="4"/>
      <c r="AY7" s="4"/>
    </row>
    <row r="8" spans="1:54" ht="15" x14ac:dyDescent="0.25">
      <c r="A8" s="71">
        <v>44228</v>
      </c>
      <c r="B8" s="72">
        <v>11.16</v>
      </c>
      <c r="C8" s="72">
        <v>41</v>
      </c>
      <c r="D8" s="73">
        <v>20</v>
      </c>
      <c r="E8" s="74">
        <v>28.777000000000001</v>
      </c>
      <c r="F8">
        <v>19.829000000000001</v>
      </c>
      <c r="G8">
        <v>17.645</v>
      </c>
      <c r="H8">
        <v>17.689</v>
      </c>
      <c r="I8">
        <v>56.890999999999998</v>
      </c>
      <c r="J8">
        <v>32.868000000000002</v>
      </c>
      <c r="K8">
        <v>17.286999999999999</v>
      </c>
      <c r="L8">
        <v>17.12</v>
      </c>
      <c r="M8">
        <v>17.988</v>
      </c>
      <c r="N8">
        <v>20</v>
      </c>
      <c r="O8">
        <v>18.86</v>
      </c>
      <c r="P8">
        <v>18.541</v>
      </c>
      <c r="Q8">
        <v>18.753</v>
      </c>
      <c r="R8">
        <v>35.201999999999998</v>
      </c>
      <c r="S8">
        <v>27.256</v>
      </c>
      <c r="T8">
        <v>29.498999999999999</v>
      </c>
      <c r="U8">
        <v>20.643999999999998</v>
      </c>
      <c r="V8">
        <v>33.412999999999997</v>
      </c>
      <c r="W8">
        <v>30.423999999999999</v>
      </c>
      <c r="X8">
        <v>18.036999999999999</v>
      </c>
      <c r="Y8">
        <v>17.37</v>
      </c>
      <c r="Z8">
        <v>25.861999999999998</v>
      </c>
      <c r="AA8">
        <v>20.449000000000002</v>
      </c>
      <c r="AB8">
        <v>29.919</v>
      </c>
      <c r="AC8">
        <v>18.187000000000001</v>
      </c>
      <c r="AD8">
        <v>26.298999999999999</v>
      </c>
      <c r="AE8">
        <v>17.373000000000001</v>
      </c>
      <c r="AF8">
        <v>22.582000000000001</v>
      </c>
      <c r="AG8">
        <v>17.184000000000001</v>
      </c>
      <c r="AH8" s="75">
        <v>19.143000000000001</v>
      </c>
      <c r="AI8" s="4">
        <v>18.826000000000001</v>
      </c>
      <c r="AJ8" s="4">
        <v>17.175999999999998</v>
      </c>
      <c r="AK8" s="4">
        <v>23.283000000000001</v>
      </c>
      <c r="AL8" s="4">
        <v>40.716999999999999</v>
      </c>
      <c r="AM8" s="4">
        <v>22.454000000000001</v>
      </c>
      <c r="AN8" s="4"/>
      <c r="AO8" s="4"/>
      <c r="AP8" s="4"/>
      <c r="AQ8" s="4"/>
      <c r="AR8" s="4"/>
      <c r="AS8" s="4"/>
      <c r="AT8" s="4"/>
      <c r="AU8" s="4"/>
      <c r="AV8" s="4"/>
      <c r="AW8" s="4"/>
      <c r="AX8" s="4"/>
      <c r="AY8" s="4"/>
    </row>
    <row r="9" spans="1:54" ht="15" x14ac:dyDescent="0.25">
      <c r="A9" s="71">
        <v>44256</v>
      </c>
      <c r="B9" s="72">
        <v>36.42</v>
      </c>
      <c r="C9" s="72">
        <v>133.84</v>
      </c>
      <c r="D9" s="73">
        <v>65</v>
      </c>
      <c r="E9" s="74">
        <v>82.98</v>
      </c>
      <c r="F9">
        <v>67.611999999999995</v>
      </c>
      <c r="G9">
        <v>33.835000000000001</v>
      </c>
      <c r="H9">
        <v>48.564999999999998</v>
      </c>
      <c r="I9">
        <v>215.083</v>
      </c>
      <c r="J9">
        <v>49.061</v>
      </c>
      <c r="K9">
        <v>33.463000000000001</v>
      </c>
      <c r="L9">
        <v>95.149000000000001</v>
      </c>
      <c r="M9">
        <v>65</v>
      </c>
      <c r="N9">
        <v>52.767000000000003</v>
      </c>
      <c r="O9">
        <v>61.555</v>
      </c>
      <c r="P9">
        <v>72.864999999999995</v>
      </c>
      <c r="Q9">
        <v>73.98</v>
      </c>
      <c r="R9">
        <v>97.203000000000003</v>
      </c>
      <c r="S9">
        <v>71.756</v>
      </c>
      <c r="T9">
        <v>107.066</v>
      </c>
      <c r="U9">
        <v>56.015000000000001</v>
      </c>
      <c r="V9">
        <v>85.757000000000005</v>
      </c>
      <c r="W9">
        <v>55.329000000000001</v>
      </c>
      <c r="X9">
        <v>56.5</v>
      </c>
      <c r="Y9">
        <v>37.534999999999997</v>
      </c>
      <c r="Z9">
        <v>70.234999999999999</v>
      </c>
      <c r="AA9">
        <v>111.866</v>
      </c>
      <c r="AB9">
        <v>48.93</v>
      </c>
      <c r="AC9">
        <v>46.643000000000001</v>
      </c>
      <c r="AD9">
        <v>114.72</v>
      </c>
      <c r="AE9">
        <v>34.084000000000003</v>
      </c>
      <c r="AF9">
        <v>100.587</v>
      </c>
      <c r="AG9">
        <v>33.076999999999998</v>
      </c>
      <c r="AH9" s="75">
        <v>85.522999999999996</v>
      </c>
      <c r="AI9" s="4">
        <v>67.825999999999993</v>
      </c>
      <c r="AJ9" s="4">
        <v>50.244999999999997</v>
      </c>
      <c r="AK9" s="4">
        <v>62.539000000000001</v>
      </c>
      <c r="AL9" s="4">
        <v>77.953000000000003</v>
      </c>
      <c r="AM9" s="4">
        <v>43.063000000000002</v>
      </c>
      <c r="AN9" s="4"/>
      <c r="AO9" s="4"/>
      <c r="AP9" s="4"/>
      <c r="AQ9" s="4"/>
      <c r="AR9" s="4"/>
      <c r="AS9" s="4"/>
      <c r="AT9" s="4"/>
      <c r="AU9" s="4"/>
      <c r="AV9" s="4"/>
      <c r="AW9" s="4"/>
      <c r="AX9" s="4"/>
      <c r="AY9" s="4"/>
    </row>
    <row r="10" spans="1:54" ht="15" x14ac:dyDescent="0.25">
      <c r="A10" s="71">
        <v>44287</v>
      </c>
      <c r="B10" s="72">
        <v>95.75</v>
      </c>
      <c r="C10" s="72">
        <v>351.88</v>
      </c>
      <c r="D10" s="73">
        <v>175</v>
      </c>
      <c r="E10" s="74">
        <v>183.042</v>
      </c>
      <c r="F10">
        <v>93.784999999999997</v>
      </c>
      <c r="G10">
        <v>221.40600000000001</v>
      </c>
      <c r="H10">
        <v>271.88099999999997</v>
      </c>
      <c r="I10">
        <v>447.68099999999998</v>
      </c>
      <c r="J10">
        <v>116.405</v>
      </c>
      <c r="K10">
        <v>181.44399999999999</v>
      </c>
      <c r="L10">
        <v>246.75800000000001</v>
      </c>
      <c r="M10">
        <v>176.12299999999999</v>
      </c>
      <c r="N10">
        <v>130.54400000000001</v>
      </c>
      <c r="O10">
        <v>138.72999999999999</v>
      </c>
      <c r="P10">
        <v>253.76300000000001</v>
      </c>
      <c r="Q10">
        <v>155.381</v>
      </c>
      <c r="R10">
        <v>119.702</v>
      </c>
      <c r="S10">
        <v>291.79700000000003</v>
      </c>
      <c r="T10">
        <v>289.27300000000002</v>
      </c>
      <c r="U10">
        <v>142.18899999999999</v>
      </c>
      <c r="V10">
        <v>196.376</v>
      </c>
      <c r="W10">
        <v>175</v>
      </c>
      <c r="X10">
        <v>158.017</v>
      </c>
      <c r="Y10">
        <v>125.97199999999999</v>
      </c>
      <c r="Z10">
        <v>211.65700000000001</v>
      </c>
      <c r="AA10">
        <v>245.71700000000001</v>
      </c>
      <c r="AB10">
        <v>154.66800000000001</v>
      </c>
      <c r="AC10">
        <v>311.96800000000002</v>
      </c>
      <c r="AD10">
        <v>154.35</v>
      </c>
      <c r="AE10">
        <v>128.92699999999999</v>
      </c>
      <c r="AF10">
        <v>253.25700000000001</v>
      </c>
      <c r="AG10">
        <v>147.084</v>
      </c>
      <c r="AH10" s="75">
        <v>402.63400000000001</v>
      </c>
      <c r="AI10" s="4">
        <v>132.9</v>
      </c>
      <c r="AJ10" s="4">
        <v>132.47499999999999</v>
      </c>
      <c r="AK10" s="4">
        <v>187.57900000000001</v>
      </c>
      <c r="AL10" s="4">
        <v>95.058000000000007</v>
      </c>
      <c r="AM10" s="4">
        <v>88.421999999999997</v>
      </c>
      <c r="AN10" s="4"/>
      <c r="AO10" s="4"/>
      <c r="AP10" s="4"/>
      <c r="AQ10" s="4"/>
      <c r="AR10" s="4"/>
      <c r="AS10" s="4"/>
      <c r="AT10" s="4"/>
      <c r="AU10" s="4"/>
      <c r="AV10" s="4"/>
      <c r="AW10" s="4"/>
      <c r="AX10" s="4"/>
      <c r="AY10" s="4"/>
    </row>
    <row r="11" spans="1:54" ht="15" x14ac:dyDescent="0.25">
      <c r="A11" s="71">
        <v>44317</v>
      </c>
      <c r="B11" s="72">
        <v>237.13</v>
      </c>
      <c r="C11" s="72">
        <v>871.49</v>
      </c>
      <c r="D11" s="73">
        <v>450</v>
      </c>
      <c r="E11" s="74">
        <v>552.54999999999995</v>
      </c>
      <c r="F11">
        <v>401.79700000000003</v>
      </c>
      <c r="G11">
        <v>1105.3119999999999</v>
      </c>
      <c r="H11">
        <v>681.43399999999997</v>
      </c>
      <c r="I11">
        <v>614.97</v>
      </c>
      <c r="J11">
        <v>228.053</v>
      </c>
      <c r="K11">
        <v>464.77600000000001</v>
      </c>
      <c r="L11">
        <v>299.661</v>
      </c>
      <c r="M11">
        <v>237.59200000000001</v>
      </c>
      <c r="N11">
        <v>414.64600000000002</v>
      </c>
      <c r="O11">
        <v>307.16899999999998</v>
      </c>
      <c r="P11">
        <v>746.84500000000003</v>
      </c>
      <c r="Q11">
        <v>356.15699999999998</v>
      </c>
      <c r="R11">
        <v>677.16300000000001</v>
      </c>
      <c r="S11">
        <v>656.14</v>
      </c>
      <c r="T11">
        <v>915.21699999999998</v>
      </c>
      <c r="U11">
        <v>442.76299999999998</v>
      </c>
      <c r="V11">
        <v>491.11700000000002</v>
      </c>
      <c r="W11">
        <v>450</v>
      </c>
      <c r="X11">
        <v>385.29500000000002</v>
      </c>
      <c r="Y11">
        <v>145.60900000000001</v>
      </c>
      <c r="Z11">
        <v>548.005</v>
      </c>
      <c r="AA11">
        <v>374.57499999999999</v>
      </c>
      <c r="AB11">
        <v>526.82399999999996</v>
      </c>
      <c r="AC11">
        <v>632.72299999999996</v>
      </c>
      <c r="AD11">
        <v>335.65</v>
      </c>
      <c r="AE11">
        <v>597.47799999999995</v>
      </c>
      <c r="AF11">
        <v>685.37800000000004</v>
      </c>
      <c r="AG11">
        <v>370.37400000000002</v>
      </c>
      <c r="AH11" s="75">
        <v>916.64300000000003</v>
      </c>
      <c r="AI11" s="4">
        <v>159.352</v>
      </c>
      <c r="AJ11" s="4">
        <v>415.37700000000001</v>
      </c>
      <c r="AK11" s="4">
        <v>541.55700000000002</v>
      </c>
      <c r="AL11" s="4">
        <v>254.63900000000001</v>
      </c>
      <c r="AM11" s="4">
        <v>261.33100000000002</v>
      </c>
      <c r="AN11" s="4"/>
      <c r="AO11" s="4"/>
      <c r="AP11" s="4"/>
      <c r="AQ11" s="4"/>
      <c r="AR11" s="4"/>
      <c r="AS11" s="4"/>
      <c r="AT11" s="4"/>
      <c r="AU11" s="4"/>
      <c r="AV11" s="4"/>
      <c r="AW11" s="4"/>
      <c r="AX11" s="4"/>
      <c r="AY11" s="4"/>
    </row>
    <row r="12" spans="1:54" ht="15" x14ac:dyDescent="0.25">
      <c r="A12" s="71">
        <v>44348</v>
      </c>
      <c r="B12" s="72">
        <v>183.89</v>
      </c>
      <c r="C12" s="72">
        <v>675.81</v>
      </c>
      <c r="D12" s="73">
        <v>435</v>
      </c>
      <c r="E12" s="74">
        <v>577.79300000000001</v>
      </c>
      <c r="F12">
        <v>713.26199999999994</v>
      </c>
      <c r="G12">
        <v>954.93899999999996</v>
      </c>
      <c r="H12">
        <v>404.113</v>
      </c>
      <c r="I12">
        <v>492.34399999999999</v>
      </c>
      <c r="J12">
        <v>81.209000000000003</v>
      </c>
      <c r="K12">
        <v>435</v>
      </c>
      <c r="L12">
        <v>187.14400000000001</v>
      </c>
      <c r="M12">
        <v>334.30599999999998</v>
      </c>
      <c r="N12">
        <v>389.48</v>
      </c>
      <c r="O12">
        <v>176.64099999999999</v>
      </c>
      <c r="P12">
        <v>665.92399999999998</v>
      </c>
      <c r="Q12">
        <v>200.71</v>
      </c>
      <c r="R12">
        <v>839.07299999999998</v>
      </c>
      <c r="S12">
        <v>518.45299999999997</v>
      </c>
      <c r="T12">
        <v>776.35299999999995</v>
      </c>
      <c r="U12">
        <v>440.721</v>
      </c>
      <c r="V12">
        <v>517.65899999999999</v>
      </c>
      <c r="W12">
        <v>301.524</v>
      </c>
      <c r="X12">
        <v>220.33099999999999</v>
      </c>
      <c r="Y12">
        <v>130.33600000000001</v>
      </c>
      <c r="Z12">
        <v>495.40100000000001</v>
      </c>
      <c r="AA12">
        <v>192.28399999999999</v>
      </c>
      <c r="AB12">
        <v>493.04300000000001</v>
      </c>
      <c r="AC12">
        <v>336.29700000000003</v>
      </c>
      <c r="AD12">
        <v>158.00700000000001</v>
      </c>
      <c r="AE12">
        <v>713.03099999999995</v>
      </c>
      <c r="AF12">
        <v>508.15499999999997</v>
      </c>
      <c r="AG12">
        <v>593.03599999999994</v>
      </c>
      <c r="AH12" s="75">
        <v>1196.6310000000001</v>
      </c>
      <c r="AI12" s="4">
        <v>60.823999999999998</v>
      </c>
      <c r="AJ12" s="4">
        <v>206.255</v>
      </c>
      <c r="AK12" s="4">
        <v>509.279</v>
      </c>
      <c r="AL12" s="4">
        <v>285.72300000000001</v>
      </c>
      <c r="AM12" s="4">
        <v>172.71</v>
      </c>
      <c r="AN12" s="4"/>
      <c r="AO12" s="4"/>
      <c r="AP12" s="4"/>
      <c r="AQ12" s="4"/>
      <c r="AR12" s="4"/>
      <c r="AS12" s="4"/>
      <c r="AT12" s="4"/>
      <c r="AU12" s="4"/>
      <c r="AV12" s="4"/>
      <c r="AW12" s="4"/>
      <c r="AX12" s="4"/>
      <c r="AY12" s="4"/>
    </row>
    <row r="13" spans="1:54" ht="15" x14ac:dyDescent="0.25">
      <c r="A13" s="71">
        <v>44378</v>
      </c>
      <c r="B13" s="72">
        <v>33.74</v>
      </c>
      <c r="C13" s="72">
        <v>124.02</v>
      </c>
      <c r="D13" s="73">
        <v>70</v>
      </c>
      <c r="E13" s="74">
        <v>187.18</v>
      </c>
      <c r="F13">
        <v>245.42500000000001</v>
      </c>
      <c r="G13">
        <v>221.078</v>
      </c>
      <c r="H13">
        <v>76.08</v>
      </c>
      <c r="I13">
        <v>97.445999999999998</v>
      </c>
      <c r="J13">
        <v>18.579999999999998</v>
      </c>
      <c r="K13">
        <v>60.823999999999998</v>
      </c>
      <c r="L13">
        <v>37.210999999999999</v>
      </c>
      <c r="M13">
        <v>63.936999999999998</v>
      </c>
      <c r="N13">
        <v>70</v>
      </c>
      <c r="O13">
        <v>37.177</v>
      </c>
      <c r="P13">
        <v>164.76499999999999</v>
      </c>
      <c r="Q13">
        <v>39.551000000000002</v>
      </c>
      <c r="R13">
        <v>324.548</v>
      </c>
      <c r="S13">
        <v>103.866</v>
      </c>
      <c r="T13">
        <v>142.422</v>
      </c>
      <c r="U13">
        <v>145.26</v>
      </c>
      <c r="V13">
        <v>119.937</v>
      </c>
      <c r="W13">
        <v>37.305999999999997</v>
      </c>
      <c r="X13">
        <v>32.383000000000003</v>
      </c>
      <c r="Y13">
        <v>18.814</v>
      </c>
      <c r="Z13">
        <v>72.852000000000004</v>
      </c>
      <c r="AA13">
        <v>38.451999999999998</v>
      </c>
      <c r="AB13">
        <v>103.15300000000001</v>
      </c>
      <c r="AC13">
        <v>48.35</v>
      </c>
      <c r="AD13">
        <v>28.780999999999999</v>
      </c>
      <c r="AE13">
        <v>185.239</v>
      </c>
      <c r="AF13">
        <v>108.79600000000001</v>
      </c>
      <c r="AG13">
        <v>95.781000000000006</v>
      </c>
      <c r="AH13" s="75">
        <v>453.392</v>
      </c>
      <c r="AI13" s="4">
        <v>12.885</v>
      </c>
      <c r="AJ13" s="4">
        <v>29.184999999999999</v>
      </c>
      <c r="AK13" s="4">
        <v>68.850999999999999</v>
      </c>
      <c r="AL13" s="4">
        <v>43.866</v>
      </c>
      <c r="AM13" s="4">
        <v>27.298999999999999</v>
      </c>
      <c r="AN13" s="4"/>
      <c r="AO13" s="4"/>
      <c r="AP13" s="4"/>
      <c r="AQ13" s="4"/>
      <c r="AR13" s="4"/>
      <c r="AS13" s="4"/>
      <c r="AT13" s="4"/>
      <c r="AU13" s="4"/>
      <c r="AV13" s="4"/>
      <c r="AW13" s="4"/>
      <c r="AX13" s="4"/>
      <c r="AY13" s="4"/>
    </row>
    <row r="14" spans="1:54" ht="15" x14ac:dyDescent="0.25">
      <c r="A14" s="71">
        <v>44409</v>
      </c>
      <c r="B14" s="72">
        <v>11.16</v>
      </c>
      <c r="C14" s="72">
        <v>41</v>
      </c>
      <c r="D14" s="73">
        <v>21</v>
      </c>
      <c r="E14" s="74">
        <v>33.637</v>
      </c>
      <c r="F14">
        <v>40.408999999999999</v>
      </c>
      <c r="G14">
        <v>49.116999999999997</v>
      </c>
      <c r="H14">
        <v>28.478999999999999</v>
      </c>
      <c r="I14">
        <v>28.402000000000001</v>
      </c>
      <c r="J14">
        <v>13.818</v>
      </c>
      <c r="K14">
        <v>19.376999999999999</v>
      </c>
      <c r="L14">
        <v>20.411999999999999</v>
      </c>
      <c r="M14">
        <v>18.504000000000001</v>
      </c>
      <c r="N14">
        <v>20.757999999999999</v>
      </c>
      <c r="O14">
        <v>15.576000000000001</v>
      </c>
      <c r="P14">
        <v>34.497999999999998</v>
      </c>
      <c r="Q14">
        <v>16.076000000000001</v>
      </c>
      <c r="R14">
        <v>46.552999999999997</v>
      </c>
      <c r="S14">
        <v>27.225999999999999</v>
      </c>
      <c r="T14">
        <v>41.776000000000003</v>
      </c>
      <c r="U14">
        <v>31.425999999999998</v>
      </c>
      <c r="V14">
        <v>27.309000000000001</v>
      </c>
      <c r="W14">
        <v>16.068000000000001</v>
      </c>
      <c r="X14">
        <v>16.617999999999999</v>
      </c>
      <c r="Y14">
        <v>12.113</v>
      </c>
      <c r="Z14">
        <v>21</v>
      </c>
      <c r="AA14">
        <v>16.625</v>
      </c>
      <c r="AB14">
        <v>24.231999999999999</v>
      </c>
      <c r="AC14">
        <v>20.922999999999998</v>
      </c>
      <c r="AD14">
        <v>15.582000000000001</v>
      </c>
      <c r="AE14">
        <v>32.823999999999998</v>
      </c>
      <c r="AF14">
        <v>27.635999999999999</v>
      </c>
      <c r="AG14">
        <v>23.375</v>
      </c>
      <c r="AH14" s="75">
        <v>59.37</v>
      </c>
      <c r="AI14" s="4">
        <v>10.291</v>
      </c>
      <c r="AJ14" s="4">
        <v>16.922999999999998</v>
      </c>
      <c r="AK14" s="4">
        <v>31.001000000000001</v>
      </c>
      <c r="AL14" s="4">
        <v>15.574</v>
      </c>
      <c r="AM14" s="4">
        <v>12.755000000000001</v>
      </c>
      <c r="AN14" s="4"/>
      <c r="AO14" s="4"/>
      <c r="AP14" s="4"/>
      <c r="AQ14" s="4"/>
      <c r="AR14" s="4"/>
      <c r="AS14" s="4"/>
      <c r="AT14" s="4"/>
      <c r="AU14" s="4"/>
      <c r="AV14" s="4"/>
      <c r="AW14" s="4"/>
      <c r="AX14" s="4"/>
      <c r="AY14" s="4"/>
    </row>
    <row r="15" spans="1:54" ht="15" x14ac:dyDescent="0.25">
      <c r="A15" s="71">
        <v>44440</v>
      </c>
      <c r="B15" s="72">
        <v>6.36</v>
      </c>
      <c r="C15" s="72">
        <v>23.38</v>
      </c>
      <c r="D15" s="73">
        <v>15</v>
      </c>
      <c r="E15" s="74">
        <v>22.556999999999999</v>
      </c>
      <c r="F15">
        <v>14.053000000000001</v>
      </c>
      <c r="G15">
        <v>28.504999999999999</v>
      </c>
      <c r="H15">
        <v>15.7</v>
      </c>
      <c r="I15">
        <v>19.628</v>
      </c>
      <c r="J15">
        <v>6.9589999999999996</v>
      </c>
      <c r="K15">
        <v>17.763999999999999</v>
      </c>
      <c r="L15">
        <v>10.727</v>
      </c>
      <c r="M15">
        <v>8.9079999999999995</v>
      </c>
      <c r="N15">
        <v>13.358000000000001</v>
      </c>
      <c r="O15">
        <v>7.7759999999999998</v>
      </c>
      <c r="P15">
        <v>19.169</v>
      </c>
      <c r="Q15">
        <v>8.2889999999999997</v>
      </c>
      <c r="R15">
        <v>17.407</v>
      </c>
      <c r="S15">
        <v>14.846</v>
      </c>
      <c r="T15">
        <v>108.36</v>
      </c>
      <c r="U15">
        <v>12.584</v>
      </c>
      <c r="V15">
        <v>13.93</v>
      </c>
      <c r="W15">
        <v>20.751000000000001</v>
      </c>
      <c r="X15">
        <v>9.4580000000000002</v>
      </c>
      <c r="Y15">
        <v>6.22</v>
      </c>
      <c r="Z15">
        <v>16.545000000000002</v>
      </c>
      <c r="AA15">
        <v>15.964</v>
      </c>
      <c r="AB15">
        <v>15</v>
      </c>
      <c r="AC15">
        <v>32.914999999999999</v>
      </c>
      <c r="AD15">
        <v>17.835000000000001</v>
      </c>
      <c r="AE15">
        <v>18.408999999999999</v>
      </c>
      <c r="AF15">
        <v>14.651999999999999</v>
      </c>
      <c r="AG15">
        <v>10.823</v>
      </c>
      <c r="AH15" s="75">
        <v>30.641999999999999</v>
      </c>
      <c r="AI15" s="4">
        <v>3.6619999999999999</v>
      </c>
      <c r="AJ15" s="4">
        <v>20.846</v>
      </c>
      <c r="AK15" s="4">
        <v>29.667000000000002</v>
      </c>
      <c r="AL15" s="4">
        <v>8.0920000000000005</v>
      </c>
      <c r="AM15" s="4">
        <v>7.1609999999999996</v>
      </c>
      <c r="AN15" s="4"/>
      <c r="AO15" s="4"/>
      <c r="AP15" s="4"/>
      <c r="AQ15" s="4"/>
      <c r="AR15" s="4"/>
      <c r="AS15" s="4"/>
      <c r="AT15" s="4"/>
      <c r="AU15" s="4"/>
      <c r="AV15" s="4"/>
      <c r="AW15" s="4"/>
      <c r="AX15" s="4"/>
      <c r="AY15" s="4"/>
    </row>
    <row r="16" spans="1:54" ht="15" x14ac:dyDescent="0.25">
      <c r="A16" s="71">
        <v>44470</v>
      </c>
      <c r="B16" s="72">
        <v>17.29</v>
      </c>
      <c r="C16" s="72">
        <v>42.51</v>
      </c>
      <c r="D16" s="73">
        <v>34.28</v>
      </c>
      <c r="E16" s="74">
        <v>28.975000000000001</v>
      </c>
      <c r="F16">
        <v>32.045999999999999</v>
      </c>
      <c r="G16">
        <v>34.399000000000001</v>
      </c>
      <c r="H16">
        <v>42.030999999999999</v>
      </c>
      <c r="I16">
        <v>51.831000000000003</v>
      </c>
      <c r="J16">
        <v>8.8580000000000005</v>
      </c>
      <c r="K16">
        <v>16.221</v>
      </c>
      <c r="L16">
        <v>12.102</v>
      </c>
      <c r="M16">
        <v>24.928999999999998</v>
      </c>
      <c r="N16">
        <v>13.598000000000001</v>
      </c>
      <c r="O16">
        <v>10.067</v>
      </c>
      <c r="P16">
        <v>36.396000000000001</v>
      </c>
      <c r="Q16">
        <v>23.22</v>
      </c>
      <c r="R16">
        <v>38.402000000000001</v>
      </c>
      <c r="S16">
        <v>22.061</v>
      </c>
      <c r="T16">
        <v>80.582999999999998</v>
      </c>
      <c r="U16">
        <v>35.295000000000002</v>
      </c>
      <c r="V16">
        <v>16.472999999999999</v>
      </c>
      <c r="W16">
        <v>32.988</v>
      </c>
      <c r="X16">
        <v>13.596</v>
      </c>
      <c r="Y16">
        <v>14.765000000000001</v>
      </c>
      <c r="Z16">
        <v>15.586</v>
      </c>
      <c r="AA16">
        <v>29.946999999999999</v>
      </c>
      <c r="AB16">
        <v>30.359000000000002</v>
      </c>
      <c r="AC16">
        <v>52.194000000000003</v>
      </c>
      <c r="AD16">
        <v>38.917999999999999</v>
      </c>
      <c r="AE16">
        <v>19.132999999999999</v>
      </c>
      <c r="AF16">
        <v>25.687000000000001</v>
      </c>
      <c r="AG16">
        <v>18.312000000000001</v>
      </c>
      <c r="AH16" s="75">
        <v>32.808999999999997</v>
      </c>
      <c r="AI16" s="4">
        <v>6.6719999999999997</v>
      </c>
      <c r="AJ16" s="4">
        <v>49.805999999999997</v>
      </c>
      <c r="AK16" s="4">
        <v>29.658000000000001</v>
      </c>
      <c r="AL16" s="4">
        <v>10.581</v>
      </c>
      <c r="AM16" s="4">
        <v>39.11</v>
      </c>
      <c r="AN16" s="4"/>
      <c r="AO16" s="4"/>
      <c r="AP16" s="4"/>
      <c r="AQ16" s="4"/>
      <c r="AR16" s="4"/>
      <c r="AS16" s="4"/>
      <c r="AT16" s="4"/>
      <c r="AU16" s="4"/>
      <c r="AV16" s="4"/>
      <c r="AW16" s="4"/>
      <c r="AX16" s="4"/>
      <c r="AY16" s="4"/>
    </row>
    <row r="17" spans="1:51" ht="15" x14ac:dyDescent="0.25">
      <c r="A17" s="71">
        <v>44501</v>
      </c>
      <c r="B17" s="72">
        <v>24.99</v>
      </c>
      <c r="C17" s="72">
        <v>37.81</v>
      </c>
      <c r="D17" s="73">
        <v>34.369999999999997</v>
      </c>
      <c r="E17" s="74">
        <v>34.892000000000003</v>
      </c>
      <c r="F17">
        <v>33.642000000000003</v>
      </c>
      <c r="G17">
        <v>51.369</v>
      </c>
      <c r="H17">
        <v>40.435000000000002</v>
      </c>
      <c r="I17">
        <v>49.78</v>
      </c>
      <c r="J17">
        <v>18.914000000000001</v>
      </c>
      <c r="K17">
        <v>21.422000000000001</v>
      </c>
      <c r="L17">
        <v>20.341000000000001</v>
      </c>
      <c r="M17">
        <v>37.865000000000002</v>
      </c>
      <c r="N17">
        <v>23.882000000000001</v>
      </c>
      <c r="O17">
        <v>21.187999999999999</v>
      </c>
      <c r="P17">
        <v>33.505000000000003</v>
      </c>
      <c r="Q17">
        <v>24.658999999999999</v>
      </c>
      <c r="R17">
        <v>40.707999999999998</v>
      </c>
      <c r="S17">
        <v>52.551000000000002</v>
      </c>
      <c r="T17">
        <v>39.502000000000002</v>
      </c>
      <c r="U17">
        <v>36.1</v>
      </c>
      <c r="V17">
        <v>22.091000000000001</v>
      </c>
      <c r="W17">
        <v>21.177</v>
      </c>
      <c r="X17">
        <v>20.231999999999999</v>
      </c>
      <c r="Y17">
        <v>18.501999999999999</v>
      </c>
      <c r="Z17">
        <v>24.664999999999999</v>
      </c>
      <c r="AA17">
        <v>40.058</v>
      </c>
      <c r="AB17">
        <v>31.632999999999999</v>
      </c>
      <c r="AC17">
        <v>52.048999999999999</v>
      </c>
      <c r="AD17">
        <v>33.481000000000002</v>
      </c>
      <c r="AE17">
        <v>27.131</v>
      </c>
      <c r="AF17">
        <v>35.915999999999997</v>
      </c>
      <c r="AG17">
        <v>50.314999999999998</v>
      </c>
      <c r="AH17" s="75">
        <v>33.463000000000001</v>
      </c>
      <c r="AI17" s="4">
        <v>15.664999999999999</v>
      </c>
      <c r="AJ17" s="4">
        <v>50.170999999999999</v>
      </c>
      <c r="AK17" s="4">
        <v>27.739000000000001</v>
      </c>
      <c r="AL17" s="4">
        <v>21.465</v>
      </c>
      <c r="AM17" s="4">
        <v>38.350999999999999</v>
      </c>
      <c r="AN17" s="4"/>
      <c r="AO17" s="4"/>
      <c r="AP17" s="4"/>
      <c r="AQ17" s="4"/>
      <c r="AR17" s="4"/>
      <c r="AS17" s="4"/>
      <c r="AT17" s="4"/>
      <c r="AU17" s="4"/>
      <c r="AV17" s="4"/>
      <c r="AW17" s="4"/>
      <c r="AX17" s="4"/>
      <c r="AY17" s="4"/>
    </row>
    <row r="18" spans="1:51" ht="15" x14ac:dyDescent="0.25">
      <c r="A18" s="71">
        <v>44531</v>
      </c>
      <c r="B18" s="72">
        <v>24.8</v>
      </c>
      <c r="C18" s="72">
        <v>28.5</v>
      </c>
      <c r="D18" s="73">
        <v>27</v>
      </c>
      <c r="E18" s="74">
        <v>28.097999999999999</v>
      </c>
      <c r="F18">
        <v>26.492000000000001</v>
      </c>
      <c r="G18">
        <v>39.207999999999998</v>
      </c>
      <c r="H18">
        <v>31.38</v>
      </c>
      <c r="I18">
        <v>35.189</v>
      </c>
      <c r="J18">
        <v>19.706</v>
      </c>
      <c r="K18">
        <v>23.149000000000001</v>
      </c>
      <c r="L18">
        <v>20.696000000000002</v>
      </c>
      <c r="M18">
        <v>26.265999999999998</v>
      </c>
      <c r="N18">
        <v>22.335000000000001</v>
      </c>
      <c r="O18">
        <v>19.504999999999999</v>
      </c>
      <c r="P18">
        <v>27.576000000000001</v>
      </c>
      <c r="Q18">
        <v>21.65</v>
      </c>
      <c r="R18">
        <v>42.276000000000003</v>
      </c>
      <c r="S18">
        <v>52.13</v>
      </c>
      <c r="T18">
        <v>31.251999999999999</v>
      </c>
      <c r="U18">
        <v>39.063000000000002</v>
      </c>
      <c r="V18">
        <v>23.411999999999999</v>
      </c>
      <c r="W18">
        <v>20.911999999999999</v>
      </c>
      <c r="X18">
        <v>19.992999999999999</v>
      </c>
      <c r="Y18">
        <v>19.948</v>
      </c>
      <c r="Z18">
        <v>27.427</v>
      </c>
      <c r="AA18">
        <v>23.553999999999998</v>
      </c>
      <c r="AB18">
        <v>26.783999999999999</v>
      </c>
      <c r="AC18">
        <v>31.331</v>
      </c>
      <c r="AD18">
        <v>21.847999999999999</v>
      </c>
      <c r="AE18">
        <v>28.632999999999999</v>
      </c>
      <c r="AF18">
        <v>26.765000000000001</v>
      </c>
      <c r="AG18">
        <v>30.748999999999999</v>
      </c>
      <c r="AH18" s="75">
        <v>32.618000000000002</v>
      </c>
      <c r="AI18" s="4">
        <v>17.337</v>
      </c>
      <c r="AJ18" s="4">
        <v>29.443000000000001</v>
      </c>
      <c r="AK18" s="4">
        <v>30.434999999999999</v>
      </c>
      <c r="AL18" s="4">
        <v>24.462</v>
      </c>
      <c r="AM18" s="4">
        <v>35.659999999999997</v>
      </c>
      <c r="AN18" s="4"/>
      <c r="AO18" s="4"/>
      <c r="AP18" s="4"/>
      <c r="AQ18" s="4"/>
      <c r="AR18" s="4"/>
      <c r="AS18" s="4"/>
      <c r="AT18" s="4"/>
      <c r="AU18" s="4"/>
      <c r="AV18" s="4"/>
      <c r="AW18" s="4"/>
      <c r="AX18" s="4"/>
      <c r="AY18" s="4"/>
    </row>
    <row r="19" spans="1:51" ht="15" x14ac:dyDescent="0.25">
      <c r="A19" s="71">
        <v>44562</v>
      </c>
      <c r="B19" s="72">
        <v>24.8</v>
      </c>
      <c r="C19" s="72">
        <v>28.2</v>
      </c>
      <c r="D19" s="73">
        <v>26.9</v>
      </c>
      <c r="E19" s="74">
        <v>24.834</v>
      </c>
      <c r="F19">
        <v>22.614000000000001</v>
      </c>
      <c r="G19">
        <v>32.848999999999997</v>
      </c>
      <c r="H19">
        <v>26.14</v>
      </c>
      <c r="I19">
        <v>26.555</v>
      </c>
      <c r="J19">
        <v>16.338999999999999</v>
      </c>
      <c r="K19">
        <v>20.491</v>
      </c>
      <c r="L19">
        <v>18.757000000000001</v>
      </c>
      <c r="M19">
        <v>20.259</v>
      </c>
      <c r="N19">
        <v>20.027000000000001</v>
      </c>
      <c r="O19">
        <v>17.425000000000001</v>
      </c>
      <c r="P19">
        <v>25.376000000000001</v>
      </c>
      <c r="Q19">
        <v>20.677</v>
      </c>
      <c r="R19">
        <v>26.834</v>
      </c>
      <c r="S19">
        <v>33.655000000000001</v>
      </c>
      <c r="T19">
        <v>30.398</v>
      </c>
      <c r="U19">
        <v>23.895</v>
      </c>
      <c r="V19">
        <v>24.693999999999999</v>
      </c>
      <c r="W19">
        <v>19.515999999999998</v>
      </c>
      <c r="X19">
        <v>18.553999999999998</v>
      </c>
      <c r="Y19">
        <v>15.87</v>
      </c>
      <c r="Z19">
        <v>21.776</v>
      </c>
      <c r="AA19">
        <v>30.02</v>
      </c>
      <c r="AB19">
        <v>24.236999999999998</v>
      </c>
      <c r="AC19">
        <v>26.402000000000001</v>
      </c>
      <c r="AD19">
        <v>19.361999999999998</v>
      </c>
      <c r="AE19">
        <v>24.651</v>
      </c>
      <c r="AF19">
        <v>23.46</v>
      </c>
      <c r="AG19">
        <v>23.896000000000001</v>
      </c>
      <c r="AH19" s="75">
        <v>30.63</v>
      </c>
      <c r="AI19" s="4">
        <v>14.077</v>
      </c>
      <c r="AJ19" s="4">
        <v>21.373000000000001</v>
      </c>
      <c r="AK19" s="4">
        <v>22.771000000000001</v>
      </c>
      <c r="AL19" s="4">
        <v>25.242000000000001</v>
      </c>
      <c r="AM19" s="4">
        <v>27.172000000000001</v>
      </c>
      <c r="AN19" s="4"/>
      <c r="AO19" s="4"/>
      <c r="AP19" s="4"/>
      <c r="AQ19" s="4"/>
      <c r="AR19" s="4"/>
      <c r="AS19" s="4"/>
      <c r="AT19" s="4"/>
      <c r="AU19" s="4"/>
      <c r="AV19" s="4"/>
      <c r="AW19" s="4"/>
      <c r="AX19" s="4"/>
      <c r="AY19" s="4"/>
    </row>
    <row r="20" spans="1:51" ht="15" x14ac:dyDescent="0.25">
      <c r="A20" s="71">
        <v>44593</v>
      </c>
      <c r="B20" s="72">
        <v>25</v>
      </c>
      <c r="C20" s="72">
        <v>27.6</v>
      </c>
      <c r="D20" s="73">
        <v>24.2</v>
      </c>
      <c r="E20" s="74">
        <v>23.05</v>
      </c>
      <c r="F20">
        <v>19.128</v>
      </c>
      <c r="G20">
        <v>27.78</v>
      </c>
      <c r="H20">
        <v>63.426000000000002</v>
      </c>
      <c r="I20">
        <v>40.658999999999999</v>
      </c>
      <c r="J20">
        <v>13.606</v>
      </c>
      <c r="K20">
        <v>17.331</v>
      </c>
      <c r="L20">
        <v>16.719000000000001</v>
      </c>
      <c r="M20">
        <v>18.701000000000001</v>
      </c>
      <c r="N20">
        <v>18.573</v>
      </c>
      <c r="O20">
        <v>15.728999999999999</v>
      </c>
      <c r="P20">
        <v>22.593</v>
      </c>
      <c r="Q20">
        <v>32.822000000000003</v>
      </c>
      <c r="R20">
        <v>31.48</v>
      </c>
      <c r="S20">
        <v>32.219000000000001</v>
      </c>
      <c r="T20">
        <v>29.448</v>
      </c>
      <c r="U20">
        <v>34.744999999999997</v>
      </c>
      <c r="V20">
        <v>32.107999999999997</v>
      </c>
      <c r="W20">
        <v>17.303999999999998</v>
      </c>
      <c r="X20">
        <v>16.042000000000002</v>
      </c>
      <c r="Y20">
        <v>21.658000000000001</v>
      </c>
      <c r="Z20">
        <v>21.17</v>
      </c>
      <c r="AA20">
        <v>28.948</v>
      </c>
      <c r="AB20">
        <v>19.140999999999998</v>
      </c>
      <c r="AC20">
        <v>28.959</v>
      </c>
      <c r="AD20">
        <v>16.363</v>
      </c>
      <c r="AE20">
        <v>25.643999999999998</v>
      </c>
      <c r="AF20">
        <v>19.858000000000001</v>
      </c>
      <c r="AG20">
        <v>19.045000000000002</v>
      </c>
      <c r="AH20" s="75">
        <v>26.956</v>
      </c>
      <c r="AI20" s="4">
        <v>11.843</v>
      </c>
      <c r="AJ20" s="4">
        <v>23.457999999999998</v>
      </c>
      <c r="AK20" s="4">
        <v>43.460999999999999</v>
      </c>
      <c r="AL20" s="4">
        <v>19.436</v>
      </c>
      <c r="AM20" s="4">
        <v>24.204999999999998</v>
      </c>
      <c r="AN20" s="4"/>
      <c r="AO20" s="4"/>
      <c r="AP20" s="4"/>
      <c r="AQ20" s="4"/>
      <c r="AR20" s="4"/>
      <c r="AS20" s="4"/>
      <c r="AT20" s="4"/>
      <c r="AU20" s="4"/>
      <c r="AV20" s="4"/>
      <c r="AW20" s="4"/>
      <c r="AX20" s="4"/>
      <c r="AY20" s="4"/>
    </row>
    <row r="21" spans="1:51" ht="15" x14ac:dyDescent="0.25">
      <c r="A21" s="71">
        <v>44621</v>
      </c>
      <c r="B21" s="72">
        <v>66.099999999999994</v>
      </c>
      <c r="C21" s="72">
        <v>89.7</v>
      </c>
      <c r="D21" s="73">
        <v>79</v>
      </c>
      <c r="E21" s="74">
        <v>71.659000000000006</v>
      </c>
      <c r="F21">
        <v>34.273000000000003</v>
      </c>
      <c r="G21">
        <v>61.875</v>
      </c>
      <c r="H21">
        <v>228.15899999999999</v>
      </c>
      <c r="I21">
        <v>56.951999999999998</v>
      </c>
      <c r="J21">
        <v>27.838000000000001</v>
      </c>
      <c r="K21">
        <v>89.844999999999999</v>
      </c>
      <c r="L21">
        <v>61.244999999999997</v>
      </c>
      <c r="M21">
        <v>49.308999999999997</v>
      </c>
      <c r="N21">
        <v>59.085000000000001</v>
      </c>
      <c r="O21">
        <v>59.197000000000003</v>
      </c>
      <c r="P21">
        <v>80.92</v>
      </c>
      <c r="Q21">
        <v>90.302999999999997</v>
      </c>
      <c r="R21">
        <v>77.894999999999996</v>
      </c>
      <c r="S21">
        <v>107.215</v>
      </c>
      <c r="T21">
        <v>88.227999999999994</v>
      </c>
      <c r="U21">
        <v>89.379000000000005</v>
      </c>
      <c r="V21">
        <v>55.606999999999999</v>
      </c>
      <c r="W21">
        <v>54.389000000000003</v>
      </c>
      <c r="X21">
        <v>34.579000000000001</v>
      </c>
      <c r="Y21">
        <v>61.951999999999998</v>
      </c>
      <c r="Z21">
        <v>112.917</v>
      </c>
      <c r="AA21">
        <v>46.41</v>
      </c>
      <c r="AB21">
        <v>46.497</v>
      </c>
      <c r="AC21">
        <v>141.18899999999999</v>
      </c>
      <c r="AD21">
        <v>32.499000000000002</v>
      </c>
      <c r="AE21">
        <v>105.026</v>
      </c>
      <c r="AF21">
        <v>35.378999999999998</v>
      </c>
      <c r="AG21">
        <v>82.453999999999994</v>
      </c>
      <c r="AH21" s="75">
        <v>85.81</v>
      </c>
      <c r="AI21" s="4">
        <v>40.279000000000003</v>
      </c>
      <c r="AJ21" s="4">
        <v>63.259</v>
      </c>
      <c r="AK21" s="4">
        <v>87.033000000000001</v>
      </c>
      <c r="AL21" s="4">
        <v>37.956000000000003</v>
      </c>
      <c r="AM21" s="4">
        <v>71.194000000000003</v>
      </c>
      <c r="AN21" s="4"/>
      <c r="AO21" s="4"/>
      <c r="AP21" s="4"/>
      <c r="AQ21" s="4"/>
      <c r="AR21" s="4"/>
      <c r="AS21" s="4"/>
      <c r="AT21" s="4"/>
      <c r="AU21" s="4"/>
      <c r="AV21" s="4"/>
      <c r="AW21" s="4"/>
      <c r="AX21" s="4"/>
      <c r="AY21" s="4"/>
    </row>
    <row r="22" spans="1:51" ht="15" x14ac:dyDescent="0.25">
      <c r="A22" s="71">
        <v>44652</v>
      </c>
      <c r="B22" s="72">
        <v>162.9</v>
      </c>
      <c r="C22" s="72">
        <v>259.8</v>
      </c>
      <c r="D22" s="73">
        <v>207.7</v>
      </c>
      <c r="E22" s="74">
        <v>105.755</v>
      </c>
      <c r="F22">
        <v>222.084</v>
      </c>
      <c r="G22">
        <v>327.19099999999997</v>
      </c>
      <c r="H22">
        <v>491.65800000000002</v>
      </c>
      <c r="I22">
        <v>165.97300000000001</v>
      </c>
      <c r="J22">
        <v>164.81200000000001</v>
      </c>
      <c r="K22">
        <v>249.00200000000001</v>
      </c>
      <c r="L22">
        <v>171.869</v>
      </c>
      <c r="M22">
        <v>127.233</v>
      </c>
      <c r="N22">
        <v>140.52000000000001</v>
      </c>
      <c r="O22">
        <v>232.17400000000001</v>
      </c>
      <c r="P22">
        <v>175.316</v>
      </c>
      <c r="Q22">
        <v>113.56</v>
      </c>
      <c r="R22">
        <v>330.976</v>
      </c>
      <c r="S22">
        <v>289.00700000000001</v>
      </c>
      <c r="T22">
        <v>239.637</v>
      </c>
      <c r="U22">
        <v>207.69</v>
      </c>
      <c r="V22">
        <v>184.005</v>
      </c>
      <c r="W22">
        <v>153.417</v>
      </c>
      <c r="X22">
        <v>120.801</v>
      </c>
      <c r="Y22">
        <v>196.71899999999999</v>
      </c>
      <c r="Z22">
        <v>251.74299999999999</v>
      </c>
      <c r="AA22">
        <v>165.88200000000001</v>
      </c>
      <c r="AB22">
        <v>328.81200000000001</v>
      </c>
      <c r="AC22">
        <v>187.666</v>
      </c>
      <c r="AD22">
        <v>133.976</v>
      </c>
      <c r="AE22">
        <v>255.97399999999999</v>
      </c>
      <c r="AF22">
        <v>159.47999999999999</v>
      </c>
      <c r="AG22">
        <v>395.86399999999998</v>
      </c>
      <c r="AH22" s="75">
        <v>169.84800000000001</v>
      </c>
      <c r="AI22" s="4">
        <v>111.10299999999999</v>
      </c>
      <c r="AJ22" s="4">
        <v>221.03100000000001</v>
      </c>
      <c r="AK22" s="4">
        <v>115.748</v>
      </c>
      <c r="AL22" s="4">
        <v>84.918000000000006</v>
      </c>
      <c r="AM22" s="4">
        <v>165.46299999999999</v>
      </c>
      <c r="AN22" s="4"/>
      <c r="AO22" s="4"/>
      <c r="AP22" s="4"/>
      <c r="AQ22" s="4"/>
      <c r="AR22" s="4"/>
      <c r="AS22" s="4"/>
      <c r="AT22" s="4"/>
      <c r="AU22" s="4"/>
      <c r="AV22" s="4"/>
      <c r="AW22" s="4"/>
      <c r="AX22" s="4"/>
      <c r="AY22" s="4"/>
    </row>
    <row r="23" spans="1:51" ht="15" x14ac:dyDescent="0.25">
      <c r="A23" s="71">
        <v>44682</v>
      </c>
      <c r="B23" s="72">
        <v>392.2</v>
      </c>
      <c r="C23" s="72">
        <v>649.70000000000005</v>
      </c>
      <c r="D23" s="73">
        <v>514.4</v>
      </c>
      <c r="E23" s="74">
        <v>448.55900000000003</v>
      </c>
      <c r="F23">
        <v>1152.204</v>
      </c>
      <c r="G23">
        <v>791.68100000000004</v>
      </c>
      <c r="H23">
        <v>627.89</v>
      </c>
      <c r="I23">
        <v>343.46199999999999</v>
      </c>
      <c r="J23">
        <v>439.32</v>
      </c>
      <c r="K23">
        <v>310.28300000000002</v>
      </c>
      <c r="L23">
        <v>242.3</v>
      </c>
      <c r="M23">
        <v>421.62900000000002</v>
      </c>
      <c r="N23">
        <v>328.44200000000001</v>
      </c>
      <c r="O23">
        <v>703.76099999999997</v>
      </c>
      <c r="P23">
        <v>404.25200000000001</v>
      </c>
      <c r="Q23">
        <v>648.48400000000004</v>
      </c>
      <c r="R23">
        <v>756.524</v>
      </c>
      <c r="S23">
        <v>923.78599999999994</v>
      </c>
      <c r="T23">
        <v>679.59299999999996</v>
      </c>
      <c r="U23">
        <v>531.60599999999999</v>
      </c>
      <c r="V23">
        <v>479.79</v>
      </c>
      <c r="W23">
        <v>415.86099999999999</v>
      </c>
      <c r="X23">
        <v>147.62</v>
      </c>
      <c r="Y23">
        <v>517.61300000000006</v>
      </c>
      <c r="Z23">
        <v>387.74099999999999</v>
      </c>
      <c r="AA23">
        <v>560.23299999999995</v>
      </c>
      <c r="AB23">
        <v>653.74900000000002</v>
      </c>
      <c r="AC23">
        <v>432.08800000000002</v>
      </c>
      <c r="AD23">
        <v>639.16300000000001</v>
      </c>
      <c r="AE23">
        <v>707.6</v>
      </c>
      <c r="AF23">
        <v>395.49099999999999</v>
      </c>
      <c r="AG23">
        <v>903.64700000000005</v>
      </c>
      <c r="AH23" s="75">
        <v>221.61699999999999</v>
      </c>
      <c r="AI23" s="4">
        <v>359.31599999999997</v>
      </c>
      <c r="AJ23" s="4">
        <v>612.38</v>
      </c>
      <c r="AK23" s="4">
        <v>327.28800000000001</v>
      </c>
      <c r="AL23" s="4">
        <v>263.70999999999998</v>
      </c>
      <c r="AM23" s="4">
        <v>511.01100000000002</v>
      </c>
      <c r="AN23" s="4"/>
      <c r="AO23" s="4"/>
      <c r="AP23" s="4"/>
      <c r="AQ23" s="4"/>
      <c r="AR23" s="4"/>
      <c r="AS23" s="4"/>
      <c r="AT23" s="4"/>
      <c r="AU23" s="4"/>
      <c r="AV23" s="4"/>
      <c r="AW23" s="4"/>
      <c r="AX23" s="4"/>
      <c r="AY23" s="4"/>
    </row>
    <row r="24" spans="1:51" ht="15" x14ac:dyDescent="0.25">
      <c r="A24" s="71">
        <v>44713</v>
      </c>
      <c r="B24" s="72">
        <v>243</v>
      </c>
      <c r="C24" s="72">
        <v>575.9</v>
      </c>
      <c r="D24" s="73">
        <v>398.9</v>
      </c>
      <c r="E24" s="74">
        <v>836.13499999999999</v>
      </c>
      <c r="F24">
        <v>1043.5029999999999</v>
      </c>
      <c r="G24">
        <v>469.17899999999997</v>
      </c>
      <c r="H24">
        <v>527.97199999999998</v>
      </c>
      <c r="I24">
        <v>109.17</v>
      </c>
      <c r="J24">
        <v>452.6</v>
      </c>
      <c r="K24">
        <v>205.322</v>
      </c>
      <c r="L24">
        <v>361.90499999999997</v>
      </c>
      <c r="M24">
        <v>416.44600000000003</v>
      </c>
      <c r="N24">
        <v>189.49100000000001</v>
      </c>
      <c r="O24">
        <v>721.25099999999998</v>
      </c>
      <c r="P24">
        <v>226.68100000000001</v>
      </c>
      <c r="Q24">
        <v>883.47199999999998</v>
      </c>
      <c r="R24">
        <v>572.61</v>
      </c>
      <c r="S24">
        <v>838.00699999999995</v>
      </c>
      <c r="T24">
        <v>514.85900000000004</v>
      </c>
      <c r="U24">
        <v>568.851</v>
      </c>
      <c r="V24">
        <v>325.33300000000003</v>
      </c>
      <c r="W24">
        <v>252.03800000000001</v>
      </c>
      <c r="X24">
        <v>142.30500000000001</v>
      </c>
      <c r="Y24">
        <v>516.52800000000002</v>
      </c>
      <c r="Z24">
        <v>205.684</v>
      </c>
      <c r="AA24">
        <v>549.02599999999995</v>
      </c>
      <c r="AB24">
        <v>360.74599999999998</v>
      </c>
      <c r="AC24">
        <v>185.95699999999999</v>
      </c>
      <c r="AD24">
        <v>786.40800000000002</v>
      </c>
      <c r="AE24">
        <v>555.67600000000004</v>
      </c>
      <c r="AF24">
        <v>654.90200000000004</v>
      </c>
      <c r="AG24">
        <v>1278.9069999999999</v>
      </c>
      <c r="AH24" s="75">
        <v>76.266000000000005</v>
      </c>
      <c r="AI24" s="4">
        <v>215.32900000000001</v>
      </c>
      <c r="AJ24" s="4">
        <v>558.71299999999997</v>
      </c>
      <c r="AK24" s="4">
        <v>318.16699999999997</v>
      </c>
      <c r="AL24" s="4">
        <v>182.29599999999999</v>
      </c>
      <c r="AM24" s="4">
        <v>614.04</v>
      </c>
      <c r="AN24" s="4"/>
      <c r="AO24" s="4"/>
      <c r="AP24" s="4"/>
      <c r="AQ24" s="4"/>
      <c r="AR24" s="4"/>
      <c r="AS24" s="4"/>
      <c r="AT24" s="4"/>
      <c r="AU24" s="4"/>
      <c r="AV24" s="4"/>
      <c r="AW24" s="4"/>
      <c r="AX24" s="4"/>
      <c r="AY24" s="4"/>
    </row>
    <row r="25" spans="1:51" ht="15" x14ac:dyDescent="0.25">
      <c r="A25" s="71">
        <v>44743</v>
      </c>
      <c r="B25" s="72">
        <v>25.1</v>
      </c>
      <c r="C25" s="72">
        <v>148.80000000000001</v>
      </c>
      <c r="D25" s="73">
        <v>73.2</v>
      </c>
      <c r="E25" s="74">
        <v>269.19499999999999</v>
      </c>
      <c r="F25">
        <v>237.16</v>
      </c>
      <c r="G25">
        <v>92.665999999999997</v>
      </c>
      <c r="H25">
        <v>105.99</v>
      </c>
      <c r="I25">
        <v>26.738</v>
      </c>
      <c r="J25">
        <v>62.679000000000002</v>
      </c>
      <c r="K25">
        <v>41.000999999999998</v>
      </c>
      <c r="L25">
        <v>67.921999999999997</v>
      </c>
      <c r="M25">
        <v>73.858000000000004</v>
      </c>
      <c r="N25">
        <v>39.463000000000001</v>
      </c>
      <c r="O25">
        <v>183.446</v>
      </c>
      <c r="P25">
        <v>45.231999999999999</v>
      </c>
      <c r="Q25">
        <v>344.209</v>
      </c>
      <c r="R25">
        <v>116.93</v>
      </c>
      <c r="S25">
        <v>161.88300000000001</v>
      </c>
      <c r="T25">
        <v>165.44200000000001</v>
      </c>
      <c r="U25">
        <v>133.68100000000001</v>
      </c>
      <c r="V25">
        <v>40.807000000000002</v>
      </c>
      <c r="W25">
        <v>36.709000000000003</v>
      </c>
      <c r="X25">
        <v>19.725999999999999</v>
      </c>
      <c r="Y25">
        <v>78.575000000000003</v>
      </c>
      <c r="Z25">
        <v>41.222000000000001</v>
      </c>
      <c r="AA25">
        <v>122.544</v>
      </c>
      <c r="AB25">
        <v>52.707999999999998</v>
      </c>
      <c r="AC25">
        <v>34.915999999999997</v>
      </c>
      <c r="AD25">
        <v>199.92099999999999</v>
      </c>
      <c r="AE25">
        <v>124.636</v>
      </c>
      <c r="AF25">
        <v>107.59</v>
      </c>
      <c r="AG25">
        <v>479.137</v>
      </c>
      <c r="AH25" s="75">
        <v>19.363</v>
      </c>
      <c r="AI25" s="4">
        <v>28.960999999999999</v>
      </c>
      <c r="AJ25" s="4">
        <v>77.290000000000006</v>
      </c>
      <c r="AK25" s="4">
        <v>48.887999999999998</v>
      </c>
      <c r="AL25" s="4">
        <v>27.300999999999998</v>
      </c>
      <c r="AM25" s="4">
        <v>211.33600000000001</v>
      </c>
      <c r="AN25" s="4"/>
      <c r="AO25" s="4"/>
      <c r="AP25" s="4"/>
      <c r="AQ25" s="4"/>
      <c r="AR25" s="4"/>
      <c r="AS25" s="4"/>
      <c r="AT25" s="4"/>
      <c r="AU25" s="4"/>
      <c r="AV25" s="4"/>
      <c r="AW25" s="4"/>
      <c r="AX25" s="4"/>
      <c r="AY25" s="4"/>
    </row>
    <row r="26" spans="1:51" ht="15" x14ac:dyDescent="0.25">
      <c r="A26" s="71">
        <v>44774</v>
      </c>
      <c r="B26" s="72">
        <v>12.7</v>
      </c>
      <c r="C26" s="72">
        <v>34.9</v>
      </c>
      <c r="D26" s="73">
        <v>24.2</v>
      </c>
      <c r="E26" s="74">
        <v>40.823</v>
      </c>
      <c r="F26">
        <v>47.241999999999997</v>
      </c>
      <c r="G26">
        <v>34.390999999999998</v>
      </c>
      <c r="H26">
        <v>28.89</v>
      </c>
      <c r="I26">
        <v>16.710999999999999</v>
      </c>
      <c r="J26">
        <v>17.190999999999999</v>
      </c>
      <c r="K26">
        <v>19.850000000000001</v>
      </c>
      <c r="L26">
        <v>17.41</v>
      </c>
      <c r="M26">
        <v>19.355</v>
      </c>
      <c r="N26">
        <v>14.872999999999999</v>
      </c>
      <c r="O26">
        <v>32.865000000000002</v>
      </c>
      <c r="P26">
        <v>17.634</v>
      </c>
      <c r="Q26">
        <v>43.676000000000002</v>
      </c>
      <c r="R26">
        <v>28.155999999999999</v>
      </c>
      <c r="S26">
        <v>41.088999999999999</v>
      </c>
      <c r="T26">
        <v>36.081000000000003</v>
      </c>
      <c r="U26">
        <v>27.233000000000001</v>
      </c>
      <c r="V26">
        <v>16.135999999999999</v>
      </c>
      <c r="W26">
        <v>15.965999999999999</v>
      </c>
      <c r="X26">
        <v>11.182</v>
      </c>
      <c r="Y26">
        <v>19.055</v>
      </c>
      <c r="Z26">
        <v>16.207999999999998</v>
      </c>
      <c r="AA26">
        <v>23.917000000000002</v>
      </c>
      <c r="AB26">
        <v>20.495000000000001</v>
      </c>
      <c r="AC26">
        <v>16.45</v>
      </c>
      <c r="AD26">
        <v>31.814</v>
      </c>
      <c r="AE26">
        <v>28.335000000000001</v>
      </c>
      <c r="AF26">
        <v>24.120999999999999</v>
      </c>
      <c r="AG26">
        <v>56.307000000000002</v>
      </c>
      <c r="AH26" s="75">
        <v>15.069000000000001</v>
      </c>
      <c r="AI26" s="4">
        <v>14.145</v>
      </c>
      <c r="AJ26" s="4">
        <v>31.024000000000001</v>
      </c>
      <c r="AK26" s="4">
        <v>15.563000000000001</v>
      </c>
      <c r="AL26" s="4">
        <v>10.641</v>
      </c>
      <c r="AM26" s="4">
        <v>31.981000000000002</v>
      </c>
      <c r="AN26" s="4"/>
      <c r="AO26" s="4"/>
      <c r="AP26" s="4"/>
      <c r="AQ26" s="4"/>
      <c r="AR26" s="4"/>
      <c r="AS26" s="4"/>
      <c r="AT26" s="4"/>
      <c r="AU26" s="4"/>
      <c r="AV26" s="4"/>
      <c r="AW26" s="4"/>
      <c r="AX26" s="4"/>
      <c r="AY26" s="4"/>
    </row>
    <row r="27" spans="1:51" ht="15" x14ac:dyDescent="0.25">
      <c r="A27" s="71">
        <v>44805</v>
      </c>
      <c r="B27" s="72">
        <v>10.7</v>
      </c>
      <c r="C27" s="72">
        <v>21.6</v>
      </c>
      <c r="D27" s="73">
        <v>13.8</v>
      </c>
      <c r="E27" s="74">
        <v>14.765000000000001</v>
      </c>
      <c r="F27">
        <v>27.437000000000001</v>
      </c>
      <c r="G27">
        <v>20.456</v>
      </c>
      <c r="H27">
        <v>20.405999999999999</v>
      </c>
      <c r="I27">
        <v>9.5839999999999996</v>
      </c>
      <c r="J27">
        <v>15.851000000000001</v>
      </c>
      <c r="K27">
        <v>10.311</v>
      </c>
      <c r="L27">
        <v>8.3740000000000006</v>
      </c>
      <c r="M27">
        <v>12.298999999999999</v>
      </c>
      <c r="N27">
        <v>7.4770000000000003</v>
      </c>
      <c r="O27">
        <v>17.446999999999999</v>
      </c>
      <c r="P27">
        <v>9.83</v>
      </c>
      <c r="Q27">
        <v>15.897</v>
      </c>
      <c r="R27">
        <v>15.827999999999999</v>
      </c>
      <c r="S27">
        <v>100.541</v>
      </c>
      <c r="T27">
        <v>17.082999999999998</v>
      </c>
      <c r="U27">
        <v>14.012</v>
      </c>
      <c r="V27">
        <v>20.63</v>
      </c>
      <c r="W27">
        <v>9.0169999999999995</v>
      </c>
      <c r="X27">
        <v>5.6189999999999998</v>
      </c>
      <c r="Y27">
        <v>14.647</v>
      </c>
      <c r="Z27">
        <v>15.461</v>
      </c>
      <c r="AA27">
        <v>14.114000000000001</v>
      </c>
      <c r="AB27">
        <v>31.888000000000002</v>
      </c>
      <c r="AC27">
        <v>18.707999999999998</v>
      </c>
      <c r="AD27">
        <v>17.914999999999999</v>
      </c>
      <c r="AE27">
        <v>15.335000000000001</v>
      </c>
      <c r="AF27">
        <v>11.779</v>
      </c>
      <c r="AG27">
        <v>29.04</v>
      </c>
      <c r="AH27" s="75">
        <v>8.3759999999999994</v>
      </c>
      <c r="AI27" s="4">
        <v>16.983000000000001</v>
      </c>
      <c r="AJ27" s="4">
        <v>29.364999999999998</v>
      </c>
      <c r="AK27" s="4">
        <v>8.1839999999999993</v>
      </c>
      <c r="AL27" s="4">
        <v>5.4630000000000001</v>
      </c>
      <c r="AM27" s="4">
        <v>19.667000000000002</v>
      </c>
      <c r="AN27" s="4"/>
      <c r="AO27" s="4"/>
      <c r="AP27" s="4"/>
      <c r="AQ27" s="4"/>
      <c r="AR27" s="4"/>
      <c r="AS27" s="4"/>
      <c r="AT27" s="4"/>
      <c r="AU27" s="4"/>
      <c r="AV27" s="4"/>
      <c r="AW27" s="4"/>
      <c r="AX27" s="4"/>
      <c r="AY27" s="4"/>
    </row>
    <row r="28" spans="1:51" ht="15" x14ac:dyDescent="0.25">
      <c r="A28" s="71">
        <v>44835</v>
      </c>
      <c r="B28" s="72">
        <v>17.29</v>
      </c>
      <c r="C28" s="72">
        <v>42.51</v>
      </c>
      <c r="D28" s="73">
        <v>34.28</v>
      </c>
      <c r="E28" s="74">
        <v>33.692999999999998</v>
      </c>
      <c r="F28">
        <v>34.613999999999997</v>
      </c>
      <c r="G28">
        <v>48.218000000000004</v>
      </c>
      <c r="H28">
        <v>53.67</v>
      </c>
      <c r="I28">
        <v>12.340999999999999</v>
      </c>
      <c r="J28">
        <v>15.06</v>
      </c>
      <c r="K28">
        <v>12.25</v>
      </c>
      <c r="L28">
        <v>24.565999999999999</v>
      </c>
      <c r="M28">
        <v>13.089</v>
      </c>
      <c r="N28">
        <v>10.044</v>
      </c>
      <c r="O28">
        <v>35.298000000000002</v>
      </c>
      <c r="P28">
        <v>25.704999999999998</v>
      </c>
      <c r="Q28">
        <v>37.572000000000003</v>
      </c>
      <c r="R28">
        <v>23.71</v>
      </c>
      <c r="S28">
        <v>86.421999999999997</v>
      </c>
      <c r="T28">
        <v>41.249000000000002</v>
      </c>
      <c r="U28">
        <v>17.126999999999999</v>
      </c>
      <c r="V28">
        <v>34.167000000000002</v>
      </c>
      <c r="W28">
        <v>13.429</v>
      </c>
      <c r="X28">
        <v>14.241</v>
      </c>
      <c r="Y28">
        <v>14.461</v>
      </c>
      <c r="Z28">
        <v>30.29</v>
      </c>
      <c r="AA28">
        <v>30.21</v>
      </c>
      <c r="AB28">
        <v>52.716999999999999</v>
      </c>
      <c r="AC28">
        <v>41.241999999999997</v>
      </c>
      <c r="AD28">
        <v>19.449000000000002</v>
      </c>
      <c r="AE28">
        <v>26.760999999999999</v>
      </c>
      <c r="AF28">
        <v>19.768999999999998</v>
      </c>
      <c r="AG28">
        <v>32.622999999999998</v>
      </c>
      <c r="AH28" s="75">
        <v>12.1</v>
      </c>
      <c r="AI28" s="4">
        <v>46.758000000000003</v>
      </c>
      <c r="AJ28" s="4">
        <v>30.706</v>
      </c>
      <c r="AK28" s="4">
        <v>11.228999999999999</v>
      </c>
      <c r="AL28" s="4">
        <v>37.186</v>
      </c>
      <c r="AM28" s="4">
        <v>28.201000000000001</v>
      </c>
      <c r="AN28" s="4"/>
      <c r="AO28" s="4"/>
      <c r="AP28" s="4"/>
      <c r="AQ28" s="4"/>
      <c r="AR28" s="4"/>
      <c r="AS28" s="4"/>
      <c r="AT28" s="4"/>
      <c r="AU28" s="4"/>
      <c r="AV28" s="4"/>
      <c r="AW28" s="4"/>
      <c r="AX28" s="4"/>
      <c r="AY28" s="4"/>
    </row>
    <row r="29" spans="1:51" ht="15" x14ac:dyDescent="0.25">
      <c r="A29" s="71">
        <v>44866</v>
      </c>
      <c r="B29" s="72">
        <v>24.99</v>
      </c>
      <c r="C29" s="72">
        <v>37.81</v>
      </c>
      <c r="D29" s="73">
        <v>34.369999999999997</v>
      </c>
      <c r="E29" s="74">
        <v>35.11</v>
      </c>
      <c r="F29">
        <v>51.595999999999997</v>
      </c>
      <c r="G29">
        <v>46.91</v>
      </c>
      <c r="H29">
        <v>51.393000000000001</v>
      </c>
      <c r="I29">
        <v>22.611000000000001</v>
      </c>
      <c r="J29">
        <v>20.329000000000001</v>
      </c>
      <c r="K29">
        <v>20.419</v>
      </c>
      <c r="L29">
        <v>37.582999999999998</v>
      </c>
      <c r="M29">
        <v>23.395</v>
      </c>
      <c r="N29">
        <v>21.111999999999998</v>
      </c>
      <c r="O29">
        <v>33.743000000000002</v>
      </c>
      <c r="P29">
        <v>26.916</v>
      </c>
      <c r="Q29">
        <v>39.970999999999997</v>
      </c>
      <c r="R29">
        <v>54.43</v>
      </c>
      <c r="S29">
        <v>40.872999999999998</v>
      </c>
      <c r="T29">
        <v>41.45</v>
      </c>
      <c r="U29">
        <v>22.692</v>
      </c>
      <c r="V29">
        <v>22.079000000000001</v>
      </c>
      <c r="W29">
        <v>20.350000000000001</v>
      </c>
      <c r="X29">
        <v>17.963000000000001</v>
      </c>
      <c r="Y29">
        <v>23.577999999999999</v>
      </c>
      <c r="Z29">
        <v>40.398000000000003</v>
      </c>
      <c r="AA29">
        <v>31.966999999999999</v>
      </c>
      <c r="AB29">
        <v>52.524999999999999</v>
      </c>
      <c r="AC29">
        <v>35.222999999999999</v>
      </c>
      <c r="AD29">
        <v>27.434999999999999</v>
      </c>
      <c r="AE29">
        <v>37.485999999999997</v>
      </c>
      <c r="AF29">
        <v>51.814</v>
      </c>
      <c r="AG29">
        <v>33.295000000000002</v>
      </c>
      <c r="AH29" s="75">
        <v>20.922999999999998</v>
      </c>
      <c r="AI29" s="4">
        <v>48.45</v>
      </c>
      <c r="AJ29" s="4">
        <v>28.603000000000002</v>
      </c>
      <c r="AK29" s="4">
        <v>22.222000000000001</v>
      </c>
      <c r="AL29" s="4">
        <v>36.662999999999997</v>
      </c>
      <c r="AM29" s="4">
        <v>33.652999999999999</v>
      </c>
      <c r="AN29" s="4"/>
      <c r="AO29" s="4"/>
      <c r="AP29" s="4"/>
      <c r="AQ29" s="4"/>
      <c r="AR29" s="4"/>
      <c r="AS29" s="4"/>
      <c r="AT29" s="4"/>
      <c r="AU29" s="4"/>
      <c r="AV29" s="4"/>
      <c r="AW29" s="4"/>
      <c r="AX29" s="4"/>
      <c r="AY29" s="4"/>
    </row>
    <row r="30" spans="1:51" ht="15" x14ac:dyDescent="0.25">
      <c r="A30" s="71">
        <v>44896</v>
      </c>
      <c r="B30" s="72">
        <v>24.8</v>
      </c>
      <c r="C30" s="72">
        <v>28.5</v>
      </c>
      <c r="D30" s="73">
        <v>27</v>
      </c>
      <c r="E30" s="74">
        <v>27.821000000000002</v>
      </c>
      <c r="F30">
        <v>39.411999999999999</v>
      </c>
      <c r="G30">
        <v>36.844000000000001</v>
      </c>
      <c r="H30">
        <v>36.606999999999999</v>
      </c>
      <c r="I30">
        <v>23.263000000000002</v>
      </c>
      <c r="J30">
        <v>22.079000000000001</v>
      </c>
      <c r="K30">
        <v>20.934999999999999</v>
      </c>
      <c r="L30">
        <v>25.984000000000002</v>
      </c>
      <c r="M30">
        <v>21.873999999999999</v>
      </c>
      <c r="N30">
        <v>19.454999999999998</v>
      </c>
      <c r="O30">
        <v>27.042999999999999</v>
      </c>
      <c r="P30">
        <v>23.77</v>
      </c>
      <c r="Q30">
        <v>41.551000000000002</v>
      </c>
      <c r="R30">
        <v>53.865000000000002</v>
      </c>
      <c r="S30">
        <v>31.902999999999999</v>
      </c>
      <c r="T30">
        <v>44.277999999999999</v>
      </c>
      <c r="U30">
        <v>24</v>
      </c>
      <c r="V30">
        <v>21.782</v>
      </c>
      <c r="W30">
        <v>19.969000000000001</v>
      </c>
      <c r="X30">
        <v>19.423999999999999</v>
      </c>
      <c r="Y30">
        <v>26.369</v>
      </c>
      <c r="Z30">
        <v>23.792000000000002</v>
      </c>
      <c r="AA30">
        <v>26.916</v>
      </c>
      <c r="AB30">
        <v>31.689</v>
      </c>
      <c r="AC30">
        <v>23.263999999999999</v>
      </c>
      <c r="AD30">
        <v>28.925000000000001</v>
      </c>
      <c r="AE30">
        <v>28.143000000000001</v>
      </c>
      <c r="AF30">
        <v>32.031999999999996</v>
      </c>
      <c r="AG30">
        <v>32.457000000000001</v>
      </c>
      <c r="AH30" s="75">
        <v>22.437000000000001</v>
      </c>
      <c r="AI30" s="4">
        <v>27.782</v>
      </c>
      <c r="AJ30" s="4">
        <v>31.294</v>
      </c>
      <c r="AK30" s="4">
        <v>25.236000000000001</v>
      </c>
      <c r="AL30" s="4">
        <v>33.939</v>
      </c>
      <c r="AM30" s="4">
        <v>27.148</v>
      </c>
      <c r="AN30" s="4"/>
      <c r="AO30" s="4"/>
      <c r="AP30" s="4"/>
      <c r="AQ30" s="4"/>
      <c r="AR30" s="4"/>
      <c r="AS30" s="4"/>
      <c r="AT30" s="4"/>
      <c r="AU30" s="4"/>
      <c r="AV30" s="4"/>
      <c r="AW30" s="4"/>
      <c r="AX30" s="4"/>
      <c r="AY30" s="4"/>
    </row>
    <row r="31" spans="1:51" ht="15" x14ac:dyDescent="0.25">
      <c r="A31" s="71">
        <v>44927</v>
      </c>
      <c r="B31" s="72">
        <v>24.8</v>
      </c>
      <c r="C31" s="72">
        <v>28.2</v>
      </c>
      <c r="D31" s="73">
        <v>26.9</v>
      </c>
      <c r="E31" s="74">
        <v>23.847000000000001</v>
      </c>
      <c r="F31">
        <v>33.033999999999999</v>
      </c>
      <c r="G31">
        <v>30.760999999999999</v>
      </c>
      <c r="H31">
        <v>27.85</v>
      </c>
      <c r="I31">
        <v>19.594999999999999</v>
      </c>
      <c r="J31">
        <v>19.507999999999999</v>
      </c>
      <c r="K31">
        <v>18.925000000000001</v>
      </c>
      <c r="L31">
        <v>20.006</v>
      </c>
      <c r="M31">
        <v>19.594999999999999</v>
      </c>
      <c r="N31">
        <v>17.388999999999999</v>
      </c>
      <c r="O31">
        <v>24.834</v>
      </c>
      <c r="P31">
        <v>22.710999999999999</v>
      </c>
      <c r="Q31">
        <v>26.222999999999999</v>
      </c>
      <c r="R31">
        <v>35.112000000000002</v>
      </c>
      <c r="S31">
        <v>30.981999999999999</v>
      </c>
      <c r="T31">
        <v>28.295999999999999</v>
      </c>
      <c r="U31">
        <v>25.241</v>
      </c>
      <c r="V31">
        <v>20.341000000000001</v>
      </c>
      <c r="W31">
        <v>18.507999999999999</v>
      </c>
      <c r="X31">
        <v>15.414999999999999</v>
      </c>
      <c r="Y31">
        <v>20.84</v>
      </c>
      <c r="Z31">
        <v>30.19</v>
      </c>
      <c r="AA31">
        <v>24.213000000000001</v>
      </c>
      <c r="AB31">
        <v>26.725999999999999</v>
      </c>
      <c r="AC31">
        <v>20.681000000000001</v>
      </c>
      <c r="AD31">
        <v>24.917000000000002</v>
      </c>
      <c r="AE31">
        <v>24.588999999999999</v>
      </c>
      <c r="AF31">
        <v>25.062999999999999</v>
      </c>
      <c r="AG31">
        <v>30.481999999999999</v>
      </c>
      <c r="AH31" s="75">
        <v>18.795999999999999</v>
      </c>
      <c r="AI31" s="4">
        <v>19.489000000000001</v>
      </c>
      <c r="AJ31" s="4">
        <v>23.541</v>
      </c>
      <c r="AK31" s="4">
        <v>26.001999999999999</v>
      </c>
      <c r="AL31" s="4">
        <v>25.667999999999999</v>
      </c>
      <c r="AM31" s="4">
        <v>23.683</v>
      </c>
      <c r="AN31" s="4"/>
      <c r="AO31" s="4"/>
      <c r="AP31" s="4"/>
      <c r="AQ31" s="4"/>
      <c r="AR31" s="4"/>
      <c r="AS31" s="4"/>
      <c r="AT31" s="4"/>
      <c r="AU31" s="4"/>
      <c r="AV31" s="4"/>
      <c r="AW31" s="4"/>
      <c r="AX31" s="4"/>
      <c r="AY31" s="4"/>
    </row>
    <row r="32" spans="1:51" ht="15" x14ac:dyDescent="0.25">
      <c r="A32" s="71">
        <v>44958</v>
      </c>
      <c r="B32" s="72">
        <v>25</v>
      </c>
      <c r="C32" s="72">
        <v>27.6</v>
      </c>
      <c r="D32" s="73">
        <v>24.2</v>
      </c>
      <c r="E32" s="74">
        <v>20.183</v>
      </c>
      <c r="F32">
        <v>27.940999999999999</v>
      </c>
      <c r="G32">
        <v>65.45</v>
      </c>
      <c r="H32">
        <v>41.918999999999997</v>
      </c>
      <c r="I32">
        <v>16.382000000000001</v>
      </c>
      <c r="J32">
        <v>16.492999999999999</v>
      </c>
      <c r="K32">
        <v>16.84</v>
      </c>
      <c r="L32">
        <v>18.484000000000002</v>
      </c>
      <c r="M32">
        <v>18.193999999999999</v>
      </c>
      <c r="N32">
        <v>15.702999999999999</v>
      </c>
      <c r="O32">
        <v>21.984000000000002</v>
      </c>
      <c r="P32">
        <v>34.856999999999999</v>
      </c>
      <c r="Q32">
        <v>30.863</v>
      </c>
      <c r="R32">
        <v>33.478999999999999</v>
      </c>
      <c r="S32">
        <v>29.295000000000002</v>
      </c>
      <c r="T32">
        <v>39.207000000000001</v>
      </c>
      <c r="U32">
        <v>32.661000000000001</v>
      </c>
      <c r="V32">
        <v>18.013999999999999</v>
      </c>
      <c r="W32">
        <v>15.903</v>
      </c>
      <c r="X32">
        <v>21.193999999999999</v>
      </c>
      <c r="Y32">
        <v>20.344000000000001</v>
      </c>
      <c r="Z32">
        <v>29.08</v>
      </c>
      <c r="AA32">
        <v>19.064</v>
      </c>
      <c r="AB32">
        <v>29.254000000000001</v>
      </c>
      <c r="AC32">
        <v>17.491</v>
      </c>
      <c r="AD32">
        <v>25.893999999999998</v>
      </c>
      <c r="AE32">
        <v>20.818999999999999</v>
      </c>
      <c r="AF32">
        <v>20.041</v>
      </c>
      <c r="AG32">
        <v>26.83</v>
      </c>
      <c r="AH32" s="75">
        <v>15.872</v>
      </c>
      <c r="AI32" s="4">
        <v>21.234000000000002</v>
      </c>
      <c r="AJ32" s="4">
        <v>44.307000000000002</v>
      </c>
      <c r="AK32" s="4">
        <v>20.029</v>
      </c>
      <c r="AL32" s="4">
        <v>22.88</v>
      </c>
      <c r="AM32" s="4">
        <v>21.571000000000002</v>
      </c>
      <c r="AN32" s="4"/>
      <c r="AO32" s="4"/>
      <c r="AP32" s="4"/>
      <c r="AQ32" s="4"/>
      <c r="AR32" s="4"/>
      <c r="AS32" s="4"/>
      <c r="AT32" s="4"/>
      <c r="AU32" s="4"/>
      <c r="AV32" s="4"/>
      <c r="AW32" s="4"/>
      <c r="AX32" s="4"/>
      <c r="AY32" s="4"/>
    </row>
    <row r="33" spans="1:51" ht="15" x14ac:dyDescent="0.25">
      <c r="A33" s="71">
        <v>44986</v>
      </c>
      <c r="B33" s="72">
        <v>66.099999999999994</v>
      </c>
      <c r="C33" s="72">
        <v>89.7</v>
      </c>
      <c r="D33" s="73">
        <v>79</v>
      </c>
      <c r="E33" s="74">
        <v>35.472999999999999</v>
      </c>
      <c r="F33">
        <v>62.067</v>
      </c>
      <c r="G33">
        <v>231.87</v>
      </c>
      <c r="H33">
        <v>58.353999999999999</v>
      </c>
      <c r="I33">
        <v>31.289000000000001</v>
      </c>
      <c r="J33">
        <v>87.804000000000002</v>
      </c>
      <c r="K33">
        <v>58.218000000000004</v>
      </c>
      <c r="L33">
        <v>48.881</v>
      </c>
      <c r="M33">
        <v>58.31</v>
      </c>
      <c r="N33">
        <v>58.923999999999999</v>
      </c>
      <c r="O33">
        <v>79.105000000000004</v>
      </c>
      <c r="P33">
        <v>94.299000000000007</v>
      </c>
      <c r="Q33">
        <v>76.799000000000007</v>
      </c>
      <c r="R33">
        <v>109.992</v>
      </c>
      <c r="S33">
        <v>83.686000000000007</v>
      </c>
      <c r="T33">
        <v>97.292000000000002</v>
      </c>
      <c r="U33">
        <v>56.052</v>
      </c>
      <c r="V33">
        <v>55.256999999999998</v>
      </c>
      <c r="W33">
        <v>33.029000000000003</v>
      </c>
      <c r="X33">
        <v>61.011000000000003</v>
      </c>
      <c r="Y33">
        <v>110.65</v>
      </c>
      <c r="Z33">
        <v>46.497999999999998</v>
      </c>
      <c r="AA33">
        <v>44.933999999999997</v>
      </c>
      <c r="AB33">
        <v>142.06</v>
      </c>
      <c r="AC33">
        <v>33.79</v>
      </c>
      <c r="AD33">
        <v>105.49299999999999</v>
      </c>
      <c r="AE33">
        <v>35.459000000000003</v>
      </c>
      <c r="AF33">
        <v>84.498999999999995</v>
      </c>
      <c r="AG33">
        <v>85.68</v>
      </c>
      <c r="AH33" s="75">
        <v>45.61</v>
      </c>
      <c r="AI33" s="4">
        <v>59.533000000000001</v>
      </c>
      <c r="AJ33" s="4">
        <v>88.278000000000006</v>
      </c>
      <c r="AK33" s="4">
        <v>38.75</v>
      </c>
      <c r="AL33" s="4">
        <v>68.903000000000006</v>
      </c>
      <c r="AM33" s="4">
        <v>69.495000000000005</v>
      </c>
      <c r="AN33" s="4"/>
      <c r="AO33" s="4"/>
      <c r="AP33" s="4"/>
      <c r="AQ33" s="4"/>
      <c r="AR33" s="4"/>
      <c r="AS33" s="4"/>
      <c r="AT33" s="4"/>
      <c r="AU33" s="4"/>
      <c r="AV33" s="4"/>
      <c r="AW33" s="4"/>
      <c r="AX33" s="4"/>
      <c r="AY33" s="4"/>
    </row>
    <row r="34" spans="1:51" ht="15" x14ac:dyDescent="0.25">
      <c r="A34" s="71">
        <v>45017</v>
      </c>
      <c r="B34" s="72">
        <v>162.9</v>
      </c>
      <c r="C34" s="72">
        <v>259.8</v>
      </c>
      <c r="D34" s="73">
        <v>207.7</v>
      </c>
      <c r="E34" s="74">
        <v>225.26300000000001</v>
      </c>
      <c r="F34">
        <v>328.15300000000002</v>
      </c>
      <c r="G34">
        <v>504.63</v>
      </c>
      <c r="H34">
        <v>167.75700000000001</v>
      </c>
      <c r="I34">
        <v>172.833</v>
      </c>
      <c r="J34">
        <v>246.09100000000001</v>
      </c>
      <c r="K34">
        <v>169.44499999999999</v>
      </c>
      <c r="L34">
        <v>126.205</v>
      </c>
      <c r="M34">
        <v>139.77600000000001</v>
      </c>
      <c r="N34">
        <v>231.11099999999999</v>
      </c>
      <c r="O34">
        <v>170.541</v>
      </c>
      <c r="P34">
        <v>116.533</v>
      </c>
      <c r="Q34">
        <v>328.97699999999998</v>
      </c>
      <c r="R34">
        <v>292.77999999999997</v>
      </c>
      <c r="S34">
        <v>236.03800000000001</v>
      </c>
      <c r="T34">
        <v>216.52699999999999</v>
      </c>
      <c r="U34">
        <v>184.922</v>
      </c>
      <c r="V34">
        <v>155.131</v>
      </c>
      <c r="W34">
        <v>117.476</v>
      </c>
      <c r="X34">
        <v>194.93299999999999</v>
      </c>
      <c r="Y34">
        <v>249.148</v>
      </c>
      <c r="Z34">
        <v>166.54300000000001</v>
      </c>
      <c r="AA34">
        <v>317.30099999999999</v>
      </c>
      <c r="AB34">
        <v>188.709</v>
      </c>
      <c r="AC34">
        <v>136.596</v>
      </c>
      <c r="AD34">
        <v>256.18900000000002</v>
      </c>
      <c r="AE34">
        <v>157.58099999999999</v>
      </c>
      <c r="AF34">
        <v>400.30900000000003</v>
      </c>
      <c r="AG34">
        <v>169.75</v>
      </c>
      <c r="AH34" s="75">
        <v>119.86799999999999</v>
      </c>
      <c r="AI34" s="4">
        <v>209.02099999999999</v>
      </c>
      <c r="AJ34" s="4">
        <v>116.85599999999999</v>
      </c>
      <c r="AK34" s="4">
        <v>86.195999999999998</v>
      </c>
      <c r="AL34" s="4">
        <v>162.113</v>
      </c>
      <c r="AM34" s="4">
        <v>96.807000000000002</v>
      </c>
      <c r="AN34" s="4"/>
      <c r="AO34" s="4"/>
      <c r="AP34" s="4"/>
      <c r="AQ34" s="4"/>
      <c r="AR34" s="4"/>
      <c r="AS34" s="4"/>
      <c r="AT34" s="4"/>
      <c r="AU34" s="4"/>
      <c r="AV34" s="4"/>
      <c r="AW34" s="4"/>
      <c r="AX34" s="4"/>
      <c r="AY34" s="4"/>
    </row>
    <row r="35" spans="1:51" ht="15" x14ac:dyDescent="0.25">
      <c r="A35" s="71">
        <v>45047</v>
      </c>
      <c r="B35" s="72">
        <v>392.2</v>
      </c>
      <c r="C35" s="72">
        <v>649.70000000000005</v>
      </c>
      <c r="D35" s="73">
        <v>514.4</v>
      </c>
      <c r="E35" s="76">
        <v>1159.6030000000001</v>
      </c>
      <c r="F35" s="77">
        <v>793.28099999999995</v>
      </c>
      <c r="G35" s="77">
        <v>624.928</v>
      </c>
      <c r="H35" s="77">
        <v>344.80799999999999</v>
      </c>
      <c r="I35" s="77">
        <v>451.03100000000001</v>
      </c>
      <c r="J35" s="77">
        <v>309.036</v>
      </c>
      <c r="K35" s="77">
        <v>235.726</v>
      </c>
      <c r="L35" s="77">
        <v>421.209</v>
      </c>
      <c r="M35" s="77">
        <v>328.36700000000002</v>
      </c>
      <c r="N35" s="77">
        <v>704.60500000000002</v>
      </c>
      <c r="O35" s="77">
        <v>399.447</v>
      </c>
      <c r="P35" s="77">
        <v>656.85199999999998</v>
      </c>
      <c r="Q35" s="77">
        <v>755.75800000000004</v>
      </c>
      <c r="R35" s="77">
        <v>930.58199999999999</v>
      </c>
      <c r="S35" s="77">
        <v>671.91600000000005</v>
      </c>
      <c r="T35" s="77">
        <v>541.93499999999995</v>
      </c>
      <c r="U35" s="77">
        <v>481.33800000000002</v>
      </c>
      <c r="V35" s="77">
        <v>418.09500000000003</v>
      </c>
      <c r="W35" s="77">
        <v>146.011</v>
      </c>
      <c r="X35" s="77">
        <v>517.12599999999998</v>
      </c>
      <c r="Y35" s="77">
        <v>386.738</v>
      </c>
      <c r="Z35" s="77">
        <v>561.82000000000005</v>
      </c>
      <c r="AA35" s="77">
        <v>646.13099999999997</v>
      </c>
      <c r="AB35" s="77">
        <v>433.06099999999998</v>
      </c>
      <c r="AC35" s="77">
        <v>646.84900000000005</v>
      </c>
      <c r="AD35" s="77">
        <v>707.97</v>
      </c>
      <c r="AE35" s="77">
        <v>371.74099999999999</v>
      </c>
      <c r="AF35" s="77">
        <v>908.52</v>
      </c>
      <c r="AG35" s="77">
        <v>221.49100000000001</v>
      </c>
      <c r="AH35" s="78">
        <v>371.08800000000002</v>
      </c>
      <c r="AI35" s="4">
        <v>582.60299999999995</v>
      </c>
      <c r="AJ35" s="4">
        <v>328.90199999999999</v>
      </c>
      <c r="AK35" s="4">
        <v>265.60700000000003</v>
      </c>
      <c r="AL35" s="4">
        <v>507.59199999999998</v>
      </c>
      <c r="AM35" s="4">
        <v>416.67700000000002</v>
      </c>
      <c r="AN35" s="4"/>
      <c r="AO35" s="4"/>
      <c r="AP35" s="4"/>
      <c r="AQ35" s="4"/>
      <c r="AR35" s="4"/>
      <c r="AS35" s="4"/>
      <c r="AT35" s="4"/>
      <c r="AU35" s="4"/>
      <c r="AV35" s="4"/>
      <c r="AW35" s="4"/>
      <c r="AX35" s="4"/>
      <c r="AY35" s="4"/>
    </row>
    <row r="36" spans="1:51" ht="15" x14ac:dyDescent="0.25">
      <c r="A36" s="71">
        <v>45078</v>
      </c>
      <c r="B36" s="72">
        <v>243</v>
      </c>
      <c r="C36" s="72">
        <v>575.9</v>
      </c>
      <c r="D36" s="73">
        <v>398.9</v>
      </c>
      <c r="E36">
        <v>1045.5150000000001</v>
      </c>
      <c r="F36">
        <v>469.41</v>
      </c>
      <c r="G36">
        <v>535.90899999999999</v>
      </c>
      <c r="H36">
        <v>109.904</v>
      </c>
      <c r="I36">
        <v>459.15300000000002</v>
      </c>
      <c r="J36">
        <v>204.61099999999999</v>
      </c>
      <c r="K36">
        <v>366.43099999999998</v>
      </c>
      <c r="L36">
        <v>416.47199999999998</v>
      </c>
      <c r="M36">
        <v>189.23500000000001</v>
      </c>
      <c r="N36">
        <v>722.20500000000004</v>
      </c>
      <c r="O36">
        <v>232.85599999999999</v>
      </c>
      <c r="P36">
        <v>887.50900000000001</v>
      </c>
      <c r="Q36">
        <v>572.29999999999995</v>
      </c>
      <c r="R36">
        <v>839.70399999999995</v>
      </c>
      <c r="S36">
        <v>521.86900000000003</v>
      </c>
      <c r="T36">
        <v>572.87599999999998</v>
      </c>
      <c r="U36">
        <v>325.86</v>
      </c>
      <c r="V36">
        <v>252.90100000000001</v>
      </c>
      <c r="W36">
        <v>145.61000000000001</v>
      </c>
      <c r="X36">
        <v>516.73500000000001</v>
      </c>
      <c r="Y36">
        <v>205.208</v>
      </c>
      <c r="Z36">
        <v>549.57500000000005</v>
      </c>
      <c r="AA36">
        <v>376.649</v>
      </c>
      <c r="AB36">
        <v>186.203</v>
      </c>
      <c r="AC36">
        <v>791.01499999999999</v>
      </c>
      <c r="AD36">
        <v>556.00199999999995</v>
      </c>
      <c r="AE36">
        <v>674.22</v>
      </c>
      <c r="AF36">
        <v>1281.412</v>
      </c>
      <c r="AG36">
        <v>76.168999999999997</v>
      </c>
      <c r="AH36">
        <v>220.06100000000001</v>
      </c>
      <c r="AI36" s="4">
        <v>582.69299999999998</v>
      </c>
      <c r="AJ36" s="4">
        <v>318.82799999999997</v>
      </c>
      <c r="AK36" s="4">
        <v>183.14599999999999</v>
      </c>
      <c r="AL36" s="4">
        <v>613.35199999999998</v>
      </c>
      <c r="AM36" s="4">
        <v>848.04200000000003</v>
      </c>
      <c r="AN36" s="4"/>
      <c r="AO36" s="4"/>
      <c r="AP36" s="4"/>
      <c r="AQ36" s="4"/>
      <c r="AR36" s="4"/>
      <c r="AS36" s="4"/>
      <c r="AT36" s="4"/>
      <c r="AU36" s="4"/>
      <c r="AV36" s="4"/>
      <c r="AW36" s="4"/>
      <c r="AX36" s="4"/>
      <c r="AY36" s="4"/>
    </row>
    <row r="37" spans="1:51" ht="15" x14ac:dyDescent="0.25">
      <c r="A37" s="71">
        <v>45108</v>
      </c>
      <c r="B37" s="72">
        <v>25.1</v>
      </c>
      <c r="C37" s="72">
        <v>148.80000000000001</v>
      </c>
      <c r="D37" s="73">
        <v>73.2</v>
      </c>
      <c r="E37">
        <v>237.714</v>
      </c>
      <c r="F37">
        <v>92.712999999999994</v>
      </c>
      <c r="G37">
        <v>114.35599999999999</v>
      </c>
      <c r="H37">
        <v>27.533999999999999</v>
      </c>
      <c r="I37">
        <v>64.224000000000004</v>
      </c>
      <c r="J37">
        <v>40.470999999999997</v>
      </c>
      <c r="K37">
        <v>72.353999999999999</v>
      </c>
      <c r="L37">
        <v>73.748999999999995</v>
      </c>
      <c r="M37">
        <v>39.171999999999997</v>
      </c>
      <c r="N37">
        <v>183.46799999999999</v>
      </c>
      <c r="O37">
        <v>47.494999999999997</v>
      </c>
      <c r="P37">
        <v>345.334</v>
      </c>
      <c r="Q37">
        <v>116.628</v>
      </c>
      <c r="R37">
        <v>162.54400000000001</v>
      </c>
      <c r="S37">
        <v>174.64599999999999</v>
      </c>
      <c r="T37">
        <v>136.07499999999999</v>
      </c>
      <c r="U37">
        <v>41.09</v>
      </c>
      <c r="V37">
        <v>37.095999999999997</v>
      </c>
      <c r="W37">
        <v>20.625</v>
      </c>
      <c r="X37">
        <v>78.323999999999998</v>
      </c>
      <c r="Y37">
        <v>40.762999999999998</v>
      </c>
      <c r="Z37">
        <v>122.511</v>
      </c>
      <c r="AA37">
        <v>55.201000000000001</v>
      </c>
      <c r="AB37">
        <v>35.106000000000002</v>
      </c>
      <c r="AC37">
        <v>200.71299999999999</v>
      </c>
      <c r="AD37">
        <v>124.762</v>
      </c>
      <c r="AE37">
        <v>115.952</v>
      </c>
      <c r="AF37">
        <v>479.72500000000002</v>
      </c>
      <c r="AG37">
        <v>19.32</v>
      </c>
      <c r="AH37">
        <v>31.408999999999999</v>
      </c>
      <c r="AI37" s="4">
        <v>81.42</v>
      </c>
      <c r="AJ37" s="4">
        <v>49.348999999999997</v>
      </c>
      <c r="AK37" s="4">
        <v>27.585999999999999</v>
      </c>
      <c r="AL37" s="4">
        <v>210.684</v>
      </c>
      <c r="AM37" s="4">
        <v>286.05799999999999</v>
      </c>
      <c r="AN37" s="4"/>
      <c r="AO37" s="4"/>
      <c r="AP37" s="4"/>
      <c r="AQ37" s="4"/>
      <c r="AR37" s="4"/>
      <c r="AS37" s="4"/>
      <c r="AT37" s="4"/>
      <c r="AU37" s="4"/>
      <c r="AV37" s="4"/>
      <c r="AW37" s="4"/>
      <c r="AX37" s="4"/>
      <c r="AY37" s="4"/>
    </row>
    <row r="38" spans="1:51" ht="15" x14ac:dyDescent="0.25">
      <c r="A38" s="71">
        <v>45139</v>
      </c>
      <c r="B38" s="72">
        <v>12.7</v>
      </c>
      <c r="C38" s="72">
        <v>34.9</v>
      </c>
      <c r="D38" s="73">
        <v>24.2</v>
      </c>
      <c r="E38">
        <v>47.715000000000003</v>
      </c>
      <c r="F38">
        <v>34.475999999999999</v>
      </c>
      <c r="G38">
        <v>31.524000000000001</v>
      </c>
      <c r="H38">
        <v>17.518999999999998</v>
      </c>
      <c r="I38">
        <v>18.332999999999998</v>
      </c>
      <c r="J38">
        <v>19.387</v>
      </c>
      <c r="K38">
        <v>17.646000000000001</v>
      </c>
      <c r="L38">
        <v>19.265000000000001</v>
      </c>
      <c r="M38">
        <v>14.683999999999999</v>
      </c>
      <c r="N38">
        <v>32.783999999999999</v>
      </c>
      <c r="O38">
        <v>17.48</v>
      </c>
      <c r="P38">
        <v>44.404000000000003</v>
      </c>
      <c r="Q38">
        <v>27.922000000000001</v>
      </c>
      <c r="R38">
        <v>41.652999999999999</v>
      </c>
      <c r="S38">
        <v>37.295000000000002</v>
      </c>
      <c r="T38">
        <v>29.234999999999999</v>
      </c>
      <c r="U38">
        <v>16.478000000000002</v>
      </c>
      <c r="V38">
        <v>16.347999999999999</v>
      </c>
      <c r="W38">
        <v>11.19</v>
      </c>
      <c r="X38">
        <v>18.890999999999998</v>
      </c>
      <c r="Y38">
        <v>15.794</v>
      </c>
      <c r="Z38">
        <v>23.991</v>
      </c>
      <c r="AA38">
        <v>20.431999999999999</v>
      </c>
      <c r="AB38">
        <v>16.588999999999999</v>
      </c>
      <c r="AC38">
        <v>32.119999999999997</v>
      </c>
      <c r="AD38">
        <v>28.463000000000001</v>
      </c>
      <c r="AE38">
        <v>25.141999999999999</v>
      </c>
      <c r="AF38">
        <v>56.701999999999998</v>
      </c>
      <c r="AG38">
        <v>15.000999999999999</v>
      </c>
      <c r="AH38">
        <v>16.045000000000002</v>
      </c>
      <c r="AI38" s="4">
        <v>29.658999999999999</v>
      </c>
      <c r="AJ38" s="4">
        <v>15.952</v>
      </c>
      <c r="AK38" s="4">
        <v>10.78</v>
      </c>
      <c r="AL38" s="4">
        <v>31.34</v>
      </c>
      <c r="AM38" s="4">
        <v>42.441000000000003</v>
      </c>
      <c r="AN38" s="4"/>
      <c r="AO38" s="4"/>
      <c r="AP38" s="4"/>
      <c r="AQ38" s="4"/>
      <c r="AR38" s="4"/>
      <c r="AS38" s="4"/>
      <c r="AT38" s="4"/>
      <c r="AU38" s="4"/>
      <c r="AV38" s="4"/>
      <c r="AW38" s="4"/>
      <c r="AX38" s="4"/>
      <c r="AY38" s="4"/>
    </row>
    <row r="39" spans="1:51" ht="15" x14ac:dyDescent="0.25">
      <c r="A39" s="71">
        <v>45170</v>
      </c>
      <c r="B39" s="72">
        <v>10.7</v>
      </c>
      <c r="C39" s="72">
        <v>21.6</v>
      </c>
      <c r="D39" s="73">
        <v>13.8</v>
      </c>
      <c r="E39">
        <v>27.846</v>
      </c>
      <c r="F39">
        <v>20.535</v>
      </c>
      <c r="G39">
        <v>22.074000000000002</v>
      </c>
      <c r="H39">
        <v>10.247</v>
      </c>
      <c r="I39">
        <v>16.966999999999999</v>
      </c>
      <c r="J39">
        <v>9.9499999999999993</v>
      </c>
      <c r="K39">
        <v>8.3650000000000002</v>
      </c>
      <c r="L39">
        <v>12.217000000000001</v>
      </c>
      <c r="M39">
        <v>7.2869999999999999</v>
      </c>
      <c r="N39">
        <v>17.378</v>
      </c>
      <c r="O39">
        <v>9.532</v>
      </c>
      <c r="P39">
        <v>16.559999999999999</v>
      </c>
      <c r="Q39">
        <v>15.599</v>
      </c>
      <c r="R39">
        <v>101.196</v>
      </c>
      <c r="S39">
        <v>17.401</v>
      </c>
      <c r="T39">
        <v>15.858000000000001</v>
      </c>
      <c r="U39">
        <v>20.965</v>
      </c>
      <c r="V39">
        <v>9.282</v>
      </c>
      <c r="W39">
        <v>5.5419999999999998</v>
      </c>
      <c r="X39">
        <v>14.464</v>
      </c>
      <c r="Y39">
        <v>15.023999999999999</v>
      </c>
      <c r="Z39">
        <v>14.124000000000001</v>
      </c>
      <c r="AA39">
        <v>30.18</v>
      </c>
      <c r="AB39">
        <v>18.82</v>
      </c>
      <c r="AC39">
        <v>18.166</v>
      </c>
      <c r="AD39">
        <v>15.451000000000001</v>
      </c>
      <c r="AE39">
        <v>12.353</v>
      </c>
      <c r="AF39">
        <v>29.404</v>
      </c>
      <c r="AG39">
        <v>8.2919999999999998</v>
      </c>
      <c r="AH39">
        <v>19.154</v>
      </c>
      <c r="AI39" s="4">
        <v>29.779</v>
      </c>
      <c r="AJ39" s="4">
        <v>8.5239999999999991</v>
      </c>
      <c r="AK39" s="4">
        <v>5.577</v>
      </c>
      <c r="AL39" s="4">
        <v>19.102</v>
      </c>
      <c r="AM39" s="4">
        <v>14.353999999999999</v>
      </c>
      <c r="AN39" s="4"/>
      <c r="AO39" s="4"/>
      <c r="AP39" s="4"/>
      <c r="AQ39" s="4"/>
      <c r="AR39" s="4"/>
      <c r="AS39" s="4"/>
      <c r="AT39" s="4"/>
      <c r="AU39" s="4"/>
      <c r="AV39" s="4"/>
      <c r="AW39" s="4"/>
      <c r="AX39" s="4"/>
      <c r="AY39" s="4"/>
    </row>
    <row r="40" spans="1:51" ht="15" x14ac:dyDescent="0.25">
      <c r="A40" s="71">
        <v>45200</v>
      </c>
      <c r="B40" s="72">
        <v>17.29</v>
      </c>
      <c r="C40" s="72">
        <v>42.51</v>
      </c>
      <c r="D40" s="73">
        <v>34.28</v>
      </c>
      <c r="E40">
        <v>35.030999999999999</v>
      </c>
      <c r="F40">
        <v>48.305</v>
      </c>
      <c r="G40">
        <v>56.576000000000001</v>
      </c>
      <c r="H40">
        <v>13.018000000000001</v>
      </c>
      <c r="I40">
        <v>16.138000000000002</v>
      </c>
      <c r="J40">
        <v>11.805999999999999</v>
      </c>
      <c r="K40">
        <v>23.678000000000001</v>
      </c>
      <c r="L40">
        <v>12.952</v>
      </c>
      <c r="M40">
        <v>9.8030000000000008</v>
      </c>
      <c r="N40">
        <v>35.201000000000001</v>
      </c>
      <c r="O40">
        <v>25.196000000000002</v>
      </c>
      <c r="P40">
        <v>38.256999999999998</v>
      </c>
      <c r="Q40">
        <v>23.48</v>
      </c>
      <c r="R40">
        <v>86.97</v>
      </c>
      <c r="S40">
        <v>41.350999999999999</v>
      </c>
      <c r="T40">
        <v>19.004000000000001</v>
      </c>
      <c r="U40">
        <v>34.512999999999998</v>
      </c>
      <c r="V40">
        <v>13.802</v>
      </c>
      <c r="W40">
        <v>14.215999999999999</v>
      </c>
      <c r="X40">
        <v>14.257999999999999</v>
      </c>
      <c r="Y40">
        <v>29.838000000000001</v>
      </c>
      <c r="Z40">
        <v>30.218</v>
      </c>
      <c r="AA40">
        <v>53.445</v>
      </c>
      <c r="AB40">
        <v>41.393999999999998</v>
      </c>
      <c r="AC40">
        <v>19.71</v>
      </c>
      <c r="AD40">
        <v>26.876000000000001</v>
      </c>
      <c r="AE40">
        <v>19.423999999999999</v>
      </c>
      <c r="AF40">
        <v>32.988</v>
      </c>
      <c r="AG40">
        <v>12.031000000000001</v>
      </c>
      <c r="AH40">
        <v>49.463000000000001</v>
      </c>
      <c r="AI40" s="4">
        <v>30.216999999999999</v>
      </c>
      <c r="AJ40" s="4">
        <v>11.608000000000001</v>
      </c>
      <c r="AK40" s="4">
        <v>37.430999999999997</v>
      </c>
      <c r="AL40" s="4">
        <v>27.579000000000001</v>
      </c>
      <c r="AM40" s="4">
        <v>33.107999999999997</v>
      </c>
      <c r="AN40" s="4"/>
      <c r="AO40" s="4"/>
      <c r="AP40" s="4"/>
      <c r="AQ40" s="4"/>
      <c r="AR40" s="4"/>
      <c r="AS40" s="4"/>
      <c r="AT40" s="4"/>
      <c r="AU40" s="4"/>
      <c r="AV40" s="4"/>
      <c r="AW40" s="4"/>
      <c r="AX40" s="4"/>
      <c r="AY40" s="4"/>
    </row>
    <row r="41" spans="1:51" ht="15" x14ac:dyDescent="0.25">
      <c r="A41" s="71">
        <v>45231</v>
      </c>
      <c r="B41" s="72">
        <v>24.99</v>
      </c>
      <c r="C41" s="72">
        <v>37.81</v>
      </c>
      <c r="D41" s="73">
        <v>34.369999999999997</v>
      </c>
      <c r="E41">
        <v>51.991999999999997</v>
      </c>
      <c r="F41">
        <v>46.984000000000002</v>
      </c>
      <c r="G41">
        <v>53.88</v>
      </c>
      <c r="H41">
        <v>23.283999999999999</v>
      </c>
      <c r="I41">
        <v>21.376999999999999</v>
      </c>
      <c r="J41">
        <v>19.981999999999999</v>
      </c>
      <c r="K41">
        <v>38.238</v>
      </c>
      <c r="L41">
        <v>23.254999999999999</v>
      </c>
      <c r="M41">
        <v>20.856000000000002</v>
      </c>
      <c r="N41">
        <v>33.673999999999999</v>
      </c>
      <c r="O41">
        <v>27.087</v>
      </c>
      <c r="P41">
        <v>40.612000000000002</v>
      </c>
      <c r="Q41">
        <v>54.125</v>
      </c>
      <c r="R41">
        <v>41.302</v>
      </c>
      <c r="S41">
        <v>41.81</v>
      </c>
      <c r="T41">
        <v>24.38</v>
      </c>
      <c r="U41">
        <v>22.361999999999998</v>
      </c>
      <c r="V41">
        <v>20.738</v>
      </c>
      <c r="W41">
        <v>17.739999999999998</v>
      </c>
      <c r="X41">
        <v>23.373000000000001</v>
      </c>
      <c r="Y41">
        <v>39.936</v>
      </c>
      <c r="Z41">
        <v>31.981999999999999</v>
      </c>
      <c r="AA41">
        <v>53.634999999999998</v>
      </c>
      <c r="AB41">
        <v>35.354999999999997</v>
      </c>
      <c r="AC41">
        <v>27.677</v>
      </c>
      <c r="AD41">
        <v>37.588000000000001</v>
      </c>
      <c r="AE41">
        <v>53.134</v>
      </c>
      <c r="AF41">
        <v>33.633000000000003</v>
      </c>
      <c r="AG41">
        <v>20.864000000000001</v>
      </c>
      <c r="AH41">
        <v>50.779000000000003</v>
      </c>
      <c r="AI41" s="4">
        <v>28.356999999999999</v>
      </c>
      <c r="AJ41" s="4">
        <v>22.58</v>
      </c>
      <c r="AK41" s="4">
        <v>36.929000000000002</v>
      </c>
      <c r="AL41" s="4">
        <v>33.067999999999998</v>
      </c>
      <c r="AM41" s="4">
        <v>35.067999999999998</v>
      </c>
      <c r="AN41" s="4"/>
      <c r="AO41" s="4"/>
      <c r="AP41" s="4"/>
      <c r="AQ41" s="4"/>
      <c r="AR41" s="4"/>
      <c r="AS41" s="4"/>
      <c r="AT41" s="4"/>
      <c r="AU41" s="4"/>
      <c r="AV41" s="4"/>
      <c r="AW41" s="4"/>
      <c r="AX41" s="4"/>
      <c r="AY41" s="4"/>
    </row>
    <row r="42" spans="1:51" ht="15" x14ac:dyDescent="0.25">
      <c r="A42" s="71">
        <v>45261</v>
      </c>
      <c r="B42" s="72">
        <v>24.8</v>
      </c>
      <c r="C42" s="72">
        <v>28.5</v>
      </c>
      <c r="D42" s="73">
        <v>27</v>
      </c>
      <c r="E42">
        <v>39.765999999999998</v>
      </c>
      <c r="F42">
        <v>36.911999999999999</v>
      </c>
      <c r="G42">
        <v>39.198999999999998</v>
      </c>
      <c r="H42">
        <v>23.925999999999998</v>
      </c>
      <c r="I42">
        <v>23.138999999999999</v>
      </c>
      <c r="J42">
        <v>20.515999999999998</v>
      </c>
      <c r="K42">
        <v>26.555</v>
      </c>
      <c r="L42">
        <v>21.745000000000001</v>
      </c>
      <c r="M42">
        <v>19.213999999999999</v>
      </c>
      <c r="N42">
        <v>26.99</v>
      </c>
      <c r="O42">
        <v>23.69</v>
      </c>
      <c r="P42">
        <v>42.18</v>
      </c>
      <c r="Q42">
        <v>53.588999999999999</v>
      </c>
      <c r="R42">
        <v>32.320999999999998</v>
      </c>
      <c r="S42">
        <v>45.237000000000002</v>
      </c>
      <c r="T42">
        <v>25.65</v>
      </c>
      <c r="U42">
        <v>22.056000000000001</v>
      </c>
      <c r="V42">
        <v>20.350999999999999</v>
      </c>
      <c r="W42">
        <v>19.643999999999998</v>
      </c>
      <c r="X42">
        <v>26.167000000000002</v>
      </c>
      <c r="Y42">
        <v>23.398</v>
      </c>
      <c r="Z42">
        <v>26.927</v>
      </c>
      <c r="AA42">
        <v>32.277999999999999</v>
      </c>
      <c r="AB42">
        <v>23.390999999999998</v>
      </c>
      <c r="AC42">
        <v>29.167000000000002</v>
      </c>
      <c r="AD42">
        <v>28.242000000000001</v>
      </c>
      <c r="AE42">
        <v>32.823999999999998</v>
      </c>
      <c r="AF42">
        <v>32.798000000000002</v>
      </c>
      <c r="AG42">
        <v>22.381</v>
      </c>
      <c r="AH42">
        <v>29.765000000000001</v>
      </c>
      <c r="AI42" s="4">
        <v>30.841999999999999</v>
      </c>
      <c r="AJ42" s="4">
        <v>25.588999999999999</v>
      </c>
      <c r="AK42" s="4">
        <v>34.186</v>
      </c>
      <c r="AL42" s="4">
        <v>26.616</v>
      </c>
      <c r="AM42" s="4">
        <v>27.716000000000001</v>
      </c>
      <c r="AN42" s="4"/>
      <c r="AO42" s="4"/>
      <c r="AP42" s="4"/>
      <c r="AQ42" s="4"/>
      <c r="AR42" s="4"/>
      <c r="AS42" s="4"/>
      <c r="AT42" s="4"/>
      <c r="AU42" s="4"/>
      <c r="AV42" s="4"/>
      <c r="AW42" s="4"/>
      <c r="AX42" s="4"/>
      <c r="AY42" s="4"/>
    </row>
    <row r="43" spans="1:51" ht="15" x14ac:dyDescent="0.25">
      <c r="A43" s="71">
        <v>45292</v>
      </c>
      <c r="B43" s="72">
        <v>24.8</v>
      </c>
      <c r="C43" s="72">
        <v>28.2</v>
      </c>
      <c r="D43" s="73">
        <v>26.9</v>
      </c>
      <c r="E43">
        <v>33.366</v>
      </c>
      <c r="F43">
        <v>30.835000000000001</v>
      </c>
      <c r="G43">
        <v>29.558</v>
      </c>
      <c r="H43">
        <v>20.213999999999999</v>
      </c>
      <c r="I43">
        <v>20.491</v>
      </c>
      <c r="J43">
        <v>18.529</v>
      </c>
      <c r="K43">
        <v>20.128</v>
      </c>
      <c r="L43">
        <v>19.475999999999999</v>
      </c>
      <c r="M43">
        <v>17.166</v>
      </c>
      <c r="N43">
        <v>24.789000000000001</v>
      </c>
      <c r="O43">
        <v>22.539000000000001</v>
      </c>
      <c r="P43">
        <v>26.78</v>
      </c>
      <c r="Q43">
        <v>34.902999999999999</v>
      </c>
      <c r="R43">
        <v>31.381</v>
      </c>
      <c r="S43">
        <v>28.649000000000001</v>
      </c>
      <c r="T43">
        <v>26.9</v>
      </c>
      <c r="U43">
        <v>20.602</v>
      </c>
      <c r="V43">
        <v>18.873000000000001</v>
      </c>
      <c r="W43">
        <v>15.374000000000001</v>
      </c>
      <c r="X43">
        <v>20.675999999999998</v>
      </c>
      <c r="Y43">
        <v>29.774000000000001</v>
      </c>
      <c r="Z43">
        <v>24.225999999999999</v>
      </c>
      <c r="AA43">
        <v>26.745999999999999</v>
      </c>
      <c r="AB43">
        <v>20.803000000000001</v>
      </c>
      <c r="AC43">
        <v>25.146999999999998</v>
      </c>
      <c r="AD43">
        <v>24.684000000000001</v>
      </c>
      <c r="AE43">
        <v>25.841999999999999</v>
      </c>
      <c r="AF43">
        <v>30.806000000000001</v>
      </c>
      <c r="AG43">
        <v>18.745000000000001</v>
      </c>
      <c r="AH43">
        <v>21.285</v>
      </c>
      <c r="AI43" s="4">
        <v>23.125</v>
      </c>
      <c r="AJ43" s="4">
        <v>26.338999999999999</v>
      </c>
      <c r="AK43" s="4">
        <v>25.879000000000001</v>
      </c>
      <c r="AL43" s="4">
        <v>23.19</v>
      </c>
      <c r="AM43" s="4">
        <v>23.471</v>
      </c>
      <c r="AN43" s="4"/>
      <c r="AO43" s="4"/>
      <c r="AP43" s="4"/>
      <c r="AQ43" s="4"/>
      <c r="AR43" s="4"/>
      <c r="AS43" s="4"/>
      <c r="AT43" s="4"/>
      <c r="AU43" s="4"/>
      <c r="AV43" s="4"/>
      <c r="AW43" s="4"/>
      <c r="AX43" s="4"/>
      <c r="AY43" s="4"/>
    </row>
    <row r="44" spans="1:51" ht="15" x14ac:dyDescent="0.25">
      <c r="A44" s="71">
        <v>45323</v>
      </c>
      <c r="B44" s="72">
        <v>25</v>
      </c>
      <c r="C44" s="72">
        <v>27.6</v>
      </c>
      <c r="D44" s="73">
        <v>24.2</v>
      </c>
      <c r="E44">
        <v>29.204999999999998</v>
      </c>
      <c r="F44">
        <v>71.548000000000002</v>
      </c>
      <c r="G44">
        <v>44.945999999999998</v>
      </c>
      <c r="H44">
        <v>17.495999999999999</v>
      </c>
      <c r="I44">
        <v>17.97</v>
      </c>
      <c r="J44">
        <v>17.081</v>
      </c>
      <c r="K44">
        <v>19.158999999999999</v>
      </c>
      <c r="L44">
        <v>18.896000000000001</v>
      </c>
      <c r="M44">
        <v>16.195</v>
      </c>
      <c r="N44">
        <v>22.962</v>
      </c>
      <c r="O44">
        <v>35.590000000000003</v>
      </c>
      <c r="P44">
        <v>33.603999999999999</v>
      </c>
      <c r="Q44">
        <v>34.390999999999998</v>
      </c>
      <c r="R44">
        <v>31.364000000000001</v>
      </c>
      <c r="S44">
        <v>40.664000000000001</v>
      </c>
      <c r="T44">
        <v>35.878999999999998</v>
      </c>
      <c r="U44">
        <v>19.245999999999999</v>
      </c>
      <c r="V44">
        <v>16.885999999999999</v>
      </c>
      <c r="W44">
        <v>21.765000000000001</v>
      </c>
      <c r="X44">
        <v>21.306000000000001</v>
      </c>
      <c r="Y44">
        <v>30.227</v>
      </c>
      <c r="Z44">
        <v>19.734999999999999</v>
      </c>
      <c r="AA44">
        <v>30.175000000000001</v>
      </c>
      <c r="AB44">
        <v>18.207000000000001</v>
      </c>
      <c r="AC44">
        <v>27.748000000000001</v>
      </c>
      <c r="AD44">
        <v>21.623999999999999</v>
      </c>
      <c r="AE44">
        <v>21.195</v>
      </c>
      <c r="AF44">
        <v>28.12</v>
      </c>
      <c r="AG44">
        <v>16.373999999999999</v>
      </c>
      <c r="AH44">
        <v>24.152999999999999</v>
      </c>
      <c r="AI44" s="4">
        <v>44.914000000000001</v>
      </c>
      <c r="AJ44" s="4">
        <v>21.446999999999999</v>
      </c>
      <c r="AK44" s="4">
        <v>24.536000000000001</v>
      </c>
      <c r="AL44" s="4">
        <v>22.292000000000002</v>
      </c>
      <c r="AM44" s="4">
        <v>20.536999999999999</v>
      </c>
      <c r="AN44" s="4"/>
      <c r="AO44" s="4"/>
      <c r="AP44" s="4"/>
      <c r="AQ44" s="4"/>
      <c r="AR44" s="4"/>
      <c r="AS44" s="4"/>
      <c r="AT44" s="4"/>
      <c r="AU44" s="4"/>
      <c r="AV44" s="4"/>
      <c r="AW44" s="4"/>
      <c r="AX44" s="4"/>
      <c r="AY44" s="4"/>
    </row>
    <row r="45" spans="1:51" ht="15" x14ac:dyDescent="0.25">
      <c r="A45" s="71">
        <v>45352</v>
      </c>
      <c r="B45" s="72">
        <v>66.099999999999994</v>
      </c>
      <c r="C45" s="72">
        <v>89.7</v>
      </c>
      <c r="D45" s="73">
        <v>79</v>
      </c>
      <c r="E45">
        <v>64.992000000000004</v>
      </c>
      <c r="F45">
        <v>241.87299999999999</v>
      </c>
      <c r="G45">
        <v>60.207000000000001</v>
      </c>
      <c r="H45">
        <v>34.055</v>
      </c>
      <c r="I45">
        <v>93.296999999999997</v>
      </c>
      <c r="J45">
        <v>60.457999999999998</v>
      </c>
      <c r="K45">
        <v>48.337000000000003</v>
      </c>
      <c r="L45">
        <v>59.847000000000001</v>
      </c>
      <c r="M45">
        <v>65.61</v>
      </c>
      <c r="N45">
        <v>79.989999999999995</v>
      </c>
      <c r="O45">
        <v>94.093999999999994</v>
      </c>
      <c r="P45">
        <v>78.953999999999994</v>
      </c>
      <c r="Q45">
        <v>114.794</v>
      </c>
      <c r="R45">
        <v>90.203999999999994</v>
      </c>
      <c r="S45">
        <v>97.747</v>
      </c>
      <c r="T45">
        <v>60.453000000000003</v>
      </c>
      <c r="U45">
        <v>57.887999999999998</v>
      </c>
      <c r="V45">
        <v>34.682000000000002</v>
      </c>
      <c r="W45">
        <v>60.857999999999997</v>
      </c>
      <c r="X45">
        <v>114.389</v>
      </c>
      <c r="Y45">
        <v>46.348999999999997</v>
      </c>
      <c r="Z45">
        <v>46.313000000000002</v>
      </c>
      <c r="AA45">
        <v>143.07400000000001</v>
      </c>
      <c r="AB45">
        <v>36.207000000000001</v>
      </c>
      <c r="AC45">
        <v>108.128</v>
      </c>
      <c r="AD45">
        <v>36.680999999999997</v>
      </c>
      <c r="AE45">
        <v>85.275000000000006</v>
      </c>
      <c r="AF45">
        <v>89.628</v>
      </c>
      <c r="AG45">
        <v>47.063000000000002</v>
      </c>
      <c r="AH45">
        <v>63.503999999999998</v>
      </c>
      <c r="AI45" s="4">
        <v>87.834999999999994</v>
      </c>
      <c r="AJ45" s="4">
        <v>40.524999999999999</v>
      </c>
      <c r="AK45" s="4">
        <v>71.259</v>
      </c>
      <c r="AL45" s="4">
        <v>69.039000000000001</v>
      </c>
      <c r="AM45" s="4">
        <v>35.372</v>
      </c>
      <c r="AN45" s="4"/>
      <c r="AO45" s="4"/>
      <c r="AP45" s="4"/>
      <c r="AQ45" s="4"/>
      <c r="AR45" s="4"/>
      <c r="AS45" s="4"/>
      <c r="AT45" s="4"/>
      <c r="AU45" s="4"/>
      <c r="AV45" s="4"/>
      <c r="AW45" s="4"/>
      <c r="AX45" s="4"/>
      <c r="AY45" s="4"/>
    </row>
    <row r="46" spans="1:51" ht="15" x14ac:dyDescent="0.25">
      <c r="A46" s="71">
        <v>45383</v>
      </c>
      <c r="B46" s="72">
        <v>162.9</v>
      </c>
      <c r="C46" s="72">
        <v>259.8</v>
      </c>
      <c r="D46" s="73">
        <v>207.7</v>
      </c>
      <c r="E46">
        <v>343.67700000000002</v>
      </c>
      <c r="F46">
        <v>504.20600000000002</v>
      </c>
      <c r="G46">
        <v>170.518</v>
      </c>
      <c r="H46">
        <v>177.643</v>
      </c>
      <c r="I46">
        <v>253.02799999999999</v>
      </c>
      <c r="J46">
        <v>171.43</v>
      </c>
      <c r="K46">
        <v>126.59</v>
      </c>
      <c r="L46">
        <v>144.69300000000001</v>
      </c>
      <c r="M46">
        <v>239.40100000000001</v>
      </c>
      <c r="N46">
        <v>174.79</v>
      </c>
      <c r="O46">
        <v>116.554</v>
      </c>
      <c r="P46">
        <v>341.39600000000002</v>
      </c>
      <c r="Q46">
        <v>301.77999999999997</v>
      </c>
      <c r="R46">
        <v>243.892</v>
      </c>
      <c r="S46">
        <v>217.751</v>
      </c>
      <c r="T46">
        <v>197.739</v>
      </c>
      <c r="U46">
        <v>165.898</v>
      </c>
      <c r="V46">
        <v>120.9</v>
      </c>
      <c r="W46">
        <v>194.887</v>
      </c>
      <c r="X46">
        <v>251.917</v>
      </c>
      <c r="Y46">
        <v>171.91399999999999</v>
      </c>
      <c r="Z46">
        <v>330.92</v>
      </c>
      <c r="AA46">
        <v>189.52600000000001</v>
      </c>
      <c r="AB46">
        <v>139.78800000000001</v>
      </c>
      <c r="AC46">
        <v>269.166</v>
      </c>
      <c r="AD46">
        <v>161.98400000000001</v>
      </c>
      <c r="AE46">
        <v>403.60500000000002</v>
      </c>
      <c r="AF46">
        <v>175.214</v>
      </c>
      <c r="AG46">
        <v>125.01900000000001</v>
      </c>
      <c r="AH46">
        <v>221.78299999999999</v>
      </c>
      <c r="AI46" s="4">
        <v>117.06399999999999</v>
      </c>
      <c r="AJ46" s="4">
        <v>89.366</v>
      </c>
      <c r="AK46" s="4">
        <v>168.74600000000001</v>
      </c>
      <c r="AL46" s="4">
        <v>102.88</v>
      </c>
      <c r="AM46" s="4">
        <v>224.459</v>
      </c>
      <c r="AN46" s="4"/>
      <c r="AO46" s="4"/>
      <c r="AP46" s="4"/>
      <c r="AQ46" s="4"/>
      <c r="AR46" s="4"/>
      <c r="AS46" s="4"/>
      <c r="AT46" s="4"/>
      <c r="AU46" s="4"/>
      <c r="AV46" s="4"/>
      <c r="AW46" s="4"/>
      <c r="AX46" s="4"/>
      <c r="AY46" s="4"/>
    </row>
    <row r="47" spans="1:51" ht="15" x14ac:dyDescent="0.25">
      <c r="A47" s="71">
        <v>45413</v>
      </c>
      <c r="B47" s="72">
        <v>392.2</v>
      </c>
      <c r="C47" s="72">
        <v>649.70000000000005</v>
      </c>
      <c r="D47" s="73">
        <v>514.4</v>
      </c>
      <c r="E47">
        <v>807.18399999999997</v>
      </c>
      <c r="F47">
        <v>633.35500000000002</v>
      </c>
      <c r="G47">
        <v>347.66699999999997</v>
      </c>
      <c r="H47">
        <v>471.69299999999998</v>
      </c>
      <c r="I47">
        <v>312.54300000000001</v>
      </c>
      <c r="J47">
        <v>243.06299999999999</v>
      </c>
      <c r="K47">
        <v>422.62099999999998</v>
      </c>
      <c r="L47">
        <v>337.87299999999999</v>
      </c>
      <c r="M47">
        <v>724.44500000000005</v>
      </c>
      <c r="N47">
        <v>404.88499999999999</v>
      </c>
      <c r="O47">
        <v>657.51099999999997</v>
      </c>
      <c r="P47">
        <v>768.46600000000001</v>
      </c>
      <c r="Q47">
        <v>942.25</v>
      </c>
      <c r="R47">
        <v>684.35599999999999</v>
      </c>
      <c r="S47">
        <v>544.13</v>
      </c>
      <c r="T47">
        <v>491.346</v>
      </c>
      <c r="U47">
        <v>421.49700000000001</v>
      </c>
      <c r="V47">
        <v>148.77699999999999</v>
      </c>
      <c r="W47">
        <v>518.55399999999997</v>
      </c>
      <c r="X47">
        <v>390.846</v>
      </c>
      <c r="Y47">
        <v>576.54300000000001</v>
      </c>
      <c r="Z47">
        <v>656.68</v>
      </c>
      <c r="AA47">
        <v>434.37400000000002</v>
      </c>
      <c r="AB47">
        <v>674.62400000000002</v>
      </c>
      <c r="AC47">
        <v>720.024</v>
      </c>
      <c r="AD47">
        <v>399.14299999999997</v>
      </c>
      <c r="AE47">
        <v>911.245</v>
      </c>
      <c r="AF47">
        <v>218.66200000000001</v>
      </c>
      <c r="AG47">
        <v>379.60500000000002</v>
      </c>
      <c r="AH47">
        <v>611.58900000000006</v>
      </c>
      <c r="AI47" s="4">
        <v>329.87099999999998</v>
      </c>
      <c r="AJ47" s="4">
        <v>277.29500000000002</v>
      </c>
      <c r="AK47" s="4">
        <v>527.99</v>
      </c>
      <c r="AL47" s="4">
        <v>445.40899999999999</v>
      </c>
      <c r="AM47" s="4">
        <v>1161.059</v>
      </c>
      <c r="AN47" s="4"/>
      <c r="AO47" s="4"/>
      <c r="AP47" s="4"/>
      <c r="AQ47" s="4"/>
      <c r="AR47" s="4"/>
      <c r="AS47" s="4"/>
      <c r="AT47" s="4"/>
      <c r="AU47" s="4"/>
      <c r="AV47" s="4"/>
      <c r="AW47" s="4"/>
      <c r="AX47" s="4"/>
      <c r="AY47" s="4"/>
    </row>
    <row r="48" spans="1:51" ht="15" x14ac:dyDescent="0.25">
      <c r="A48" s="71">
        <v>45444</v>
      </c>
      <c r="B48" s="72">
        <v>243</v>
      </c>
      <c r="C48" s="72">
        <v>575.9</v>
      </c>
      <c r="D48" s="73">
        <v>398.9</v>
      </c>
      <c r="E48">
        <v>454.51400000000001</v>
      </c>
      <c r="F48">
        <v>530.72500000000002</v>
      </c>
      <c r="G48">
        <v>111.33199999999999</v>
      </c>
      <c r="H48">
        <v>444.32400000000001</v>
      </c>
      <c r="I48">
        <v>200.96700000000001</v>
      </c>
      <c r="J48">
        <v>362.81099999999998</v>
      </c>
      <c r="K48">
        <v>417.97300000000001</v>
      </c>
      <c r="L48">
        <v>178.845</v>
      </c>
      <c r="M48">
        <v>705.899</v>
      </c>
      <c r="N48">
        <v>226.857</v>
      </c>
      <c r="O48">
        <v>888.53800000000001</v>
      </c>
      <c r="P48">
        <v>563.71100000000001</v>
      </c>
      <c r="Q48">
        <v>833.93200000000002</v>
      </c>
      <c r="R48">
        <v>516.28700000000003</v>
      </c>
      <c r="S48">
        <v>574.404</v>
      </c>
      <c r="T48">
        <v>312.452</v>
      </c>
      <c r="U48">
        <v>243.43700000000001</v>
      </c>
      <c r="V48">
        <v>143.39500000000001</v>
      </c>
      <c r="W48">
        <v>517.47</v>
      </c>
      <c r="X48">
        <v>200.614</v>
      </c>
      <c r="Y48">
        <v>542.06500000000005</v>
      </c>
      <c r="Z48">
        <v>361.024</v>
      </c>
      <c r="AA48">
        <v>186.88900000000001</v>
      </c>
      <c r="AB48">
        <v>782.77499999999998</v>
      </c>
      <c r="AC48">
        <v>546.75599999999997</v>
      </c>
      <c r="AD48">
        <v>657.43</v>
      </c>
      <c r="AE48">
        <v>1283.7270000000001</v>
      </c>
      <c r="AF48">
        <v>74.158000000000001</v>
      </c>
      <c r="AG48">
        <v>211.262</v>
      </c>
      <c r="AH48">
        <v>559.00400000000002</v>
      </c>
      <c r="AI48" s="4">
        <v>318.84399999999999</v>
      </c>
      <c r="AJ48" s="4">
        <v>172.36500000000001</v>
      </c>
      <c r="AK48" s="4">
        <v>605.85</v>
      </c>
      <c r="AL48" s="4">
        <v>836.71</v>
      </c>
      <c r="AM48" s="4">
        <v>1046.607</v>
      </c>
      <c r="AN48" s="4"/>
      <c r="AO48" s="4"/>
      <c r="AP48" s="4"/>
      <c r="AQ48" s="4"/>
      <c r="AR48" s="4"/>
      <c r="AS48" s="4"/>
      <c r="AT48" s="4"/>
      <c r="AU48" s="4"/>
      <c r="AV48" s="4"/>
      <c r="AW48" s="4"/>
      <c r="AX48" s="4"/>
      <c r="AY48" s="4"/>
    </row>
    <row r="49" spans="1:1005" ht="15" x14ac:dyDescent="0.25">
      <c r="A49" s="71">
        <v>45474</v>
      </c>
      <c r="B49" s="72">
        <v>25.1</v>
      </c>
      <c r="C49" s="72">
        <v>148.80000000000001</v>
      </c>
      <c r="D49" s="73">
        <v>73.2</v>
      </c>
      <c r="E49">
        <v>89.162999999999997</v>
      </c>
      <c r="F49">
        <v>109.265</v>
      </c>
      <c r="G49">
        <v>28.890999999999998</v>
      </c>
      <c r="H49">
        <v>60.649000000000001</v>
      </c>
      <c r="I49">
        <v>39.991999999999997</v>
      </c>
      <c r="J49">
        <v>68.058999999999997</v>
      </c>
      <c r="K49">
        <v>74.641000000000005</v>
      </c>
      <c r="L49">
        <v>37.932000000000002</v>
      </c>
      <c r="M49">
        <v>174.40600000000001</v>
      </c>
      <c r="N49">
        <v>45.127000000000002</v>
      </c>
      <c r="O49">
        <v>346.34300000000002</v>
      </c>
      <c r="P49">
        <v>110.474</v>
      </c>
      <c r="Q49">
        <v>153.53399999999999</v>
      </c>
      <c r="R49">
        <v>167.387</v>
      </c>
      <c r="S49">
        <v>137.483</v>
      </c>
      <c r="T49">
        <v>40.28</v>
      </c>
      <c r="U49">
        <v>35.823</v>
      </c>
      <c r="V49">
        <v>20.242000000000001</v>
      </c>
      <c r="W49">
        <v>78.631</v>
      </c>
      <c r="X49">
        <v>39.030999999999999</v>
      </c>
      <c r="Y49">
        <v>115.36499999999999</v>
      </c>
      <c r="Z49">
        <v>52.801000000000002</v>
      </c>
      <c r="AA49">
        <v>35.42</v>
      </c>
      <c r="AB49">
        <v>187.01499999999999</v>
      </c>
      <c r="AC49">
        <v>117.788</v>
      </c>
      <c r="AD49">
        <v>108.581</v>
      </c>
      <c r="AE49">
        <v>481.60599999999999</v>
      </c>
      <c r="AF49">
        <v>19.553000000000001</v>
      </c>
      <c r="AG49">
        <v>30.425999999999998</v>
      </c>
      <c r="AH49">
        <v>77.745999999999995</v>
      </c>
      <c r="AI49" s="4">
        <v>49.295000000000002</v>
      </c>
      <c r="AJ49" s="4">
        <v>27.227</v>
      </c>
      <c r="AK49" s="4">
        <v>199.465</v>
      </c>
      <c r="AL49" s="4">
        <v>269.39100000000002</v>
      </c>
      <c r="AM49" s="4">
        <v>238.679</v>
      </c>
      <c r="AN49" s="4"/>
      <c r="AO49" s="4"/>
      <c r="AP49" s="4"/>
      <c r="AQ49" s="4"/>
      <c r="AR49" s="4"/>
      <c r="AS49" s="4"/>
      <c r="AT49" s="4"/>
      <c r="AU49" s="4"/>
      <c r="AV49" s="4"/>
      <c r="AW49" s="4"/>
      <c r="AX49" s="4"/>
      <c r="AY49" s="4"/>
    </row>
    <row r="50" spans="1:1005" ht="15" x14ac:dyDescent="0.25">
      <c r="A50" s="71">
        <v>45505</v>
      </c>
      <c r="B50" s="72">
        <v>12.7</v>
      </c>
      <c r="C50" s="72">
        <v>34.9</v>
      </c>
      <c r="D50" s="73">
        <v>24.2</v>
      </c>
      <c r="E50">
        <v>33.994999999999997</v>
      </c>
      <c r="F50">
        <v>31.242000000000001</v>
      </c>
      <c r="G50">
        <v>18.606000000000002</v>
      </c>
      <c r="H50">
        <v>18.532</v>
      </c>
      <c r="I50">
        <v>19.683</v>
      </c>
      <c r="J50">
        <v>17.27</v>
      </c>
      <c r="K50">
        <v>19.321999999999999</v>
      </c>
      <c r="L50">
        <v>14.597</v>
      </c>
      <c r="M50">
        <v>31.96</v>
      </c>
      <c r="N50">
        <v>17.385000000000002</v>
      </c>
      <c r="O50">
        <v>44.302999999999997</v>
      </c>
      <c r="P50">
        <v>27.863</v>
      </c>
      <c r="Q50">
        <v>41.029000000000003</v>
      </c>
      <c r="R50">
        <v>36.723999999999997</v>
      </c>
      <c r="S50">
        <v>29.420999999999999</v>
      </c>
      <c r="T50">
        <v>17.295999999999999</v>
      </c>
      <c r="U50">
        <v>16.471</v>
      </c>
      <c r="V50">
        <v>11.336</v>
      </c>
      <c r="W50">
        <v>18.931000000000001</v>
      </c>
      <c r="X50">
        <v>15.728999999999999</v>
      </c>
      <c r="Y50">
        <v>23.321999999999999</v>
      </c>
      <c r="Z50">
        <v>20.428999999999998</v>
      </c>
      <c r="AA50">
        <v>16.573</v>
      </c>
      <c r="AB50">
        <v>31.466000000000001</v>
      </c>
      <c r="AC50">
        <v>28.175999999999998</v>
      </c>
      <c r="AD50">
        <v>24.855</v>
      </c>
      <c r="AE50">
        <v>56.98</v>
      </c>
      <c r="AF50">
        <v>15.099</v>
      </c>
      <c r="AG50">
        <v>15.988</v>
      </c>
      <c r="AH50">
        <v>31.242999999999999</v>
      </c>
      <c r="AI50" s="4">
        <v>15.696</v>
      </c>
      <c r="AJ50" s="4">
        <v>10.869</v>
      </c>
      <c r="AK50" s="4">
        <v>30.117000000000001</v>
      </c>
      <c r="AL50" s="4">
        <v>39.981999999999999</v>
      </c>
      <c r="AM50" s="4">
        <v>47.610999999999997</v>
      </c>
      <c r="AN50" s="4"/>
      <c r="AO50" s="4"/>
      <c r="AP50" s="4"/>
      <c r="AQ50" s="4"/>
      <c r="AR50" s="4"/>
      <c r="AS50" s="4"/>
      <c r="AT50" s="4"/>
      <c r="AU50" s="4"/>
      <c r="AV50" s="4"/>
      <c r="AW50" s="4"/>
      <c r="AX50" s="4"/>
      <c r="AY50" s="4"/>
    </row>
    <row r="51" spans="1:1005" ht="15" x14ac:dyDescent="0.25">
      <c r="A51" s="71">
        <v>45536</v>
      </c>
      <c r="B51" s="72">
        <v>10.7</v>
      </c>
      <c r="C51" s="72">
        <v>21.6</v>
      </c>
      <c r="D51" s="73">
        <v>13.8</v>
      </c>
      <c r="E51">
        <v>20.919</v>
      </c>
      <c r="F51">
        <v>22.667999999999999</v>
      </c>
      <c r="G51">
        <v>11.042</v>
      </c>
      <c r="H51">
        <v>17.584</v>
      </c>
      <c r="I51">
        <v>10.468999999999999</v>
      </c>
      <c r="J51">
        <v>8.2710000000000008</v>
      </c>
      <c r="K51">
        <v>12.279</v>
      </c>
      <c r="L51">
        <v>7.3449999999999998</v>
      </c>
      <c r="M51">
        <v>17.55</v>
      </c>
      <c r="N51">
        <v>9.5820000000000007</v>
      </c>
      <c r="O51">
        <v>16.498000000000001</v>
      </c>
      <c r="P51">
        <v>16.245999999999999</v>
      </c>
      <c r="Q51">
        <v>105.169</v>
      </c>
      <c r="R51">
        <v>17.698</v>
      </c>
      <c r="S51">
        <v>16.059999999999999</v>
      </c>
      <c r="T51">
        <v>23.657</v>
      </c>
      <c r="U51">
        <v>9.4610000000000003</v>
      </c>
      <c r="V51">
        <v>5.77</v>
      </c>
      <c r="W51">
        <v>14.509</v>
      </c>
      <c r="X51">
        <v>15.975</v>
      </c>
      <c r="Y51">
        <v>14.064</v>
      </c>
      <c r="Z51">
        <v>31.794</v>
      </c>
      <c r="AA51">
        <v>18.834</v>
      </c>
      <c r="AB51">
        <v>18.288</v>
      </c>
      <c r="AC51">
        <v>15.648999999999999</v>
      </c>
      <c r="AD51">
        <v>12.477</v>
      </c>
      <c r="AE51">
        <v>29.690999999999999</v>
      </c>
      <c r="AF51">
        <v>8.5169999999999995</v>
      </c>
      <c r="AG51">
        <v>19.646000000000001</v>
      </c>
      <c r="AH51">
        <v>29.584</v>
      </c>
      <c r="AI51" s="4">
        <v>8.3010000000000002</v>
      </c>
      <c r="AJ51" s="4">
        <v>5.8280000000000003</v>
      </c>
      <c r="AK51" s="4">
        <v>19.638000000000002</v>
      </c>
      <c r="AL51" s="4">
        <v>14.118</v>
      </c>
      <c r="AM51" s="4">
        <v>27.824000000000002</v>
      </c>
      <c r="AN51" s="4"/>
      <c r="AO51" s="4"/>
      <c r="AP51" s="4"/>
      <c r="AQ51" s="4"/>
      <c r="AR51" s="4"/>
      <c r="AS51" s="4"/>
      <c r="AT51" s="4"/>
      <c r="AU51" s="4"/>
      <c r="AV51" s="4"/>
      <c r="AW51" s="4"/>
      <c r="AX51" s="4"/>
      <c r="AY51" s="4"/>
    </row>
    <row r="52" spans="1:1005" ht="15" x14ac:dyDescent="0.25">
      <c r="A52" s="71">
        <v>45566</v>
      </c>
      <c r="B52" s="72">
        <v>17.29</v>
      </c>
      <c r="C52" s="72">
        <v>42.51</v>
      </c>
      <c r="D52" s="73">
        <v>34.28</v>
      </c>
      <c r="E52">
        <v>49.396999999999998</v>
      </c>
      <c r="F52">
        <v>56.204999999999998</v>
      </c>
      <c r="G52">
        <v>13.872</v>
      </c>
      <c r="H52">
        <v>16.331</v>
      </c>
      <c r="I52">
        <v>12.427</v>
      </c>
      <c r="J52">
        <v>24.446000000000002</v>
      </c>
      <c r="K52">
        <v>13.074</v>
      </c>
      <c r="L52">
        <v>9.8309999999999995</v>
      </c>
      <c r="M52">
        <v>35.595999999999997</v>
      </c>
      <c r="N52">
        <v>25.49</v>
      </c>
      <c r="O52">
        <v>38.226999999999997</v>
      </c>
      <c r="P52">
        <v>23.681000000000001</v>
      </c>
      <c r="Q52">
        <v>81.88</v>
      </c>
      <c r="R52">
        <v>41.924999999999997</v>
      </c>
      <c r="S52">
        <v>19.239999999999998</v>
      </c>
      <c r="T52">
        <v>33.771999999999998</v>
      </c>
      <c r="U52">
        <v>14.204000000000001</v>
      </c>
      <c r="V52">
        <v>14.489000000000001</v>
      </c>
      <c r="W52">
        <v>14.351000000000001</v>
      </c>
      <c r="X52">
        <v>29.356999999999999</v>
      </c>
      <c r="Y52">
        <v>30.228999999999999</v>
      </c>
      <c r="Z52">
        <v>52.646000000000001</v>
      </c>
      <c r="AA52">
        <v>41.466999999999999</v>
      </c>
      <c r="AB52">
        <v>19.895</v>
      </c>
      <c r="AC52">
        <v>27.408999999999999</v>
      </c>
      <c r="AD52">
        <v>20.547999999999998</v>
      </c>
      <c r="AE52">
        <v>33.313000000000002</v>
      </c>
      <c r="AF52">
        <v>12.388999999999999</v>
      </c>
      <c r="AG52">
        <v>49.338999999999999</v>
      </c>
      <c r="AH52">
        <v>30.995000000000001</v>
      </c>
      <c r="AI52" s="4">
        <v>11.409000000000001</v>
      </c>
      <c r="AJ52" s="4">
        <v>38.026000000000003</v>
      </c>
      <c r="AK52" s="4">
        <v>27.041</v>
      </c>
      <c r="AL52" s="4">
        <v>33.063000000000002</v>
      </c>
      <c r="AM52" s="4">
        <v>35.042000000000002</v>
      </c>
      <c r="AN52" s="4"/>
      <c r="AO52" s="4"/>
      <c r="AP52" s="4"/>
      <c r="AQ52" s="4"/>
      <c r="AR52" s="4"/>
      <c r="AS52" s="4"/>
      <c r="AT52" s="4"/>
      <c r="AU52" s="4"/>
      <c r="AV52" s="4"/>
      <c r="AW52" s="4"/>
      <c r="AX52" s="4"/>
      <c r="AY52" s="4"/>
    </row>
    <row r="53" spans="1:1005" ht="15" x14ac:dyDescent="0.25">
      <c r="A53" s="71">
        <v>45597</v>
      </c>
      <c r="B53" s="72">
        <v>24.99</v>
      </c>
      <c r="C53" s="72">
        <v>37.81</v>
      </c>
      <c r="D53" s="73">
        <v>34.369999999999997</v>
      </c>
      <c r="E53">
        <v>46.234000000000002</v>
      </c>
      <c r="F53">
        <v>53.609000000000002</v>
      </c>
      <c r="G53">
        <v>24.236000000000001</v>
      </c>
      <c r="H53">
        <v>21.864000000000001</v>
      </c>
      <c r="I53">
        <v>20.617000000000001</v>
      </c>
      <c r="J53">
        <v>37.469000000000001</v>
      </c>
      <c r="K53">
        <v>23.315000000000001</v>
      </c>
      <c r="L53">
        <v>20.937999999999999</v>
      </c>
      <c r="M53">
        <v>32.811</v>
      </c>
      <c r="N53">
        <v>26.7</v>
      </c>
      <c r="O53">
        <v>40.557000000000002</v>
      </c>
      <c r="P53">
        <v>56.383000000000003</v>
      </c>
      <c r="Q53">
        <v>40.456000000000003</v>
      </c>
      <c r="R53">
        <v>42.017000000000003</v>
      </c>
      <c r="S53">
        <v>24.571000000000002</v>
      </c>
      <c r="T53">
        <v>23.074999999999999</v>
      </c>
      <c r="U53">
        <v>20.806999999999999</v>
      </c>
      <c r="V53">
        <v>18.146999999999998</v>
      </c>
      <c r="W53">
        <v>23.404</v>
      </c>
      <c r="X53">
        <v>39.335000000000001</v>
      </c>
      <c r="Y53">
        <v>31.459</v>
      </c>
      <c r="Z53">
        <v>52.454999999999998</v>
      </c>
      <c r="AA53">
        <v>35.381999999999998</v>
      </c>
      <c r="AB53">
        <v>27.898</v>
      </c>
      <c r="AC53">
        <v>37.447000000000003</v>
      </c>
      <c r="AD53">
        <v>52.518999999999998</v>
      </c>
      <c r="AE53">
        <v>33.880000000000003</v>
      </c>
      <c r="AF53">
        <v>21.114000000000001</v>
      </c>
      <c r="AG53">
        <v>49.677</v>
      </c>
      <c r="AH53">
        <v>28.818000000000001</v>
      </c>
      <c r="AI53" s="4">
        <v>22.369</v>
      </c>
      <c r="AJ53" s="4">
        <v>36.384</v>
      </c>
      <c r="AK53" s="4">
        <v>32.979999999999997</v>
      </c>
      <c r="AL53" s="4">
        <v>34.487000000000002</v>
      </c>
      <c r="AM53" s="4">
        <v>51.962000000000003</v>
      </c>
      <c r="AN53" s="4"/>
      <c r="AO53" s="4"/>
      <c r="AP53" s="4"/>
      <c r="AQ53" s="4"/>
      <c r="AR53" s="4"/>
      <c r="AS53" s="4"/>
      <c r="AT53" s="4"/>
      <c r="AU53" s="4"/>
      <c r="AV53" s="4"/>
      <c r="AW53" s="4"/>
      <c r="AX53" s="4"/>
      <c r="AY53" s="4"/>
    </row>
    <row r="54" spans="1:1005" ht="15" x14ac:dyDescent="0.25">
      <c r="A54" s="71">
        <v>45627</v>
      </c>
      <c r="B54" s="72">
        <v>24.8</v>
      </c>
      <c r="C54" s="72">
        <v>28.5</v>
      </c>
      <c r="D54" s="73">
        <v>27</v>
      </c>
      <c r="E54">
        <v>36.719000000000001</v>
      </c>
      <c r="F54">
        <v>38.497</v>
      </c>
      <c r="G54">
        <v>24.803999999999998</v>
      </c>
      <c r="H54">
        <v>23.356999999999999</v>
      </c>
      <c r="I54">
        <v>20.928000000000001</v>
      </c>
      <c r="J54">
        <v>25.818999999999999</v>
      </c>
      <c r="K54">
        <v>21.773</v>
      </c>
      <c r="L54">
        <v>19.074999999999999</v>
      </c>
      <c r="M54">
        <v>26.89</v>
      </c>
      <c r="N54">
        <v>23.516999999999999</v>
      </c>
      <c r="O54">
        <v>42.075000000000003</v>
      </c>
      <c r="P54">
        <v>51.902999999999999</v>
      </c>
      <c r="Q54">
        <v>32.142000000000003</v>
      </c>
      <c r="R54">
        <v>44.786000000000001</v>
      </c>
      <c r="S54">
        <v>25.780999999999999</v>
      </c>
      <c r="T54">
        <v>22.808</v>
      </c>
      <c r="U54">
        <v>20.49</v>
      </c>
      <c r="V54">
        <v>19.568999999999999</v>
      </c>
      <c r="W54">
        <v>26.152999999999999</v>
      </c>
      <c r="X54">
        <v>23.096</v>
      </c>
      <c r="Y54">
        <v>26.498000000000001</v>
      </c>
      <c r="Z54">
        <v>31.594000000000001</v>
      </c>
      <c r="AA54">
        <v>23.358000000000001</v>
      </c>
      <c r="AB54">
        <v>29.012</v>
      </c>
      <c r="AC54">
        <v>28.175999999999998</v>
      </c>
      <c r="AD54">
        <v>32.639000000000003</v>
      </c>
      <c r="AE54">
        <v>32.996000000000002</v>
      </c>
      <c r="AF54">
        <v>22.422999999999998</v>
      </c>
      <c r="AG54">
        <v>29.198</v>
      </c>
      <c r="AH54">
        <v>31.469000000000001</v>
      </c>
      <c r="AI54" s="4">
        <v>25.327000000000002</v>
      </c>
      <c r="AJ54" s="4">
        <v>34.420999999999999</v>
      </c>
      <c r="AK54" s="4">
        <v>26.335000000000001</v>
      </c>
      <c r="AL54" s="4">
        <v>27.187999999999999</v>
      </c>
      <c r="AM54" s="4">
        <v>39.697000000000003</v>
      </c>
      <c r="AN54" s="4"/>
      <c r="AO54" s="4"/>
      <c r="AP54" s="4"/>
      <c r="AQ54" s="4"/>
      <c r="AR54" s="4"/>
      <c r="AS54" s="4"/>
      <c r="AT54" s="4"/>
      <c r="AU54" s="4"/>
      <c r="AV54" s="4"/>
      <c r="AW54" s="4"/>
      <c r="AX54" s="4"/>
      <c r="AY54" s="4"/>
    </row>
    <row r="55" spans="1:1005" ht="15" x14ac:dyDescent="0.25">
      <c r="A55" s="71">
        <v>45658</v>
      </c>
      <c r="B55" s="72">
        <v>24.8</v>
      </c>
      <c r="C55" s="72">
        <v>28.2</v>
      </c>
      <c r="D55" s="73">
        <v>26.9</v>
      </c>
      <c r="E55">
        <v>31.044</v>
      </c>
      <c r="F55">
        <v>29.561</v>
      </c>
      <c r="G55">
        <v>21.033000000000001</v>
      </c>
      <c r="H55">
        <v>20.795000000000002</v>
      </c>
      <c r="I55">
        <v>18.978000000000002</v>
      </c>
      <c r="J55">
        <v>19.859000000000002</v>
      </c>
      <c r="K55">
        <v>19.506</v>
      </c>
      <c r="L55">
        <v>17.132999999999999</v>
      </c>
      <c r="M55">
        <v>24.74</v>
      </c>
      <c r="N55">
        <v>22.468</v>
      </c>
      <c r="O55">
        <v>26.687999999999999</v>
      </c>
      <c r="P55">
        <v>34.835000000000001</v>
      </c>
      <c r="Q55">
        <v>31.285</v>
      </c>
      <c r="R55">
        <v>28.771000000000001</v>
      </c>
      <c r="S55">
        <v>27.029</v>
      </c>
      <c r="T55">
        <v>21.324000000000002</v>
      </c>
      <c r="U55">
        <v>19.03</v>
      </c>
      <c r="V55">
        <v>15.57</v>
      </c>
      <c r="W55">
        <v>20.669</v>
      </c>
      <c r="X55">
        <v>30.013000000000002</v>
      </c>
      <c r="Y55">
        <v>23.963999999999999</v>
      </c>
      <c r="Z55">
        <v>26.638000000000002</v>
      </c>
      <c r="AA55">
        <v>20.773</v>
      </c>
      <c r="AB55">
        <v>25.259</v>
      </c>
      <c r="AC55">
        <v>24.794</v>
      </c>
      <c r="AD55">
        <v>25.606999999999999</v>
      </c>
      <c r="AE55">
        <v>30.997</v>
      </c>
      <c r="AF55">
        <v>18.91</v>
      </c>
      <c r="AG55">
        <v>21.192</v>
      </c>
      <c r="AH55">
        <v>23.704000000000001</v>
      </c>
      <c r="AI55" s="4">
        <v>26.091000000000001</v>
      </c>
      <c r="AJ55" s="4">
        <v>25.373999999999999</v>
      </c>
      <c r="AK55" s="4">
        <v>23.193999999999999</v>
      </c>
      <c r="AL55" s="4">
        <v>23.262</v>
      </c>
      <c r="AM55" s="4">
        <v>33.304000000000002</v>
      </c>
      <c r="AN55" s="4"/>
      <c r="AO55" s="4"/>
      <c r="AP55" s="4"/>
      <c r="AQ55" s="4"/>
      <c r="AR55" s="4"/>
      <c r="AS55" s="4"/>
      <c r="AT55" s="4"/>
      <c r="AU55" s="4"/>
      <c r="AV55" s="4"/>
      <c r="AW55" s="4"/>
      <c r="AX55" s="4"/>
      <c r="AY55" s="4"/>
    </row>
    <row r="56" spans="1:1005" ht="15" x14ac:dyDescent="0.25">
      <c r="A56" s="71">
        <v>45689</v>
      </c>
      <c r="B56" s="72">
        <v>25</v>
      </c>
      <c r="C56" s="72">
        <v>27.6</v>
      </c>
      <c r="D56" s="73">
        <v>24.2</v>
      </c>
      <c r="E56">
        <v>70.087999999999994</v>
      </c>
      <c r="F56">
        <v>43.651000000000003</v>
      </c>
      <c r="G56">
        <v>17.613</v>
      </c>
      <c r="H56">
        <v>17.635999999999999</v>
      </c>
      <c r="I56">
        <v>16.908000000000001</v>
      </c>
      <c r="J56">
        <v>18.350999999999999</v>
      </c>
      <c r="K56">
        <v>18.116</v>
      </c>
      <c r="L56">
        <v>15.613</v>
      </c>
      <c r="M56">
        <v>22.044</v>
      </c>
      <c r="N56">
        <v>34.576000000000001</v>
      </c>
      <c r="O56">
        <v>31.335999999999999</v>
      </c>
      <c r="P56">
        <v>33.582000000000001</v>
      </c>
      <c r="Q56">
        <v>30.254999999999999</v>
      </c>
      <c r="R56">
        <v>39.671999999999997</v>
      </c>
      <c r="S56">
        <v>34.463999999999999</v>
      </c>
      <c r="T56">
        <v>19.228000000000002</v>
      </c>
      <c r="U56">
        <v>16.460999999999999</v>
      </c>
      <c r="V56">
        <v>21.308</v>
      </c>
      <c r="W56">
        <v>20.196999999999999</v>
      </c>
      <c r="X56">
        <v>28.853999999999999</v>
      </c>
      <c r="Y56">
        <v>18.928000000000001</v>
      </c>
      <c r="Z56">
        <v>29.169</v>
      </c>
      <c r="AA56">
        <v>17.571999999999999</v>
      </c>
      <c r="AB56">
        <v>26.884</v>
      </c>
      <c r="AC56">
        <v>21.003</v>
      </c>
      <c r="AD56">
        <v>20.509</v>
      </c>
      <c r="AE56">
        <v>27.274000000000001</v>
      </c>
      <c r="AF56">
        <v>15.964</v>
      </c>
      <c r="AG56">
        <v>23.324999999999999</v>
      </c>
      <c r="AH56">
        <v>44.502000000000002</v>
      </c>
      <c r="AI56" s="4">
        <v>20.103000000000002</v>
      </c>
      <c r="AJ56" s="4">
        <v>23.724</v>
      </c>
      <c r="AK56" s="4">
        <v>21.605</v>
      </c>
      <c r="AL56" s="4">
        <v>19.684999999999999</v>
      </c>
      <c r="AM56" s="4">
        <v>28.175000000000001</v>
      </c>
      <c r="AN56" s="4"/>
      <c r="AO56" s="4"/>
      <c r="AP56" s="4"/>
      <c r="AQ56" s="4"/>
      <c r="AR56" s="4"/>
      <c r="AS56" s="4"/>
      <c r="AT56" s="4"/>
      <c r="AU56" s="4"/>
      <c r="AV56" s="4"/>
      <c r="AW56" s="4"/>
      <c r="AX56" s="4"/>
      <c r="AY56" s="4"/>
    </row>
    <row r="57" spans="1:1005" ht="15" x14ac:dyDescent="0.25">
      <c r="A57" s="71">
        <v>45717</v>
      </c>
      <c r="B57" s="72">
        <v>66.099999999999994</v>
      </c>
      <c r="C57" s="72">
        <v>89.7</v>
      </c>
      <c r="D57" s="73">
        <v>79</v>
      </c>
      <c r="E57">
        <v>240.61500000000001</v>
      </c>
      <c r="F57">
        <v>60.374000000000002</v>
      </c>
      <c r="G57">
        <v>32.890999999999998</v>
      </c>
      <c r="H57">
        <v>93.6</v>
      </c>
      <c r="I57">
        <v>61.203000000000003</v>
      </c>
      <c r="J57">
        <v>48.53</v>
      </c>
      <c r="K57">
        <v>58.023000000000003</v>
      </c>
      <c r="L57">
        <v>65.408000000000001</v>
      </c>
      <c r="M57">
        <v>79.747</v>
      </c>
      <c r="N57">
        <v>93.816999999999993</v>
      </c>
      <c r="O57">
        <v>77.608000000000004</v>
      </c>
      <c r="P57">
        <v>115.044</v>
      </c>
      <c r="Q57">
        <v>89.620999999999995</v>
      </c>
      <c r="R57">
        <v>97.977999999999994</v>
      </c>
      <c r="S57">
        <v>58.68</v>
      </c>
      <c r="T57">
        <v>58.883000000000003</v>
      </c>
      <c r="U57">
        <v>34.945</v>
      </c>
      <c r="V57">
        <v>61.064</v>
      </c>
      <c r="W57">
        <v>109.798</v>
      </c>
      <c r="X57">
        <v>46.383000000000003</v>
      </c>
      <c r="Y57">
        <v>45.978000000000002</v>
      </c>
      <c r="Z57">
        <v>141.92599999999999</v>
      </c>
      <c r="AA57">
        <v>33.880000000000003</v>
      </c>
      <c r="AB57">
        <v>108.08799999999999</v>
      </c>
      <c r="AC57">
        <v>36.798000000000002</v>
      </c>
      <c r="AD57">
        <v>85.305000000000007</v>
      </c>
      <c r="AE57">
        <v>86.447000000000003</v>
      </c>
      <c r="AF57">
        <v>47.238999999999997</v>
      </c>
      <c r="AG57">
        <v>63.256999999999998</v>
      </c>
      <c r="AH57">
        <v>88.453000000000003</v>
      </c>
      <c r="AI57" s="4">
        <v>38.835000000000001</v>
      </c>
      <c r="AJ57" s="4">
        <v>71.22</v>
      </c>
      <c r="AK57" s="4">
        <v>68.938999999999993</v>
      </c>
      <c r="AL57" s="4">
        <v>34.831000000000003</v>
      </c>
      <c r="AM57" s="4">
        <v>62.338000000000001</v>
      </c>
      <c r="AN57" s="4"/>
      <c r="AO57" s="4"/>
      <c r="AP57" s="4"/>
      <c r="AQ57" s="4"/>
      <c r="AR57" s="4"/>
      <c r="AS57" s="4"/>
      <c r="AT57" s="4"/>
      <c r="AU57" s="4"/>
      <c r="AV57" s="4"/>
      <c r="AW57" s="4"/>
      <c r="AX57" s="4"/>
      <c r="AY57" s="4"/>
    </row>
    <row r="58" spans="1:1005" ht="15" x14ac:dyDescent="0.25">
      <c r="A58" s="71">
        <v>45748</v>
      </c>
      <c r="B58" s="72">
        <v>162.9</v>
      </c>
      <c r="C58" s="72">
        <v>259.8</v>
      </c>
      <c r="D58" s="73">
        <v>207.7</v>
      </c>
      <c r="E58">
        <v>502.67200000000003</v>
      </c>
      <c r="F58">
        <v>169.637</v>
      </c>
      <c r="G58">
        <v>174.76599999999999</v>
      </c>
      <c r="H58">
        <v>253.39599999999999</v>
      </c>
      <c r="I58">
        <v>172.24199999999999</v>
      </c>
      <c r="J58">
        <v>125.753</v>
      </c>
      <c r="K58">
        <v>139.43299999999999</v>
      </c>
      <c r="L58">
        <v>238.80799999999999</v>
      </c>
      <c r="M58">
        <v>174.273</v>
      </c>
      <c r="N58">
        <v>116.21299999999999</v>
      </c>
      <c r="O58">
        <v>330.28800000000001</v>
      </c>
      <c r="P58">
        <v>301.94</v>
      </c>
      <c r="Q58">
        <v>241.322</v>
      </c>
      <c r="R58">
        <v>217.089</v>
      </c>
      <c r="S58">
        <v>187.589</v>
      </c>
      <c r="T58">
        <v>167.22399999999999</v>
      </c>
      <c r="U58">
        <v>121.161</v>
      </c>
      <c r="V58">
        <v>194.917</v>
      </c>
      <c r="W58">
        <v>248.44200000000001</v>
      </c>
      <c r="X58">
        <v>170.84100000000001</v>
      </c>
      <c r="Y58">
        <v>328.66500000000002</v>
      </c>
      <c r="Z58">
        <v>188.673</v>
      </c>
      <c r="AA58">
        <v>136.55000000000001</v>
      </c>
      <c r="AB58">
        <v>268.62900000000002</v>
      </c>
      <c r="AC58">
        <v>161.90799999999999</v>
      </c>
      <c r="AD58">
        <v>402.03899999999999</v>
      </c>
      <c r="AE58">
        <v>170.172</v>
      </c>
      <c r="AF58">
        <v>125.539</v>
      </c>
      <c r="AG58">
        <v>219.50200000000001</v>
      </c>
      <c r="AH58">
        <v>116.941</v>
      </c>
      <c r="AI58" s="4">
        <v>86.278999999999996</v>
      </c>
      <c r="AJ58" s="4">
        <v>167.20500000000001</v>
      </c>
      <c r="AK58" s="4">
        <v>102.619</v>
      </c>
      <c r="AL58" s="4">
        <v>223.10599999999999</v>
      </c>
      <c r="AM58" s="4">
        <v>328.63299999999998</v>
      </c>
      <c r="AN58" s="4"/>
      <c r="AO58" s="4"/>
      <c r="AP58" s="4"/>
      <c r="AQ58" s="4"/>
      <c r="AR58" s="4"/>
      <c r="AS58" s="4"/>
      <c r="AT58" s="4"/>
      <c r="AU58" s="4"/>
      <c r="AV58" s="4"/>
      <c r="AW58" s="4"/>
      <c r="AX58" s="4"/>
      <c r="AY58" s="4"/>
    </row>
    <row r="59" spans="1:1005" ht="15" x14ac:dyDescent="0.25">
      <c r="A59" s="71">
        <v>45778</v>
      </c>
      <c r="B59" s="72">
        <v>392.2</v>
      </c>
      <c r="C59" s="72">
        <v>649.70000000000005</v>
      </c>
      <c r="D59" s="73">
        <v>514.4</v>
      </c>
      <c r="E59">
        <v>633.21299999999997</v>
      </c>
      <c r="F59">
        <v>346.09399999999999</v>
      </c>
      <c r="G59">
        <v>452.42500000000001</v>
      </c>
      <c r="H59">
        <v>312.27300000000002</v>
      </c>
      <c r="I59">
        <v>243.08099999999999</v>
      </c>
      <c r="J59">
        <v>421.113</v>
      </c>
      <c r="K59">
        <v>328.303</v>
      </c>
      <c r="L59">
        <v>723.45899999999995</v>
      </c>
      <c r="M59">
        <v>403.46899999999999</v>
      </c>
      <c r="N59">
        <v>656.31700000000001</v>
      </c>
      <c r="O59">
        <v>756.44399999999996</v>
      </c>
      <c r="P59">
        <v>941.45699999999999</v>
      </c>
      <c r="Q59">
        <v>681.26700000000005</v>
      </c>
      <c r="R59">
        <v>542.46199999999999</v>
      </c>
      <c r="S59">
        <v>483.17</v>
      </c>
      <c r="T59">
        <v>421.61700000000002</v>
      </c>
      <c r="U59">
        <v>148.47200000000001</v>
      </c>
      <c r="V59">
        <v>517.64200000000005</v>
      </c>
      <c r="W59">
        <v>386.50200000000001</v>
      </c>
      <c r="X59">
        <v>574.52200000000005</v>
      </c>
      <c r="Y59">
        <v>654.78399999999999</v>
      </c>
      <c r="Z59">
        <v>433.01400000000001</v>
      </c>
      <c r="AA59">
        <v>647.43499999999995</v>
      </c>
      <c r="AB59">
        <v>718.46299999999997</v>
      </c>
      <c r="AC59">
        <v>397.83800000000002</v>
      </c>
      <c r="AD59">
        <v>909.846</v>
      </c>
      <c r="AE59">
        <v>221.74600000000001</v>
      </c>
      <c r="AF59">
        <v>379.31799999999998</v>
      </c>
      <c r="AG59">
        <v>609.79300000000001</v>
      </c>
      <c r="AH59">
        <v>328.971</v>
      </c>
      <c r="AI59" s="4">
        <v>265.69600000000003</v>
      </c>
      <c r="AJ59" s="4">
        <v>526.09400000000005</v>
      </c>
      <c r="AK59" s="4">
        <v>443.90499999999997</v>
      </c>
      <c r="AL59" s="4">
        <v>1156.3989999999999</v>
      </c>
      <c r="AM59" s="4">
        <v>793.66700000000003</v>
      </c>
      <c r="AN59" s="4"/>
      <c r="AO59" s="4"/>
      <c r="AP59" s="4"/>
      <c r="AQ59" s="4"/>
      <c r="AR59" s="4"/>
      <c r="AS59" s="4"/>
      <c r="AT59" s="4"/>
      <c r="AU59" s="4"/>
      <c r="AV59" s="4"/>
      <c r="AW59" s="4"/>
      <c r="AX59" s="4"/>
      <c r="AY59" s="4"/>
    </row>
    <row r="60" spans="1:1005" ht="15" x14ac:dyDescent="0.25">
      <c r="A60" s="71">
        <v>45809</v>
      </c>
      <c r="B60" s="72">
        <v>243</v>
      </c>
      <c r="C60" s="72">
        <v>575.9</v>
      </c>
      <c r="D60" s="73">
        <v>398.9</v>
      </c>
      <c r="E60">
        <v>530.98500000000001</v>
      </c>
      <c r="F60">
        <v>110.889</v>
      </c>
      <c r="G60">
        <v>460.14299999999997</v>
      </c>
      <c r="H60">
        <v>200.79900000000001</v>
      </c>
      <c r="I60">
        <v>362.44400000000002</v>
      </c>
      <c r="J60">
        <v>416.40199999999999</v>
      </c>
      <c r="K60">
        <v>189.05099999999999</v>
      </c>
      <c r="L60">
        <v>704.89400000000001</v>
      </c>
      <c r="M60">
        <v>226.148</v>
      </c>
      <c r="N60">
        <v>887.33399999999995</v>
      </c>
      <c r="O60">
        <v>572.62099999999998</v>
      </c>
      <c r="P60">
        <v>832.57899999999995</v>
      </c>
      <c r="Q60">
        <v>515.38</v>
      </c>
      <c r="R60">
        <v>573.12400000000002</v>
      </c>
      <c r="S60">
        <v>326.82100000000003</v>
      </c>
      <c r="T60">
        <v>243.398</v>
      </c>
      <c r="U60">
        <v>142.82300000000001</v>
      </c>
      <c r="V60">
        <v>517.10500000000002</v>
      </c>
      <c r="W60">
        <v>205.04</v>
      </c>
      <c r="X60">
        <v>541.072</v>
      </c>
      <c r="Y60">
        <v>360.76799999999997</v>
      </c>
      <c r="Z60">
        <v>186.071</v>
      </c>
      <c r="AA60">
        <v>791.29100000000005</v>
      </c>
      <c r="AB60">
        <v>546.34500000000003</v>
      </c>
      <c r="AC60">
        <v>656.15700000000004</v>
      </c>
      <c r="AD60">
        <v>1281.92</v>
      </c>
      <c r="AE60">
        <v>76.441000000000003</v>
      </c>
      <c r="AF60">
        <v>210.79400000000001</v>
      </c>
      <c r="AG60">
        <v>557.87900000000002</v>
      </c>
      <c r="AH60">
        <v>318.88</v>
      </c>
      <c r="AI60" s="4">
        <v>183.18799999999999</v>
      </c>
      <c r="AJ60" s="4">
        <v>604.70399999999995</v>
      </c>
      <c r="AK60" s="4">
        <v>834.55499999999995</v>
      </c>
      <c r="AL60" s="4">
        <v>1044.925</v>
      </c>
      <c r="AM60" s="4">
        <v>469.56099999999998</v>
      </c>
      <c r="AN60" s="4"/>
      <c r="AO60" s="4"/>
      <c r="AP60" s="4"/>
      <c r="AQ60" s="4"/>
      <c r="AR60" s="4"/>
      <c r="AS60" s="4"/>
      <c r="AT60" s="4"/>
      <c r="AU60" s="4"/>
      <c r="AV60" s="4"/>
      <c r="AW60" s="4"/>
      <c r="AX60" s="4"/>
      <c r="AY60" s="4"/>
    </row>
    <row r="61" spans="1:1005" ht="15" x14ac:dyDescent="0.25">
      <c r="A61" s="71">
        <v>45839</v>
      </c>
      <c r="B61" s="72">
        <v>25.1</v>
      </c>
      <c r="C61" s="72">
        <v>148.80000000000001</v>
      </c>
      <c r="D61" s="73">
        <v>73.2</v>
      </c>
      <c r="E61">
        <v>108.655</v>
      </c>
      <c r="F61">
        <v>28.623000000000001</v>
      </c>
      <c r="G61">
        <v>65.072999999999993</v>
      </c>
      <c r="H61">
        <v>39.887999999999998</v>
      </c>
      <c r="I61">
        <v>68.027000000000001</v>
      </c>
      <c r="J61">
        <v>73.697000000000003</v>
      </c>
      <c r="K61">
        <v>39.08</v>
      </c>
      <c r="L61">
        <v>173.34800000000001</v>
      </c>
      <c r="M61">
        <v>44.802999999999997</v>
      </c>
      <c r="N61">
        <v>345.23500000000001</v>
      </c>
      <c r="O61">
        <v>116.88200000000001</v>
      </c>
      <c r="P61">
        <v>152.50899999999999</v>
      </c>
      <c r="Q61">
        <v>166.14400000000001</v>
      </c>
      <c r="R61">
        <v>136.399</v>
      </c>
      <c r="S61">
        <v>42.006999999999998</v>
      </c>
      <c r="T61">
        <v>35.917000000000002</v>
      </c>
      <c r="U61">
        <v>20.047000000000001</v>
      </c>
      <c r="V61">
        <v>78.347999999999999</v>
      </c>
      <c r="W61">
        <v>40.731000000000002</v>
      </c>
      <c r="X61">
        <v>114.90900000000001</v>
      </c>
      <c r="Y61">
        <v>52.438000000000002</v>
      </c>
      <c r="Z61">
        <v>35.087000000000003</v>
      </c>
      <c r="AA61">
        <v>200.792</v>
      </c>
      <c r="AB61">
        <v>117.339</v>
      </c>
      <c r="AC61">
        <v>108.303</v>
      </c>
      <c r="AD61">
        <v>479.99299999999999</v>
      </c>
      <c r="AE61">
        <v>19.681999999999999</v>
      </c>
      <c r="AF61">
        <v>30.244</v>
      </c>
      <c r="AG61">
        <v>77.352999999999994</v>
      </c>
      <c r="AH61">
        <v>49.470999999999997</v>
      </c>
      <c r="AI61" s="4">
        <v>27.65</v>
      </c>
      <c r="AJ61" s="4">
        <v>198.374</v>
      </c>
      <c r="AK61" s="4">
        <v>268.30599999999998</v>
      </c>
      <c r="AL61" s="4">
        <v>237.48099999999999</v>
      </c>
      <c r="AM61" s="4">
        <v>92.85</v>
      </c>
      <c r="AN61" s="4"/>
      <c r="AO61" s="4"/>
      <c r="AP61" s="4"/>
      <c r="AQ61" s="4"/>
      <c r="AR61" s="4"/>
      <c r="AS61" s="4"/>
      <c r="AT61" s="4"/>
      <c r="AU61" s="4"/>
      <c r="AV61" s="4"/>
      <c r="AW61" s="4"/>
      <c r="AX61" s="4"/>
      <c r="AY61" s="4"/>
    </row>
    <row r="62" spans="1:1005" ht="15" x14ac:dyDescent="0.25">
      <c r="A62" s="71">
        <v>45870</v>
      </c>
      <c r="B62" s="72">
        <v>12.7</v>
      </c>
      <c r="C62" s="72">
        <v>34.9</v>
      </c>
      <c r="D62" s="73">
        <v>24.2</v>
      </c>
      <c r="E62">
        <v>31.361999999999998</v>
      </c>
      <c r="F62">
        <v>18.609000000000002</v>
      </c>
      <c r="G62">
        <v>19.184999999999999</v>
      </c>
      <c r="H62">
        <v>19.873999999999999</v>
      </c>
      <c r="I62">
        <v>17.489999999999998</v>
      </c>
      <c r="J62">
        <v>19.225999999999999</v>
      </c>
      <c r="K62">
        <v>14.715</v>
      </c>
      <c r="L62">
        <v>31.954999999999998</v>
      </c>
      <c r="M62">
        <v>17.364000000000001</v>
      </c>
      <c r="N62">
        <v>44.32</v>
      </c>
      <c r="O62">
        <v>28.216999999999999</v>
      </c>
      <c r="P62">
        <v>41.140999999999998</v>
      </c>
      <c r="Q62">
        <v>36.624000000000002</v>
      </c>
      <c r="R62">
        <v>29.55</v>
      </c>
      <c r="S62">
        <v>17.469000000000001</v>
      </c>
      <c r="T62">
        <v>16.885000000000002</v>
      </c>
      <c r="U62">
        <v>11.423999999999999</v>
      </c>
      <c r="V62">
        <v>19.001000000000001</v>
      </c>
      <c r="W62">
        <v>15.787000000000001</v>
      </c>
      <c r="X62">
        <v>23.308</v>
      </c>
      <c r="Y62">
        <v>20.324000000000002</v>
      </c>
      <c r="Z62">
        <v>16.582999999999998</v>
      </c>
      <c r="AA62">
        <v>32.177</v>
      </c>
      <c r="AB62">
        <v>28.213000000000001</v>
      </c>
      <c r="AC62">
        <v>24.923999999999999</v>
      </c>
      <c r="AD62">
        <v>56.927</v>
      </c>
      <c r="AE62">
        <v>15.324</v>
      </c>
      <c r="AF62">
        <v>16.077999999999999</v>
      </c>
      <c r="AG62">
        <v>31.167999999999999</v>
      </c>
      <c r="AH62">
        <v>16.065999999999999</v>
      </c>
      <c r="AI62" s="4">
        <v>10.831</v>
      </c>
      <c r="AJ62" s="4">
        <v>30.126000000000001</v>
      </c>
      <c r="AK62" s="4">
        <v>39.991</v>
      </c>
      <c r="AL62" s="4">
        <v>47.508000000000003</v>
      </c>
      <c r="AM62" s="4">
        <v>34.648000000000003</v>
      </c>
      <c r="AN62" s="4"/>
      <c r="AO62" s="4"/>
      <c r="AP62" s="4"/>
      <c r="AQ62" s="4"/>
      <c r="AR62" s="4"/>
      <c r="AS62" s="4"/>
      <c r="AT62" s="4"/>
      <c r="AU62" s="4"/>
      <c r="AV62" s="4"/>
      <c r="AW62" s="4"/>
      <c r="AX62" s="4"/>
      <c r="AY62" s="4"/>
    </row>
    <row r="63" spans="1:1005" ht="15" x14ac:dyDescent="0.25">
      <c r="A63" s="71">
        <v>45901</v>
      </c>
      <c r="B63" s="72">
        <v>10.7</v>
      </c>
      <c r="C63" s="72">
        <v>21.6</v>
      </c>
      <c r="D63" s="73">
        <v>13.8</v>
      </c>
      <c r="E63">
        <v>22.742000000000001</v>
      </c>
      <c r="F63">
        <v>11.041</v>
      </c>
      <c r="G63">
        <v>17.768999999999998</v>
      </c>
      <c r="H63">
        <v>10.635</v>
      </c>
      <c r="I63">
        <v>8.4789999999999992</v>
      </c>
      <c r="J63">
        <v>12.178000000000001</v>
      </c>
      <c r="K63">
        <v>7.3150000000000004</v>
      </c>
      <c r="L63">
        <v>17.516999999999999</v>
      </c>
      <c r="M63">
        <v>9.5280000000000005</v>
      </c>
      <c r="N63">
        <v>16.492999999999999</v>
      </c>
      <c r="O63">
        <v>15.863</v>
      </c>
      <c r="P63">
        <v>105.251</v>
      </c>
      <c r="Q63">
        <v>17.599</v>
      </c>
      <c r="R63">
        <v>16.154</v>
      </c>
      <c r="S63">
        <v>22.036999999999999</v>
      </c>
      <c r="T63">
        <v>9.843</v>
      </c>
      <c r="U63">
        <v>5.85</v>
      </c>
      <c r="V63">
        <v>14.552</v>
      </c>
      <c r="W63">
        <v>15.002000000000001</v>
      </c>
      <c r="X63">
        <v>14.013999999999999</v>
      </c>
      <c r="Y63">
        <v>31.646000000000001</v>
      </c>
      <c r="Z63">
        <v>18.802</v>
      </c>
      <c r="AA63">
        <v>18.219000000000001</v>
      </c>
      <c r="AB63">
        <v>15.651999999999999</v>
      </c>
      <c r="AC63">
        <v>12.515000000000001</v>
      </c>
      <c r="AD63">
        <v>29.619</v>
      </c>
      <c r="AE63">
        <v>8.5869999999999997</v>
      </c>
      <c r="AF63">
        <v>19.7</v>
      </c>
      <c r="AG63">
        <v>29.477</v>
      </c>
      <c r="AH63">
        <v>8.6349999999999998</v>
      </c>
      <c r="AI63" s="4">
        <v>5.6260000000000003</v>
      </c>
      <c r="AJ63" s="4">
        <v>19.622</v>
      </c>
      <c r="AK63" s="4">
        <v>14.109</v>
      </c>
      <c r="AL63" s="4">
        <v>27.696000000000002</v>
      </c>
      <c r="AM63" s="4">
        <v>20.698</v>
      </c>
      <c r="AN63" s="4"/>
      <c r="AO63" s="4"/>
      <c r="AP63" s="4"/>
      <c r="AQ63" s="4"/>
      <c r="AR63" s="4"/>
      <c r="AS63" s="4"/>
      <c r="AT63" s="4"/>
      <c r="AU63" s="4"/>
      <c r="AV63" s="4"/>
      <c r="AW63" s="4"/>
      <c r="AX63" s="4"/>
      <c r="AY63" s="4"/>
    </row>
    <row r="64" spans="1:1005" ht="15" x14ac:dyDescent="0.25">
      <c r="A64" s="71"/>
      <c r="B64" s="72"/>
      <c r="C64" s="72"/>
      <c r="D64" s="4"/>
      <c r="AI64" s="4"/>
      <c r="AJ64" s="4"/>
      <c r="AK64" s="4"/>
      <c r="AL64" s="4"/>
      <c r="AM64" s="4"/>
      <c r="AN64" s="4"/>
      <c r="AO64" s="4"/>
      <c r="AP64" s="4"/>
      <c r="AQ64" s="4"/>
      <c r="AR64" s="4"/>
      <c r="AS64" s="4"/>
      <c r="AT64" s="4"/>
      <c r="AU64" s="4"/>
      <c r="AV64" s="4"/>
      <c r="AW64" s="4"/>
      <c r="AX64" s="4"/>
      <c r="AY64" s="4"/>
      <c r="ALQ64" t="e">
        <v>#N/A</v>
      </c>
    </row>
    <row r="65" spans="1:1005" ht="15" x14ac:dyDescent="0.25">
      <c r="A65" s="71"/>
      <c r="B65" s="72"/>
      <c r="C65" s="72"/>
      <c r="D65" s="4"/>
      <c r="AI65" s="4"/>
      <c r="AJ65" s="4"/>
      <c r="AK65" s="4"/>
      <c r="AL65" s="4"/>
      <c r="AM65" s="4"/>
      <c r="AN65" s="4"/>
      <c r="AO65" s="4"/>
      <c r="AP65" s="4"/>
      <c r="AQ65" s="4"/>
      <c r="AR65" s="4"/>
      <c r="AS65" s="4"/>
      <c r="AT65" s="4"/>
      <c r="AU65" s="4"/>
      <c r="AV65" s="4"/>
      <c r="AW65" s="4"/>
      <c r="AX65" s="4"/>
      <c r="AY65" s="4"/>
      <c r="ALQ65" t="e">
        <v>#N/A</v>
      </c>
    </row>
    <row r="66" spans="1:1005" ht="15" x14ac:dyDescent="0.25">
      <c r="A66" s="71"/>
      <c r="B66" s="72"/>
      <c r="C66" s="72"/>
      <c r="D66" s="4"/>
      <c r="AI66" s="4"/>
      <c r="AJ66" s="4"/>
      <c r="AK66" s="4"/>
      <c r="AL66" s="4"/>
      <c r="AM66" s="4"/>
      <c r="AN66" s="4"/>
      <c r="AO66" s="4"/>
      <c r="AP66" s="4"/>
      <c r="AQ66" s="4"/>
      <c r="AR66" s="4"/>
      <c r="AS66" s="4"/>
      <c r="AT66" s="4"/>
      <c r="AU66" s="4"/>
      <c r="AV66" s="4"/>
      <c r="AW66" s="4"/>
      <c r="AX66" s="4"/>
      <c r="AY66" s="4"/>
      <c r="ALQ66" t="e">
        <v>#N/A</v>
      </c>
    </row>
    <row r="67" spans="1:1005" ht="15" x14ac:dyDescent="0.25">
      <c r="A67" s="71"/>
      <c r="B67" s="72"/>
      <c r="C67" s="72"/>
      <c r="D67" s="4"/>
      <c r="AI67" s="4"/>
      <c r="AJ67" s="4"/>
      <c r="AK67" s="4"/>
      <c r="AL67" s="4"/>
      <c r="AM67" s="4"/>
      <c r="AN67" s="4"/>
      <c r="AO67" s="4"/>
      <c r="AP67" s="4"/>
      <c r="AQ67" s="4"/>
      <c r="AR67" s="4"/>
      <c r="AS67" s="4"/>
      <c r="AT67" s="4"/>
      <c r="AU67" s="4"/>
      <c r="AV67" s="4"/>
      <c r="AW67" s="4"/>
      <c r="AX67" s="4"/>
      <c r="AY67" s="4"/>
      <c r="ALQ67" t="e">
        <v>#N/A</v>
      </c>
    </row>
    <row r="68" spans="1:1005" ht="15" x14ac:dyDescent="0.25">
      <c r="A68" s="71"/>
      <c r="B68" s="72"/>
      <c r="C68" s="72"/>
      <c r="D68" s="4"/>
      <c r="AI68" s="4"/>
      <c r="AJ68" s="4"/>
      <c r="AK68" s="4"/>
      <c r="AL68" s="4"/>
      <c r="AM68" s="4"/>
      <c r="AN68" s="4"/>
      <c r="AO68" s="4"/>
      <c r="AP68" s="4"/>
      <c r="AQ68" s="4"/>
      <c r="AR68" s="4"/>
      <c r="AS68" s="4"/>
      <c r="AT68" s="4"/>
      <c r="AU68" s="4"/>
      <c r="AV68" s="4"/>
      <c r="AW68" s="4"/>
      <c r="AX68" s="4"/>
      <c r="AY68" s="4"/>
      <c r="ALQ68" t="e">
        <v>#N/A</v>
      </c>
    </row>
    <row r="69" spans="1:1005" ht="15" x14ac:dyDescent="0.25">
      <c r="A69" s="71"/>
      <c r="B69" s="72"/>
      <c r="C69" s="72"/>
      <c r="D69" s="4"/>
      <c r="AI69" s="4"/>
      <c r="AJ69" s="4"/>
      <c r="AK69" s="4"/>
      <c r="AL69" s="4"/>
      <c r="AM69" s="4"/>
      <c r="AN69" s="4"/>
      <c r="AO69" s="4"/>
      <c r="AP69" s="4"/>
      <c r="AQ69" s="4"/>
      <c r="AR69" s="4"/>
      <c r="AS69" s="4"/>
      <c r="AT69" s="4"/>
      <c r="AU69" s="4"/>
      <c r="AV69" s="4"/>
      <c r="AW69" s="4"/>
      <c r="AX69" s="4"/>
      <c r="AY69" s="4"/>
      <c r="ALQ69" t="e">
        <v>#N/A</v>
      </c>
    </row>
    <row r="70" spans="1:1005" ht="15" x14ac:dyDescent="0.25">
      <c r="A70" s="71"/>
      <c r="B70" s="72"/>
      <c r="C70" s="72"/>
      <c r="D70" s="4"/>
      <c r="AI70" s="4"/>
      <c r="AJ70" s="4"/>
      <c r="AK70" s="4"/>
      <c r="AL70" s="4"/>
      <c r="AM70" s="4"/>
      <c r="AN70" s="4"/>
      <c r="AO70" s="4"/>
      <c r="AP70" s="4"/>
      <c r="AQ70" s="4"/>
      <c r="AR70" s="4"/>
      <c r="AS70" s="4"/>
      <c r="AT70" s="4"/>
      <c r="AU70" s="4"/>
      <c r="AV70" s="4"/>
      <c r="AW70" s="4"/>
      <c r="AX70" s="4"/>
      <c r="AY70" s="4"/>
      <c r="ALQ70" t="e">
        <v>#N/A</v>
      </c>
    </row>
    <row r="71" spans="1:1005" ht="15" x14ac:dyDescent="0.25">
      <c r="A71" s="71"/>
      <c r="B71" s="72"/>
      <c r="C71" s="72"/>
      <c r="D71" s="4"/>
      <c r="AI71" s="4"/>
      <c r="AJ71" s="4"/>
      <c r="AK71" s="4"/>
      <c r="AL71" s="4"/>
      <c r="AM71" s="4"/>
      <c r="AN71" s="4"/>
      <c r="AO71" s="4"/>
      <c r="AP71" s="4"/>
      <c r="AQ71" s="4"/>
      <c r="AR71" s="4"/>
      <c r="AS71" s="4"/>
      <c r="AT71" s="4"/>
      <c r="AU71" s="4"/>
      <c r="AV71" s="4"/>
      <c r="AW71" s="4"/>
      <c r="AX71" s="4"/>
      <c r="AY71" s="4"/>
      <c r="ALQ71" t="e">
        <v>#N/A</v>
      </c>
    </row>
    <row r="72" spans="1:1005" ht="15" x14ac:dyDescent="0.25">
      <c r="A72" s="71"/>
      <c r="B72" s="72"/>
      <c r="C72" s="72"/>
      <c r="D72" s="4"/>
      <c r="AI72" s="4"/>
      <c r="AJ72" s="4"/>
      <c r="AK72" s="4"/>
      <c r="AL72" s="4"/>
      <c r="AM72" s="4"/>
      <c r="AN72" s="4"/>
      <c r="AO72" s="4"/>
      <c r="AP72" s="4"/>
      <c r="AQ72" s="4"/>
      <c r="AR72" s="4"/>
      <c r="AS72" s="4"/>
      <c r="AT72" s="4"/>
      <c r="AU72" s="4"/>
      <c r="AV72" s="4"/>
      <c r="AW72" s="4"/>
      <c r="AX72" s="4"/>
      <c r="AY72" s="4"/>
      <c r="ALQ72" t="e">
        <v>#N/A</v>
      </c>
    </row>
    <row r="73" spans="1:1005" ht="15" x14ac:dyDescent="0.25">
      <c r="A73" s="71"/>
      <c r="B73" s="72"/>
      <c r="C73" s="72"/>
      <c r="D73" s="72"/>
      <c r="AI73" s="4"/>
      <c r="AJ73" s="4"/>
      <c r="AK73" s="4"/>
      <c r="AL73" s="4"/>
      <c r="AM73" s="4"/>
      <c r="AN73" s="4"/>
      <c r="AO73" s="4"/>
      <c r="AP73" s="4"/>
      <c r="AQ73" s="4"/>
      <c r="AR73" s="4"/>
      <c r="AS73" s="4"/>
      <c r="AT73" s="4"/>
      <c r="AU73" s="4"/>
      <c r="AV73" s="4"/>
      <c r="AW73" s="4"/>
      <c r="AX73" s="4"/>
      <c r="AY73" s="4"/>
    </row>
    <row r="74" spans="1:1005" ht="15" x14ac:dyDescent="0.25">
      <c r="A74" s="71"/>
      <c r="B74" s="72"/>
      <c r="C74" s="72"/>
      <c r="D74" s="72"/>
      <c r="AI74" s="4"/>
      <c r="AJ74" s="4"/>
      <c r="AK74" s="4"/>
      <c r="AL74" s="4"/>
      <c r="AM74" s="4"/>
      <c r="AN74" s="4"/>
      <c r="AO74" s="4"/>
      <c r="AP74" s="4"/>
      <c r="AQ74" s="4"/>
      <c r="AR74" s="4"/>
      <c r="AS74" s="4"/>
      <c r="AT74" s="4"/>
      <c r="AU74" s="4"/>
      <c r="AV74" s="4"/>
      <c r="AW74" s="4"/>
      <c r="AX74" s="4"/>
      <c r="AY74" s="4"/>
    </row>
    <row r="75" spans="1:1005" ht="15" x14ac:dyDescent="0.25">
      <c r="A75" s="71"/>
      <c r="B75" s="72"/>
      <c r="C75" s="72"/>
      <c r="D75" s="72"/>
      <c r="AI75" s="4"/>
      <c r="AJ75" s="4"/>
      <c r="AK75" s="4"/>
      <c r="AL75" s="4"/>
      <c r="AM75" s="4"/>
      <c r="AN75" s="4"/>
      <c r="AO75" s="4"/>
      <c r="AP75" s="4"/>
      <c r="AQ75" s="4"/>
      <c r="AR75" s="4"/>
      <c r="AS75" s="4"/>
      <c r="AT75" s="4"/>
      <c r="AU75" s="4"/>
      <c r="AV75" s="4"/>
      <c r="AW75" s="4"/>
      <c r="AX75" s="4"/>
      <c r="AY75" s="4"/>
    </row>
    <row r="76" spans="1:1005" ht="15" x14ac:dyDescent="0.25">
      <c r="A76" s="71"/>
      <c r="B76" s="72"/>
      <c r="C76" s="72"/>
      <c r="D76" s="72"/>
      <c r="AI76" s="4"/>
      <c r="AJ76" s="4"/>
      <c r="AK76" s="4"/>
      <c r="AL76" s="4"/>
      <c r="AM76" s="4"/>
      <c r="AN76" s="4"/>
      <c r="AO76" s="4"/>
      <c r="AP76" s="4"/>
      <c r="AQ76" s="4"/>
      <c r="AR76" s="4"/>
      <c r="AS76" s="4"/>
      <c r="AT76" s="4"/>
      <c r="AU76" s="4"/>
      <c r="AV76" s="4"/>
      <c r="AW76" s="4"/>
      <c r="AX76" s="4"/>
      <c r="AY76" s="4"/>
    </row>
    <row r="77" spans="1:1005" ht="15" x14ac:dyDescent="0.25">
      <c r="A77" s="71"/>
      <c r="B77" s="72"/>
      <c r="C77" s="72"/>
      <c r="D77" s="72"/>
      <c r="AI77" s="4"/>
      <c r="AJ77" s="4"/>
      <c r="AK77" s="4"/>
      <c r="AL77" s="4"/>
      <c r="AM77" s="4"/>
      <c r="AN77" s="4"/>
      <c r="AO77" s="4"/>
      <c r="AP77" s="4"/>
      <c r="AQ77" s="4"/>
      <c r="AR77" s="4"/>
      <c r="AS77" s="4"/>
      <c r="AT77" s="4"/>
      <c r="AU77" s="4"/>
      <c r="AV77" s="4"/>
      <c r="AW77" s="4"/>
      <c r="AX77" s="4"/>
      <c r="AY77" s="4"/>
    </row>
    <row r="78" spans="1:1005" ht="15" x14ac:dyDescent="0.25">
      <c r="A78" s="71"/>
      <c r="B78" s="72"/>
      <c r="C78" s="72"/>
      <c r="D78" s="72"/>
      <c r="AI78" s="4"/>
      <c r="AJ78" s="4"/>
      <c r="AK78" s="4"/>
      <c r="AL78" s="4"/>
      <c r="AM78" s="4"/>
      <c r="AN78" s="4"/>
      <c r="AO78" s="4"/>
      <c r="AP78" s="4"/>
      <c r="AQ78" s="4"/>
      <c r="AR78" s="4"/>
      <c r="AS78" s="4"/>
      <c r="AT78" s="4"/>
      <c r="AU78" s="4"/>
      <c r="AV78" s="4"/>
      <c r="AW78" s="4"/>
      <c r="AX78" s="4"/>
      <c r="AY78" s="4"/>
    </row>
    <row r="79" spans="1:1005" ht="15" x14ac:dyDescent="0.25">
      <c r="A79" s="71"/>
      <c r="B79" s="72"/>
      <c r="C79" s="72"/>
      <c r="D79" s="72"/>
      <c r="AI79" s="4"/>
      <c r="AJ79" s="4"/>
      <c r="AK79" s="4"/>
      <c r="AL79" s="4"/>
      <c r="AM79" s="4"/>
      <c r="AN79" s="4"/>
      <c r="AO79" s="4"/>
      <c r="AP79" s="4"/>
      <c r="AQ79" s="4"/>
      <c r="AR79" s="4"/>
      <c r="AS79" s="4"/>
      <c r="AT79" s="4"/>
      <c r="AU79" s="4"/>
      <c r="AV79" s="4"/>
      <c r="AW79" s="4"/>
      <c r="AX79" s="4"/>
      <c r="AY79" s="4"/>
    </row>
    <row r="80" spans="1:1005" ht="15" x14ac:dyDescent="0.25">
      <c r="A80" s="71"/>
      <c r="B80" s="72"/>
      <c r="C80" s="72"/>
      <c r="D80" s="7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53C58-F303-472B-B6BA-D13762938906}">
  <sheetPr codeName="Sheet19">
    <tabColor theme="6" tint="-0.249977111117893"/>
  </sheetPr>
  <dimension ref="A1:ALQ80"/>
  <sheetViews>
    <sheetView zoomScaleNormal="100" workbookViewId="0">
      <selection activeCell="D4" sqref="D4"/>
    </sheetView>
  </sheetViews>
  <sheetFormatPr defaultColWidth="18.7109375" defaultRowHeight="12.75" customHeight="1" x14ac:dyDescent="0.25"/>
  <cols>
    <col min="1" max="54" width="9.140625" customWidth="1"/>
  </cols>
  <sheetData>
    <row r="1" spans="1:54" ht="15" x14ac:dyDescent="0.25">
      <c r="A1" s="79"/>
      <c r="B1" s="80">
        <v>10.892799999999999</v>
      </c>
      <c r="C1" s="80"/>
      <c r="D1" s="80"/>
      <c r="E1" s="80"/>
      <c r="F1" s="80"/>
      <c r="G1" s="80"/>
      <c r="H1" s="80"/>
      <c r="I1" s="80"/>
      <c r="J1" s="80"/>
      <c r="K1" s="80"/>
      <c r="L1" s="80"/>
      <c r="M1" s="80"/>
      <c r="N1" s="80"/>
      <c r="O1" s="80"/>
      <c r="P1" s="80"/>
      <c r="Q1" s="80"/>
      <c r="R1" s="80"/>
      <c r="S1" s="80"/>
      <c r="T1" s="80"/>
      <c r="U1" s="80"/>
      <c r="V1" s="80"/>
      <c r="W1" s="80"/>
      <c r="X1" s="80"/>
      <c r="Y1" s="80"/>
      <c r="Z1" s="80"/>
      <c r="AA1" s="80"/>
      <c r="AB1" s="80"/>
      <c r="AC1" s="80"/>
      <c r="AD1" s="80"/>
      <c r="AE1" s="80"/>
      <c r="AF1" s="80"/>
      <c r="AG1" s="80"/>
      <c r="AH1" s="80"/>
      <c r="AI1" s="81"/>
      <c r="AJ1" s="81"/>
      <c r="AK1" s="81"/>
      <c r="AL1" s="81"/>
      <c r="AM1" s="81"/>
    </row>
    <row r="2" spans="1:54" ht="15" x14ac:dyDescent="0.25">
      <c r="A2" s="79"/>
      <c r="B2" s="81" t="s">
        <v>0</v>
      </c>
      <c r="C2" s="81" t="s">
        <v>1</v>
      </c>
      <c r="D2" s="81" t="s">
        <v>2</v>
      </c>
      <c r="E2" s="81">
        <v>1981</v>
      </c>
      <c r="F2" s="81">
        <v>1982</v>
      </c>
      <c r="G2" s="81">
        <v>1983</v>
      </c>
      <c r="H2" s="81">
        <v>1984</v>
      </c>
      <c r="I2" s="81">
        <v>1985</v>
      </c>
      <c r="J2" s="81">
        <v>1986</v>
      </c>
      <c r="K2" s="81">
        <v>1987</v>
      </c>
      <c r="L2" s="81">
        <v>1988</v>
      </c>
      <c r="M2" s="81">
        <v>1989</v>
      </c>
      <c r="N2" s="81">
        <v>1990</v>
      </c>
      <c r="O2" s="81">
        <v>1991</v>
      </c>
      <c r="P2" s="81">
        <v>1992</v>
      </c>
      <c r="Q2" s="81">
        <v>1993</v>
      </c>
      <c r="R2" s="81">
        <v>1994</v>
      </c>
      <c r="S2" s="81">
        <v>1995</v>
      </c>
      <c r="T2" s="81">
        <v>1996</v>
      </c>
      <c r="U2" s="81">
        <v>1997</v>
      </c>
      <c r="V2" s="81">
        <v>1998</v>
      </c>
      <c r="W2" s="81">
        <v>1999</v>
      </c>
      <c r="X2" s="81">
        <v>2000</v>
      </c>
      <c r="Y2" s="81">
        <v>2001</v>
      </c>
      <c r="Z2" s="81">
        <v>2002</v>
      </c>
      <c r="AA2" s="81">
        <v>2003</v>
      </c>
      <c r="AB2" s="81">
        <v>2004</v>
      </c>
      <c r="AC2" s="81">
        <v>2005</v>
      </c>
      <c r="AD2" s="81">
        <v>2006</v>
      </c>
      <c r="AE2" s="81">
        <v>2007</v>
      </c>
      <c r="AF2" s="81">
        <v>2008</v>
      </c>
      <c r="AG2" s="81">
        <v>2009</v>
      </c>
      <c r="AH2" s="81">
        <v>2010</v>
      </c>
      <c r="AI2" s="81">
        <v>2011</v>
      </c>
      <c r="AJ2" s="81">
        <v>2012</v>
      </c>
      <c r="AK2" s="81">
        <v>2013</v>
      </c>
      <c r="AL2" s="81">
        <v>2014</v>
      </c>
      <c r="AM2" s="81">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82"/>
      <c r="B3" s="83" t="s">
        <v>3</v>
      </c>
      <c r="C3" s="83" t="s">
        <v>4</v>
      </c>
      <c r="D3" s="83" t="s">
        <v>5</v>
      </c>
      <c r="E3" s="83" t="s">
        <v>6</v>
      </c>
      <c r="F3" s="83" t="s">
        <v>7</v>
      </c>
      <c r="G3" s="83" t="s">
        <v>8</v>
      </c>
      <c r="H3" s="83" t="s">
        <v>9</v>
      </c>
      <c r="I3" s="83" t="s">
        <v>10</v>
      </c>
      <c r="J3" s="83" t="s">
        <v>11</v>
      </c>
      <c r="K3" s="83" t="s">
        <v>12</v>
      </c>
      <c r="L3" s="83" t="s">
        <v>13</v>
      </c>
      <c r="M3" s="83" t="s">
        <v>14</v>
      </c>
      <c r="N3" s="83" t="s">
        <v>15</v>
      </c>
      <c r="O3" s="83" t="s">
        <v>16</v>
      </c>
      <c r="P3" s="83" t="s">
        <v>17</v>
      </c>
      <c r="Q3" s="83" t="s">
        <v>18</v>
      </c>
      <c r="R3" s="83" t="s">
        <v>19</v>
      </c>
      <c r="S3" s="83" t="s">
        <v>20</v>
      </c>
      <c r="T3" s="83" t="s">
        <v>21</v>
      </c>
      <c r="U3" s="83" t="s">
        <v>22</v>
      </c>
      <c r="V3" s="83" t="s">
        <v>23</v>
      </c>
      <c r="W3" s="83" t="s">
        <v>24</v>
      </c>
      <c r="X3" s="83" t="s">
        <v>25</v>
      </c>
      <c r="Y3" s="83" t="s">
        <v>26</v>
      </c>
      <c r="Z3" s="83" t="s">
        <v>27</v>
      </c>
      <c r="AA3" s="83" t="s">
        <v>28</v>
      </c>
      <c r="AB3" s="83" t="s">
        <v>29</v>
      </c>
      <c r="AC3" s="83" t="s">
        <v>30</v>
      </c>
      <c r="AD3" s="83" t="s">
        <v>31</v>
      </c>
      <c r="AE3" s="83" t="s">
        <v>32</v>
      </c>
      <c r="AF3" s="83" t="s">
        <v>33</v>
      </c>
      <c r="AG3" s="83" t="s">
        <v>34</v>
      </c>
      <c r="AH3" s="83" t="s">
        <v>35</v>
      </c>
      <c r="AI3" s="83" t="s">
        <v>36</v>
      </c>
      <c r="AJ3" s="83" t="s">
        <v>37</v>
      </c>
      <c r="AK3" s="83" t="s">
        <v>38</v>
      </c>
      <c r="AL3" s="83" t="s">
        <v>39</v>
      </c>
      <c r="AM3" s="83"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84">
        <v>44105</v>
      </c>
      <c r="B4" s="85">
        <v>11</v>
      </c>
      <c r="C4" s="85">
        <v>11</v>
      </c>
      <c r="D4" s="86">
        <v>11</v>
      </c>
      <c r="E4" s="10">
        <v>17.527000000000001</v>
      </c>
      <c r="F4" s="10">
        <v>10.031000000000001</v>
      </c>
      <c r="G4" s="10">
        <v>12.411</v>
      </c>
      <c r="H4" s="10">
        <v>12.967000000000001</v>
      </c>
      <c r="I4" s="10">
        <v>12.333</v>
      </c>
      <c r="J4" s="10">
        <v>12.497</v>
      </c>
      <c r="K4" s="10">
        <v>10.170999999999999</v>
      </c>
      <c r="L4" s="10">
        <v>10.031000000000001</v>
      </c>
      <c r="M4" s="10">
        <v>13.9</v>
      </c>
      <c r="N4" s="10">
        <v>10.647</v>
      </c>
      <c r="O4" s="10">
        <v>10.031000000000001</v>
      </c>
      <c r="P4" s="10">
        <v>10.031000000000001</v>
      </c>
      <c r="Q4" s="10">
        <v>10.622999999999999</v>
      </c>
      <c r="R4" s="10">
        <v>10.794</v>
      </c>
      <c r="S4" s="10">
        <v>11</v>
      </c>
      <c r="T4" s="10">
        <v>18.196999999999999</v>
      </c>
      <c r="U4" s="10">
        <v>11.226000000000001</v>
      </c>
      <c r="V4" s="10">
        <v>14.217000000000001</v>
      </c>
      <c r="W4" s="10">
        <v>10.031000000000001</v>
      </c>
      <c r="X4" s="10">
        <v>13.202999999999999</v>
      </c>
      <c r="Y4" s="10">
        <v>10.07</v>
      </c>
      <c r="Z4" s="10">
        <v>15.754</v>
      </c>
      <c r="AA4" s="10">
        <v>10.031000000000001</v>
      </c>
      <c r="AB4" s="10">
        <v>10.967000000000001</v>
      </c>
      <c r="AC4" s="10">
        <v>15.106</v>
      </c>
      <c r="AD4" s="10">
        <v>27.408999999999999</v>
      </c>
      <c r="AE4" s="10">
        <v>11.087999999999999</v>
      </c>
      <c r="AF4" s="10">
        <v>10.728999999999999</v>
      </c>
      <c r="AG4" s="10">
        <v>11.667999999999999</v>
      </c>
      <c r="AH4" s="10">
        <v>12.089</v>
      </c>
      <c r="AI4" s="4">
        <v>18.507000000000001</v>
      </c>
      <c r="AJ4" s="4">
        <v>10.031000000000001</v>
      </c>
      <c r="AK4" s="4">
        <v>10.311</v>
      </c>
      <c r="AL4" s="4">
        <v>10.749000000000001</v>
      </c>
      <c r="AM4" s="4">
        <v>10.06</v>
      </c>
      <c r="AN4" s="4"/>
      <c r="AO4" s="4"/>
      <c r="AP4" s="4"/>
      <c r="AQ4" s="4"/>
      <c r="AR4" s="4"/>
      <c r="AS4" s="4"/>
      <c r="AT4" s="4"/>
      <c r="AU4" s="4"/>
      <c r="AV4" s="4"/>
      <c r="AW4" s="4"/>
      <c r="AX4" s="4"/>
      <c r="AY4" s="4"/>
    </row>
    <row r="5" spans="1:54" ht="15" x14ac:dyDescent="0.25">
      <c r="A5" s="84">
        <v>44136</v>
      </c>
      <c r="B5" s="85">
        <v>11</v>
      </c>
      <c r="C5" s="85">
        <v>11</v>
      </c>
      <c r="D5" s="86">
        <v>11</v>
      </c>
      <c r="E5" s="10">
        <v>12.976000000000001</v>
      </c>
      <c r="F5" s="10">
        <v>11.163</v>
      </c>
      <c r="G5" s="10">
        <v>9.8930000000000007</v>
      </c>
      <c r="H5" s="10">
        <v>12.62</v>
      </c>
      <c r="I5" s="10">
        <v>11</v>
      </c>
      <c r="J5" s="10">
        <v>14.629</v>
      </c>
      <c r="K5" s="10">
        <v>14.775</v>
      </c>
      <c r="L5" s="10">
        <v>9.3879999999999999</v>
      </c>
      <c r="M5" s="10">
        <v>10.246</v>
      </c>
      <c r="N5" s="10">
        <v>12.342000000000001</v>
      </c>
      <c r="O5" s="10">
        <v>10.943</v>
      </c>
      <c r="P5" s="10">
        <v>9.9280000000000008</v>
      </c>
      <c r="Q5" s="10">
        <v>9.8569999999999993</v>
      </c>
      <c r="R5" s="10">
        <v>12.316000000000001</v>
      </c>
      <c r="S5" s="10">
        <v>9.5739999999999998</v>
      </c>
      <c r="T5" s="10">
        <v>14.262</v>
      </c>
      <c r="U5" s="10">
        <v>10.513</v>
      </c>
      <c r="V5" s="10">
        <v>16.164999999999999</v>
      </c>
      <c r="W5" s="10">
        <v>9.3780000000000001</v>
      </c>
      <c r="X5" s="10">
        <v>13.183999999999999</v>
      </c>
      <c r="Y5" s="10">
        <v>9.8000000000000007</v>
      </c>
      <c r="Z5" s="10">
        <v>11.476000000000001</v>
      </c>
      <c r="AA5" s="10">
        <v>9.8019999999999996</v>
      </c>
      <c r="AB5" s="10">
        <v>13.927</v>
      </c>
      <c r="AC5" s="10">
        <v>12.042999999999999</v>
      </c>
      <c r="AD5" s="10">
        <v>15.128</v>
      </c>
      <c r="AE5" s="10">
        <v>10.372</v>
      </c>
      <c r="AF5" s="10">
        <v>10.288</v>
      </c>
      <c r="AG5" s="10">
        <v>10.537000000000001</v>
      </c>
      <c r="AH5" s="10">
        <v>11.119</v>
      </c>
      <c r="AI5" s="4">
        <v>13.747</v>
      </c>
      <c r="AJ5" s="4">
        <v>9.3780000000000001</v>
      </c>
      <c r="AK5" s="4">
        <v>11.29</v>
      </c>
      <c r="AL5" s="4">
        <v>9.6120000000000001</v>
      </c>
      <c r="AM5" s="4">
        <v>9.66</v>
      </c>
      <c r="AN5" s="4"/>
      <c r="AO5" s="4"/>
      <c r="AP5" s="4"/>
      <c r="AQ5" s="4"/>
      <c r="AR5" s="4"/>
      <c r="AS5" s="4"/>
      <c r="AT5" s="4"/>
      <c r="AU5" s="4"/>
      <c r="AV5" s="4"/>
      <c r="AW5" s="4"/>
      <c r="AX5" s="4"/>
      <c r="AY5" s="4"/>
    </row>
    <row r="6" spans="1:54" ht="15" x14ac:dyDescent="0.25">
      <c r="A6" s="84">
        <v>44166</v>
      </c>
      <c r="B6" s="85">
        <v>10</v>
      </c>
      <c r="C6" s="85">
        <v>10</v>
      </c>
      <c r="D6" s="86">
        <v>10</v>
      </c>
      <c r="E6" s="10">
        <v>9.9109999999999996</v>
      </c>
      <c r="F6" s="10">
        <v>10.404</v>
      </c>
      <c r="G6" s="10">
        <v>9.0079999999999991</v>
      </c>
      <c r="H6" s="10">
        <v>10.724</v>
      </c>
      <c r="I6" s="10">
        <v>10.34</v>
      </c>
      <c r="J6" s="10">
        <v>11.891999999999999</v>
      </c>
      <c r="K6" s="10">
        <v>10.792999999999999</v>
      </c>
      <c r="L6" s="10">
        <v>9.1199999999999992</v>
      </c>
      <c r="M6" s="10">
        <v>9.1010000000000009</v>
      </c>
      <c r="N6" s="10">
        <v>10.484</v>
      </c>
      <c r="O6" s="10">
        <v>10.013</v>
      </c>
      <c r="P6" s="10">
        <v>9.0310000000000006</v>
      </c>
      <c r="Q6" s="10">
        <v>9.06</v>
      </c>
      <c r="R6" s="10">
        <v>10.851000000000001</v>
      </c>
      <c r="S6" s="10">
        <v>9.1349999999999998</v>
      </c>
      <c r="T6" s="10">
        <v>12.522</v>
      </c>
      <c r="U6" s="10">
        <v>9.1890000000000001</v>
      </c>
      <c r="V6" s="10">
        <v>14.148999999999999</v>
      </c>
      <c r="W6" s="10">
        <v>8.734</v>
      </c>
      <c r="X6" s="10">
        <v>10.577999999999999</v>
      </c>
      <c r="Y6" s="10">
        <v>8.82</v>
      </c>
      <c r="Z6" s="10">
        <v>10.173999999999999</v>
      </c>
      <c r="AA6" s="10">
        <v>9.5399999999999991</v>
      </c>
      <c r="AB6" s="10">
        <v>10.551</v>
      </c>
      <c r="AC6" s="10">
        <v>9.5670000000000002</v>
      </c>
      <c r="AD6" s="10">
        <v>10.709</v>
      </c>
      <c r="AE6" s="10">
        <v>10.882</v>
      </c>
      <c r="AF6" s="10">
        <v>9.468</v>
      </c>
      <c r="AG6" s="10">
        <v>9.0220000000000002</v>
      </c>
      <c r="AH6" s="10">
        <v>10</v>
      </c>
      <c r="AI6" s="4">
        <v>11.119</v>
      </c>
      <c r="AJ6" s="4">
        <v>8.734</v>
      </c>
      <c r="AK6" s="4">
        <v>10.348000000000001</v>
      </c>
      <c r="AL6" s="4">
        <v>9.0020000000000007</v>
      </c>
      <c r="AM6" s="4">
        <v>9.7729999999999997</v>
      </c>
      <c r="AN6" s="4"/>
      <c r="AO6" s="4"/>
      <c r="AP6" s="4"/>
      <c r="AQ6" s="4"/>
      <c r="AR6" s="4"/>
      <c r="AS6" s="4"/>
      <c r="AT6" s="4"/>
      <c r="AU6" s="4"/>
      <c r="AV6" s="4"/>
      <c r="AW6" s="4"/>
      <c r="AX6" s="4"/>
      <c r="AY6" s="4"/>
    </row>
    <row r="7" spans="1:54" ht="15" x14ac:dyDescent="0.25">
      <c r="A7" s="84">
        <v>44197</v>
      </c>
      <c r="B7" s="85">
        <v>6.63</v>
      </c>
      <c r="C7" s="85">
        <v>17.96</v>
      </c>
      <c r="D7" s="86">
        <v>9</v>
      </c>
      <c r="E7" s="10">
        <v>8.9309999999999992</v>
      </c>
      <c r="F7" s="10">
        <v>9.0630000000000006</v>
      </c>
      <c r="G7" s="10">
        <v>8.7509999999999994</v>
      </c>
      <c r="H7" s="10">
        <v>10.510999999999999</v>
      </c>
      <c r="I7" s="10">
        <v>9.6240000000000006</v>
      </c>
      <c r="J7" s="10">
        <v>9.7530000000000001</v>
      </c>
      <c r="K7" s="10">
        <v>9.2620000000000005</v>
      </c>
      <c r="L7" s="10">
        <v>8.4890000000000008</v>
      </c>
      <c r="M7" s="10">
        <v>8.532</v>
      </c>
      <c r="N7" s="10">
        <v>8.99</v>
      </c>
      <c r="O7" s="10">
        <v>8.8010000000000002</v>
      </c>
      <c r="P7" s="10">
        <v>8.4120000000000008</v>
      </c>
      <c r="Q7" s="10">
        <v>8.5719999999999992</v>
      </c>
      <c r="R7" s="10">
        <v>9.7040000000000006</v>
      </c>
      <c r="S7" s="10">
        <v>8.6110000000000007</v>
      </c>
      <c r="T7" s="10">
        <v>10.430999999999999</v>
      </c>
      <c r="U7" s="10">
        <v>8.6259999999999994</v>
      </c>
      <c r="V7" s="10">
        <v>10.927</v>
      </c>
      <c r="W7" s="10">
        <v>8.2729999999999997</v>
      </c>
      <c r="X7" s="10">
        <v>9.6080000000000005</v>
      </c>
      <c r="Y7" s="10">
        <v>8.2989999999999995</v>
      </c>
      <c r="Z7" s="10">
        <v>9.6549999999999994</v>
      </c>
      <c r="AA7" s="10">
        <v>8.7370000000000001</v>
      </c>
      <c r="AB7" s="10">
        <v>11.497</v>
      </c>
      <c r="AC7" s="10">
        <v>9</v>
      </c>
      <c r="AD7" s="10">
        <v>9.5969999999999995</v>
      </c>
      <c r="AE7" s="10">
        <v>9.8350000000000009</v>
      </c>
      <c r="AF7" s="10">
        <v>8.64</v>
      </c>
      <c r="AG7" s="10">
        <v>8.3889999999999993</v>
      </c>
      <c r="AH7" s="10">
        <v>9.5489999999999995</v>
      </c>
      <c r="AI7" s="4">
        <v>10.388</v>
      </c>
      <c r="AJ7" s="4">
        <v>8.2729999999999997</v>
      </c>
      <c r="AK7" s="4">
        <v>9.1359999999999992</v>
      </c>
      <c r="AL7" s="4">
        <v>8.7319999999999993</v>
      </c>
      <c r="AM7" s="4">
        <v>9.5570000000000004</v>
      </c>
      <c r="AN7" s="4"/>
      <c r="AO7" s="4"/>
      <c r="AP7" s="4"/>
      <c r="AQ7" s="4"/>
      <c r="AR7" s="4"/>
      <c r="AS7" s="4"/>
      <c r="AT7" s="4"/>
      <c r="AU7" s="4"/>
      <c r="AV7" s="4"/>
      <c r="AW7" s="4"/>
      <c r="AX7" s="4"/>
      <c r="AY7" s="4"/>
    </row>
    <row r="8" spans="1:54" ht="15" x14ac:dyDescent="0.25">
      <c r="A8" s="84">
        <v>44228</v>
      </c>
      <c r="B8" s="85">
        <v>5.93</v>
      </c>
      <c r="C8" s="85">
        <v>16.05</v>
      </c>
      <c r="D8" s="86">
        <v>9</v>
      </c>
      <c r="E8" s="10">
        <v>8.609</v>
      </c>
      <c r="F8" s="10">
        <v>8.6750000000000007</v>
      </c>
      <c r="G8" s="10">
        <v>8.3049999999999997</v>
      </c>
      <c r="H8" s="10">
        <v>9.3789999999999996</v>
      </c>
      <c r="I8" s="10">
        <v>10.95</v>
      </c>
      <c r="J8" s="10">
        <v>11.172000000000001</v>
      </c>
      <c r="K8" s="10">
        <v>8.8670000000000009</v>
      </c>
      <c r="L8" s="10">
        <v>8.2149999999999999</v>
      </c>
      <c r="M8" s="10">
        <v>8.2870000000000008</v>
      </c>
      <c r="N8" s="10">
        <v>9.2409999999999997</v>
      </c>
      <c r="O8" s="10">
        <v>8.6449999999999996</v>
      </c>
      <c r="P8" s="10">
        <v>8.1660000000000004</v>
      </c>
      <c r="Q8" s="10">
        <v>8.4939999999999998</v>
      </c>
      <c r="R8" s="10">
        <v>11.632</v>
      </c>
      <c r="S8" s="10">
        <v>11.143000000000001</v>
      </c>
      <c r="T8" s="10">
        <v>9.5670000000000002</v>
      </c>
      <c r="U8" s="10">
        <v>8.4369999999999994</v>
      </c>
      <c r="V8" s="10">
        <v>11.577</v>
      </c>
      <c r="W8" s="10">
        <v>8.7260000000000009</v>
      </c>
      <c r="X8" s="10">
        <v>9.0419999999999998</v>
      </c>
      <c r="Y8" s="10">
        <v>8.1289999999999996</v>
      </c>
      <c r="Z8" s="10">
        <v>10.439</v>
      </c>
      <c r="AA8" s="10">
        <v>8.3379999999999992</v>
      </c>
      <c r="AB8" s="10">
        <v>11.356999999999999</v>
      </c>
      <c r="AC8" s="10">
        <v>9</v>
      </c>
      <c r="AD8" s="10">
        <v>11.24</v>
      </c>
      <c r="AE8" s="10">
        <v>8.8439999999999994</v>
      </c>
      <c r="AF8" s="10">
        <v>9.3800000000000008</v>
      </c>
      <c r="AG8" s="10">
        <v>8.1329999999999991</v>
      </c>
      <c r="AH8" s="10">
        <v>8.8759999999999994</v>
      </c>
      <c r="AI8" s="4">
        <v>9.6280000000000001</v>
      </c>
      <c r="AJ8" s="4">
        <v>8.0519999999999996</v>
      </c>
      <c r="AK8" s="4">
        <v>10.369</v>
      </c>
      <c r="AL8" s="4">
        <v>12.752000000000001</v>
      </c>
      <c r="AM8" s="4">
        <v>9.0969999999999995</v>
      </c>
      <c r="AN8" s="4"/>
      <c r="AO8" s="4"/>
      <c r="AP8" s="4"/>
      <c r="AQ8" s="4"/>
      <c r="AR8" s="4"/>
      <c r="AS8" s="4"/>
      <c r="AT8" s="4"/>
      <c r="AU8" s="4"/>
      <c r="AV8" s="4"/>
      <c r="AW8" s="4"/>
      <c r="AX8" s="4"/>
      <c r="AY8" s="4"/>
    </row>
    <row r="9" spans="1:54" ht="15" x14ac:dyDescent="0.25">
      <c r="A9" s="84">
        <v>44256</v>
      </c>
      <c r="B9" s="85">
        <v>10.87</v>
      </c>
      <c r="C9" s="85">
        <v>29.42</v>
      </c>
      <c r="D9" s="86">
        <v>15</v>
      </c>
      <c r="E9" s="10">
        <v>10.856999999999999</v>
      </c>
      <c r="F9" s="10">
        <v>12.153</v>
      </c>
      <c r="G9" s="10">
        <v>11.478999999999999</v>
      </c>
      <c r="H9" s="10">
        <v>17.190999999999999</v>
      </c>
      <c r="I9" s="10">
        <v>21.963000000000001</v>
      </c>
      <c r="J9" s="10">
        <v>15</v>
      </c>
      <c r="K9" s="10">
        <v>13.739000000000001</v>
      </c>
      <c r="L9" s="10">
        <v>18.995999999999999</v>
      </c>
      <c r="M9" s="10">
        <v>13.78</v>
      </c>
      <c r="N9" s="10">
        <v>11.013999999999999</v>
      </c>
      <c r="O9" s="10">
        <v>14.683999999999999</v>
      </c>
      <c r="P9" s="10">
        <v>14.656000000000001</v>
      </c>
      <c r="Q9" s="10">
        <v>16.521000000000001</v>
      </c>
      <c r="R9" s="10">
        <v>31.382999999999999</v>
      </c>
      <c r="S9" s="10">
        <v>15.198</v>
      </c>
      <c r="T9" s="10">
        <v>31.295999999999999</v>
      </c>
      <c r="U9" s="10">
        <v>13.297000000000001</v>
      </c>
      <c r="V9" s="10">
        <v>17.34</v>
      </c>
      <c r="W9" s="10">
        <v>12.214</v>
      </c>
      <c r="X9" s="10">
        <v>15.016999999999999</v>
      </c>
      <c r="Y9" s="10">
        <v>10.534000000000001</v>
      </c>
      <c r="Z9" s="10">
        <v>15.288</v>
      </c>
      <c r="AA9" s="10">
        <v>21.224</v>
      </c>
      <c r="AB9" s="10">
        <v>17.834</v>
      </c>
      <c r="AC9" s="10">
        <v>12.821</v>
      </c>
      <c r="AD9" s="10">
        <v>24.146999999999998</v>
      </c>
      <c r="AE9" s="10">
        <v>11.680999999999999</v>
      </c>
      <c r="AF9" s="10">
        <v>18.902999999999999</v>
      </c>
      <c r="AG9" s="10">
        <v>8.6050000000000004</v>
      </c>
      <c r="AH9" s="10">
        <v>15.237</v>
      </c>
      <c r="AI9" s="4">
        <v>20.018000000000001</v>
      </c>
      <c r="AJ9" s="4">
        <v>11.959</v>
      </c>
      <c r="AK9" s="4">
        <v>14.792</v>
      </c>
      <c r="AL9" s="4">
        <v>18.917999999999999</v>
      </c>
      <c r="AM9" s="4">
        <v>11.784000000000001</v>
      </c>
      <c r="AN9" s="4"/>
      <c r="AO9" s="4"/>
      <c r="AP9" s="4"/>
      <c r="AQ9" s="4"/>
      <c r="AR9" s="4"/>
      <c r="AS9" s="4"/>
      <c r="AT9" s="4"/>
      <c r="AU9" s="4"/>
      <c r="AV9" s="4"/>
      <c r="AW9" s="4"/>
      <c r="AX9" s="4"/>
      <c r="AY9" s="4"/>
    </row>
    <row r="10" spans="1:54" ht="15" x14ac:dyDescent="0.25">
      <c r="A10" s="84">
        <v>44287</v>
      </c>
      <c r="B10" s="85">
        <v>23.52</v>
      </c>
      <c r="C10" s="85">
        <v>63.69</v>
      </c>
      <c r="D10" s="86">
        <v>29</v>
      </c>
      <c r="E10" s="10">
        <v>20.611000000000001</v>
      </c>
      <c r="F10" s="10">
        <v>18.780999999999999</v>
      </c>
      <c r="G10" s="10">
        <v>26.364999999999998</v>
      </c>
      <c r="H10" s="10">
        <v>64.712000000000003</v>
      </c>
      <c r="I10" s="10">
        <v>55.219000000000001</v>
      </c>
      <c r="J10" s="10">
        <v>55.67</v>
      </c>
      <c r="K10" s="10">
        <v>26.640999999999998</v>
      </c>
      <c r="L10" s="10">
        <v>50.862000000000002</v>
      </c>
      <c r="M10" s="10">
        <v>29</v>
      </c>
      <c r="N10" s="10">
        <v>21.561</v>
      </c>
      <c r="O10" s="10">
        <v>47.277000000000001</v>
      </c>
      <c r="P10" s="10">
        <v>55.789000000000001</v>
      </c>
      <c r="Q10" s="10">
        <v>32.064</v>
      </c>
      <c r="R10" s="10">
        <v>44.176000000000002</v>
      </c>
      <c r="S10" s="10">
        <v>23.547999999999998</v>
      </c>
      <c r="T10" s="10">
        <v>62.127000000000002</v>
      </c>
      <c r="U10" s="10">
        <v>21.048999999999999</v>
      </c>
      <c r="V10" s="10">
        <v>24.957999999999998</v>
      </c>
      <c r="W10" s="10">
        <v>29.881</v>
      </c>
      <c r="X10" s="10">
        <v>50.098999999999997</v>
      </c>
      <c r="Y10" s="10">
        <v>19.39</v>
      </c>
      <c r="Z10" s="10">
        <v>22.565999999999999</v>
      </c>
      <c r="AA10" s="10">
        <v>55.441000000000003</v>
      </c>
      <c r="AB10" s="10">
        <v>64.242999999999995</v>
      </c>
      <c r="AC10" s="10">
        <v>33.707999999999998</v>
      </c>
      <c r="AD10" s="10">
        <v>45.877000000000002</v>
      </c>
      <c r="AE10" s="10">
        <v>34.686999999999998</v>
      </c>
      <c r="AF10" s="10">
        <v>26.699000000000002</v>
      </c>
      <c r="AG10" s="10">
        <v>28.913</v>
      </c>
      <c r="AH10" s="10">
        <v>27.518000000000001</v>
      </c>
      <c r="AI10" s="4">
        <v>41.561</v>
      </c>
      <c r="AJ10" s="4">
        <v>25.228000000000002</v>
      </c>
      <c r="AK10" s="4">
        <v>23.084</v>
      </c>
      <c r="AL10" s="4">
        <v>17.817</v>
      </c>
      <c r="AM10" s="4">
        <v>21.611999999999998</v>
      </c>
      <c r="AN10" s="4"/>
      <c r="AO10" s="4"/>
      <c r="AP10" s="4"/>
      <c r="AQ10" s="4"/>
      <c r="AR10" s="4"/>
      <c r="AS10" s="4"/>
      <c r="AT10" s="4"/>
      <c r="AU10" s="4"/>
      <c r="AV10" s="4"/>
      <c r="AW10" s="4"/>
      <c r="AX10" s="4"/>
      <c r="AY10" s="4"/>
    </row>
    <row r="11" spans="1:54" ht="15" x14ac:dyDescent="0.25">
      <c r="A11" s="84">
        <v>44317</v>
      </c>
      <c r="B11" s="85">
        <v>66.040000000000006</v>
      </c>
      <c r="C11" s="85">
        <v>178.83</v>
      </c>
      <c r="D11" s="86">
        <v>100</v>
      </c>
      <c r="E11" s="10">
        <v>103.756</v>
      </c>
      <c r="F11" s="10">
        <v>79.284000000000006</v>
      </c>
      <c r="G11" s="10">
        <v>167.83500000000001</v>
      </c>
      <c r="H11" s="10">
        <v>170.02099999999999</v>
      </c>
      <c r="I11" s="10">
        <v>130.19300000000001</v>
      </c>
      <c r="J11" s="10">
        <v>130.982</v>
      </c>
      <c r="K11" s="10">
        <v>61.811</v>
      </c>
      <c r="L11" s="10">
        <v>83.24</v>
      </c>
      <c r="M11" s="10">
        <v>64.665000000000006</v>
      </c>
      <c r="N11" s="10">
        <v>60.357999999999997</v>
      </c>
      <c r="O11" s="10">
        <v>104.988</v>
      </c>
      <c r="P11" s="10">
        <v>190.62</v>
      </c>
      <c r="Q11" s="10">
        <v>111.482</v>
      </c>
      <c r="R11" s="10">
        <v>122.535</v>
      </c>
      <c r="S11" s="10">
        <v>91.891999999999996</v>
      </c>
      <c r="T11" s="10">
        <v>187.36799999999999</v>
      </c>
      <c r="U11" s="10">
        <v>79.742000000000004</v>
      </c>
      <c r="V11" s="10">
        <v>128.465</v>
      </c>
      <c r="W11" s="10">
        <v>74.403000000000006</v>
      </c>
      <c r="X11" s="10">
        <v>184.857</v>
      </c>
      <c r="Y11" s="10">
        <v>31.687999999999999</v>
      </c>
      <c r="Z11" s="10">
        <v>76.159000000000006</v>
      </c>
      <c r="AA11" s="10">
        <v>122.336</v>
      </c>
      <c r="AB11" s="10">
        <v>181.273</v>
      </c>
      <c r="AC11" s="10">
        <v>88.043999999999997</v>
      </c>
      <c r="AD11" s="10">
        <v>120.679</v>
      </c>
      <c r="AE11" s="10">
        <v>126.84699999999999</v>
      </c>
      <c r="AF11" s="10">
        <v>148.929</v>
      </c>
      <c r="AG11" s="10">
        <v>67.41</v>
      </c>
      <c r="AH11" s="10">
        <v>100</v>
      </c>
      <c r="AI11" s="4">
        <v>75.611999999999995</v>
      </c>
      <c r="AJ11" s="4">
        <v>47.39</v>
      </c>
      <c r="AK11" s="4">
        <v>84.477000000000004</v>
      </c>
      <c r="AL11" s="4">
        <v>57.807000000000002</v>
      </c>
      <c r="AM11" s="4">
        <v>48.899000000000001</v>
      </c>
      <c r="AN11" s="4"/>
      <c r="AO11" s="4"/>
      <c r="AP11" s="4"/>
      <c r="AQ11" s="4"/>
      <c r="AR11" s="4"/>
      <c r="AS11" s="4"/>
      <c r="AT11" s="4"/>
      <c r="AU11" s="4"/>
      <c r="AV11" s="4"/>
      <c r="AW11" s="4"/>
      <c r="AX11" s="4"/>
      <c r="AY11" s="4"/>
    </row>
    <row r="12" spans="1:54" ht="15" x14ac:dyDescent="0.25">
      <c r="A12" s="84">
        <v>44348</v>
      </c>
      <c r="B12" s="85">
        <v>71.59</v>
      </c>
      <c r="C12" s="85">
        <v>193.86</v>
      </c>
      <c r="D12" s="86">
        <v>112</v>
      </c>
      <c r="E12" s="10">
        <v>165.38399999999999</v>
      </c>
      <c r="F12" s="10">
        <v>181.69200000000001</v>
      </c>
      <c r="G12" s="10">
        <v>214.09399999999999</v>
      </c>
      <c r="H12" s="10">
        <v>220.68</v>
      </c>
      <c r="I12" s="10">
        <v>179.66200000000001</v>
      </c>
      <c r="J12" s="10">
        <v>134.607</v>
      </c>
      <c r="K12" s="10">
        <v>111.404</v>
      </c>
      <c r="L12" s="10">
        <v>69.748999999999995</v>
      </c>
      <c r="M12" s="10">
        <v>87.73</v>
      </c>
      <c r="N12" s="10">
        <v>124.613</v>
      </c>
      <c r="O12" s="10">
        <v>98.745000000000005</v>
      </c>
      <c r="P12" s="10">
        <v>207.72800000000001</v>
      </c>
      <c r="Q12" s="10">
        <v>109.92700000000001</v>
      </c>
      <c r="R12" s="10">
        <v>228.05799999999999</v>
      </c>
      <c r="S12" s="10">
        <v>76.120999999999995</v>
      </c>
      <c r="T12" s="10">
        <v>234.61</v>
      </c>
      <c r="U12" s="10">
        <v>92.534999999999997</v>
      </c>
      <c r="V12" s="10">
        <v>183.69900000000001</v>
      </c>
      <c r="W12" s="10">
        <v>56.256999999999998</v>
      </c>
      <c r="X12" s="10">
        <v>115.595</v>
      </c>
      <c r="Y12" s="10">
        <v>21.428999999999998</v>
      </c>
      <c r="Z12" s="10">
        <v>73.063000000000002</v>
      </c>
      <c r="AA12" s="10">
        <v>84.805000000000007</v>
      </c>
      <c r="AB12" s="10">
        <v>170.87799999999999</v>
      </c>
      <c r="AC12" s="10">
        <v>68.649000000000001</v>
      </c>
      <c r="AD12" s="10">
        <v>109.14</v>
      </c>
      <c r="AE12" s="10">
        <v>193.542</v>
      </c>
      <c r="AF12" s="10">
        <v>112</v>
      </c>
      <c r="AG12" s="10">
        <v>106.092</v>
      </c>
      <c r="AH12" s="10">
        <v>204.59399999999999</v>
      </c>
      <c r="AI12" s="4">
        <v>41.014000000000003</v>
      </c>
      <c r="AJ12" s="4">
        <v>44.066000000000003</v>
      </c>
      <c r="AK12" s="4">
        <v>134.47999999999999</v>
      </c>
      <c r="AL12" s="4">
        <v>163.15899999999999</v>
      </c>
      <c r="AM12" s="4">
        <v>81.393000000000001</v>
      </c>
      <c r="AN12" s="4"/>
      <c r="AO12" s="4"/>
      <c r="AP12" s="4"/>
      <c r="AQ12" s="4"/>
      <c r="AR12" s="4"/>
      <c r="AS12" s="4"/>
      <c r="AT12" s="4"/>
      <c r="AU12" s="4"/>
      <c r="AV12" s="4"/>
      <c r="AW12" s="4"/>
      <c r="AX12" s="4"/>
      <c r="AY12" s="4"/>
    </row>
    <row r="13" spans="1:54" ht="15" x14ac:dyDescent="0.25">
      <c r="A13" s="84">
        <v>44378</v>
      </c>
      <c r="B13" s="85">
        <v>28.08</v>
      </c>
      <c r="C13" s="85">
        <v>76.040000000000006</v>
      </c>
      <c r="D13" s="86">
        <v>49</v>
      </c>
      <c r="E13" s="10">
        <v>100.923</v>
      </c>
      <c r="F13" s="10">
        <v>125.866</v>
      </c>
      <c r="G13" s="10">
        <v>103.678</v>
      </c>
      <c r="H13" s="10">
        <v>82.676000000000002</v>
      </c>
      <c r="I13" s="10">
        <v>112.551</v>
      </c>
      <c r="J13" s="10">
        <v>57.036999999999999</v>
      </c>
      <c r="K13" s="10">
        <v>49.470999999999997</v>
      </c>
      <c r="L13" s="10">
        <v>31.712</v>
      </c>
      <c r="M13" s="10">
        <v>42.68</v>
      </c>
      <c r="N13" s="10">
        <v>73.387</v>
      </c>
      <c r="O13" s="10">
        <v>49</v>
      </c>
      <c r="P13" s="10">
        <v>80.712000000000003</v>
      </c>
      <c r="Q13" s="10">
        <v>33.871000000000002</v>
      </c>
      <c r="R13" s="10">
        <v>172.15</v>
      </c>
      <c r="S13" s="10">
        <v>32.570999999999998</v>
      </c>
      <c r="T13" s="10">
        <v>70.614000000000004</v>
      </c>
      <c r="U13" s="10">
        <v>51.228999999999999</v>
      </c>
      <c r="V13" s="10">
        <v>126.685</v>
      </c>
      <c r="W13" s="10">
        <v>18.957000000000001</v>
      </c>
      <c r="X13" s="10">
        <v>38.262999999999998</v>
      </c>
      <c r="Y13" s="10">
        <v>9.9830000000000005</v>
      </c>
      <c r="Z13" s="10">
        <v>24.085000000000001</v>
      </c>
      <c r="AA13" s="10">
        <v>33.311</v>
      </c>
      <c r="AB13" s="10">
        <v>68.722999999999999</v>
      </c>
      <c r="AC13" s="10">
        <v>31.504000000000001</v>
      </c>
      <c r="AD13" s="10">
        <v>44.62</v>
      </c>
      <c r="AE13" s="10">
        <v>63.353000000000002</v>
      </c>
      <c r="AF13" s="10">
        <v>43.802999999999997</v>
      </c>
      <c r="AG13" s="10">
        <v>37.725999999999999</v>
      </c>
      <c r="AH13" s="10">
        <v>94.063000000000002</v>
      </c>
      <c r="AI13" s="4">
        <v>17.201000000000001</v>
      </c>
      <c r="AJ13" s="4">
        <v>20.774000000000001</v>
      </c>
      <c r="AK13" s="4">
        <v>42.238</v>
      </c>
      <c r="AL13" s="4">
        <v>62.113</v>
      </c>
      <c r="AM13" s="4">
        <v>43.872999999999998</v>
      </c>
      <c r="AN13" s="4"/>
      <c r="AO13" s="4"/>
      <c r="AP13" s="4"/>
      <c r="AQ13" s="4"/>
      <c r="AR13" s="4"/>
      <c r="AS13" s="4"/>
      <c r="AT13" s="4"/>
      <c r="AU13" s="4"/>
      <c r="AV13" s="4"/>
      <c r="AW13" s="4"/>
      <c r="AX13" s="4"/>
      <c r="AY13" s="4"/>
    </row>
    <row r="14" spans="1:54" ht="15" x14ac:dyDescent="0.25">
      <c r="A14" s="84">
        <v>44409</v>
      </c>
      <c r="B14" s="85">
        <v>15.9</v>
      </c>
      <c r="C14" s="85">
        <v>43.05</v>
      </c>
      <c r="D14" s="86">
        <v>30</v>
      </c>
      <c r="E14" s="10">
        <v>75.528000000000006</v>
      </c>
      <c r="F14" s="10">
        <v>42.875999999999998</v>
      </c>
      <c r="G14" s="10">
        <v>64.5</v>
      </c>
      <c r="H14" s="10">
        <v>35.042999999999999</v>
      </c>
      <c r="I14" s="10">
        <v>41.293999999999997</v>
      </c>
      <c r="J14" s="10">
        <v>39.777000000000001</v>
      </c>
      <c r="K14" s="10">
        <v>30.855</v>
      </c>
      <c r="L14" s="10">
        <v>25.863</v>
      </c>
      <c r="M14" s="10">
        <v>29.251999999999999</v>
      </c>
      <c r="N14" s="10">
        <v>26.376000000000001</v>
      </c>
      <c r="O14" s="10">
        <v>36.094999999999999</v>
      </c>
      <c r="P14" s="10">
        <v>40.612000000000002</v>
      </c>
      <c r="Q14" s="10">
        <v>17.888000000000002</v>
      </c>
      <c r="R14" s="10">
        <v>57.28</v>
      </c>
      <c r="S14" s="10">
        <v>17.105</v>
      </c>
      <c r="T14" s="10">
        <v>66.543000000000006</v>
      </c>
      <c r="U14" s="10">
        <v>22.003</v>
      </c>
      <c r="V14" s="10">
        <v>91.307000000000002</v>
      </c>
      <c r="W14" s="10">
        <v>15.782999999999999</v>
      </c>
      <c r="X14" s="10">
        <v>34.134999999999998</v>
      </c>
      <c r="Y14" s="10">
        <v>7.7309999999999999</v>
      </c>
      <c r="Z14" s="10">
        <v>17.901</v>
      </c>
      <c r="AA14" s="10">
        <v>19.588999999999999</v>
      </c>
      <c r="AB14" s="10">
        <v>37.234999999999999</v>
      </c>
      <c r="AC14" s="10">
        <v>24.998000000000001</v>
      </c>
      <c r="AD14" s="10">
        <v>38.162999999999997</v>
      </c>
      <c r="AE14" s="10">
        <v>30</v>
      </c>
      <c r="AF14" s="10">
        <v>20.361000000000001</v>
      </c>
      <c r="AG14" s="10">
        <v>30.37</v>
      </c>
      <c r="AH14" s="10">
        <v>31.305</v>
      </c>
      <c r="AI14" s="4">
        <v>13.090999999999999</v>
      </c>
      <c r="AJ14" s="4">
        <v>24.234000000000002</v>
      </c>
      <c r="AK14" s="4">
        <v>24.553999999999998</v>
      </c>
      <c r="AL14" s="4">
        <v>26.091999999999999</v>
      </c>
      <c r="AM14" s="4">
        <v>24.149000000000001</v>
      </c>
      <c r="AN14" s="4"/>
      <c r="AO14" s="4"/>
      <c r="AP14" s="4"/>
      <c r="AQ14" s="4"/>
      <c r="AR14" s="4"/>
      <c r="AS14" s="4"/>
      <c r="AT14" s="4"/>
      <c r="AU14" s="4"/>
      <c r="AV14" s="4"/>
      <c r="AW14" s="4"/>
      <c r="AX14" s="4"/>
      <c r="AY14" s="4"/>
    </row>
    <row r="15" spans="1:54" ht="15" x14ac:dyDescent="0.25">
      <c r="A15" s="84">
        <v>44440</v>
      </c>
      <c r="B15" s="85">
        <v>14.44</v>
      </c>
      <c r="C15" s="85">
        <v>39.1</v>
      </c>
      <c r="D15" s="86">
        <v>25</v>
      </c>
      <c r="E15" s="10">
        <v>72.209000000000003</v>
      </c>
      <c r="F15" s="10">
        <v>22.54</v>
      </c>
      <c r="G15" s="10">
        <v>37.988</v>
      </c>
      <c r="H15" s="10">
        <v>46.14</v>
      </c>
      <c r="I15" s="10">
        <v>48.198999999999998</v>
      </c>
      <c r="J15" s="10">
        <v>28.387</v>
      </c>
      <c r="K15" s="10">
        <v>23.916</v>
      </c>
      <c r="L15" s="10">
        <v>16.763000000000002</v>
      </c>
      <c r="M15" s="10">
        <v>19.974</v>
      </c>
      <c r="N15" s="10">
        <v>40.735999999999997</v>
      </c>
      <c r="O15" s="10">
        <v>25</v>
      </c>
      <c r="P15" s="10">
        <v>39.07</v>
      </c>
      <c r="Q15" s="10">
        <v>27.103000000000002</v>
      </c>
      <c r="R15" s="10">
        <v>32.834000000000003</v>
      </c>
      <c r="S15" s="10">
        <v>16.247</v>
      </c>
      <c r="T15" s="10">
        <v>61.332999999999998</v>
      </c>
      <c r="U15" s="10">
        <v>18.015000000000001</v>
      </c>
      <c r="V15" s="10">
        <v>62.738</v>
      </c>
      <c r="W15" s="10">
        <v>15.907999999999999</v>
      </c>
      <c r="X15" s="10">
        <v>19.135000000000002</v>
      </c>
      <c r="Y15" s="10">
        <v>18.614000000000001</v>
      </c>
      <c r="Z15" s="10">
        <v>28.248000000000001</v>
      </c>
      <c r="AA15" s="10">
        <v>30.396000000000001</v>
      </c>
      <c r="AB15" s="10">
        <v>21.794</v>
      </c>
      <c r="AC15" s="10">
        <v>21.803999999999998</v>
      </c>
      <c r="AD15" s="10">
        <v>37.15</v>
      </c>
      <c r="AE15" s="10">
        <v>33.960999999999999</v>
      </c>
      <c r="AF15" s="10">
        <v>15.526999999999999</v>
      </c>
      <c r="AG15" s="10">
        <v>16.332999999999998</v>
      </c>
      <c r="AH15" s="10">
        <v>22.332000000000001</v>
      </c>
      <c r="AI15" s="4">
        <v>10.611000000000001</v>
      </c>
      <c r="AJ15" s="4">
        <v>39.558999999999997</v>
      </c>
      <c r="AK15" s="4">
        <v>32.026000000000003</v>
      </c>
      <c r="AL15" s="4">
        <v>17.606999999999999</v>
      </c>
      <c r="AM15" s="4">
        <v>13.827999999999999</v>
      </c>
      <c r="AN15" s="4"/>
      <c r="AO15" s="4"/>
      <c r="AP15" s="4"/>
      <c r="AQ15" s="4"/>
      <c r="AR15" s="4"/>
      <c r="AS15" s="4"/>
      <c r="AT15" s="4"/>
      <c r="AU15" s="4"/>
      <c r="AV15" s="4"/>
      <c r="AW15" s="4"/>
      <c r="AX15" s="4"/>
      <c r="AY15" s="4"/>
    </row>
    <row r="16" spans="1:54" ht="15" x14ac:dyDescent="0.25">
      <c r="A16" s="84">
        <v>44470</v>
      </c>
      <c r="B16" s="85">
        <v>14.74</v>
      </c>
      <c r="C16" s="85">
        <v>32</v>
      </c>
      <c r="D16" s="86">
        <v>20.85</v>
      </c>
      <c r="E16" s="10">
        <v>34.701999999999998</v>
      </c>
      <c r="F16" s="10">
        <v>23.474</v>
      </c>
      <c r="G16" s="10">
        <v>28.85</v>
      </c>
      <c r="H16" s="10">
        <v>44.603999999999999</v>
      </c>
      <c r="I16" s="10">
        <v>46.814999999999998</v>
      </c>
      <c r="J16" s="10">
        <v>17.523</v>
      </c>
      <c r="K16" s="10">
        <v>21.672000000000001</v>
      </c>
      <c r="L16" s="10">
        <v>18.114999999999998</v>
      </c>
      <c r="M16" s="10">
        <v>26.166</v>
      </c>
      <c r="N16" s="10">
        <v>18.042999999999999</v>
      </c>
      <c r="O16" s="10">
        <v>15.398</v>
      </c>
      <c r="P16" s="10">
        <v>22.733000000000001</v>
      </c>
      <c r="Q16" s="10">
        <v>18.538</v>
      </c>
      <c r="R16" s="10">
        <v>27.721</v>
      </c>
      <c r="S16" s="10">
        <v>22.571999999999999</v>
      </c>
      <c r="T16" s="10">
        <v>48.276000000000003</v>
      </c>
      <c r="U16" s="10">
        <v>15.45</v>
      </c>
      <c r="V16" s="10">
        <v>24.436</v>
      </c>
      <c r="W16" s="10">
        <v>15.689</v>
      </c>
      <c r="X16" s="10">
        <v>15.169</v>
      </c>
      <c r="Y16" s="10">
        <v>14.316000000000001</v>
      </c>
      <c r="Z16" s="10">
        <v>15.372</v>
      </c>
      <c r="AA16" s="10">
        <v>27.748000000000001</v>
      </c>
      <c r="AB16" s="10">
        <v>31.241</v>
      </c>
      <c r="AC16" s="10">
        <v>63.981000000000002</v>
      </c>
      <c r="AD16" s="10">
        <v>38.398000000000003</v>
      </c>
      <c r="AE16" s="10">
        <v>19.936</v>
      </c>
      <c r="AF16" s="10">
        <v>14.276999999999999</v>
      </c>
      <c r="AG16" s="10">
        <v>18.329000000000001</v>
      </c>
      <c r="AH16" s="10">
        <v>25.753</v>
      </c>
      <c r="AI16" s="4">
        <v>9.2349999999999994</v>
      </c>
      <c r="AJ16" s="4">
        <v>27.623999999999999</v>
      </c>
      <c r="AK16" s="4">
        <v>39.606999999999999</v>
      </c>
      <c r="AL16" s="4">
        <v>12.005000000000001</v>
      </c>
      <c r="AM16" s="4">
        <v>22.335000000000001</v>
      </c>
      <c r="AN16" s="4"/>
      <c r="AO16" s="4"/>
      <c r="AP16" s="4"/>
      <c r="AQ16" s="4"/>
      <c r="AR16" s="4"/>
      <c r="AS16" s="4"/>
      <c r="AT16" s="4"/>
      <c r="AU16" s="4"/>
      <c r="AV16" s="4"/>
      <c r="AW16" s="4"/>
      <c r="AX16" s="4"/>
      <c r="AY16" s="4"/>
    </row>
    <row r="17" spans="1:51" ht="15" x14ac:dyDescent="0.25">
      <c r="A17" s="84">
        <v>44501</v>
      </c>
      <c r="B17" s="85">
        <v>14.16</v>
      </c>
      <c r="C17" s="85">
        <v>19.920000000000002</v>
      </c>
      <c r="D17" s="86">
        <v>16.89</v>
      </c>
      <c r="E17" s="10">
        <v>21.190999999999999</v>
      </c>
      <c r="F17" s="10">
        <v>15.249000000000001</v>
      </c>
      <c r="G17" s="10">
        <v>21.266999999999999</v>
      </c>
      <c r="H17" s="10">
        <v>24.952999999999999</v>
      </c>
      <c r="I17" s="10">
        <v>31.004000000000001</v>
      </c>
      <c r="J17" s="10">
        <v>20.965</v>
      </c>
      <c r="K17" s="10">
        <v>14.055</v>
      </c>
      <c r="L17" s="10">
        <v>12.214</v>
      </c>
      <c r="M17" s="10">
        <v>18.867999999999999</v>
      </c>
      <c r="N17" s="10">
        <v>14.105</v>
      </c>
      <c r="O17" s="10">
        <v>12.957000000000001</v>
      </c>
      <c r="P17" s="10">
        <v>17.709</v>
      </c>
      <c r="Q17" s="10">
        <v>15.422000000000001</v>
      </c>
      <c r="R17" s="10">
        <v>18.411999999999999</v>
      </c>
      <c r="S17" s="10">
        <v>15.127000000000001</v>
      </c>
      <c r="T17" s="10">
        <v>24.609000000000002</v>
      </c>
      <c r="U17" s="10">
        <v>17.210999999999999</v>
      </c>
      <c r="V17" s="10">
        <v>16.542000000000002</v>
      </c>
      <c r="W17" s="10">
        <v>13.137</v>
      </c>
      <c r="X17" s="10">
        <v>13.695</v>
      </c>
      <c r="Y17" s="10">
        <v>9.157</v>
      </c>
      <c r="Z17" s="10">
        <v>10.526999999999999</v>
      </c>
      <c r="AA17" s="10">
        <v>20.683</v>
      </c>
      <c r="AB17" s="10">
        <v>19.359000000000002</v>
      </c>
      <c r="AC17" s="10">
        <v>23.135999999999999</v>
      </c>
      <c r="AD17" s="10">
        <v>18.582000000000001</v>
      </c>
      <c r="AE17" s="10">
        <v>16.332999999999998</v>
      </c>
      <c r="AF17" s="10">
        <v>12.438000000000001</v>
      </c>
      <c r="AG17" s="10">
        <v>13.882999999999999</v>
      </c>
      <c r="AH17" s="10">
        <v>18.872</v>
      </c>
      <c r="AI17" s="4">
        <v>8.2089999999999996</v>
      </c>
      <c r="AJ17" s="4">
        <v>14.708</v>
      </c>
      <c r="AK17" s="4">
        <v>20.847000000000001</v>
      </c>
      <c r="AL17" s="4">
        <v>10.565</v>
      </c>
      <c r="AM17" s="4">
        <v>13.185</v>
      </c>
      <c r="AN17" s="4"/>
      <c r="AO17" s="4"/>
      <c r="AP17" s="4"/>
      <c r="AQ17" s="4"/>
      <c r="AR17" s="4"/>
      <c r="AS17" s="4"/>
      <c r="AT17" s="4"/>
      <c r="AU17" s="4"/>
      <c r="AV17" s="4"/>
      <c r="AW17" s="4"/>
      <c r="AX17" s="4"/>
      <c r="AY17" s="4"/>
    </row>
    <row r="18" spans="1:51" ht="15" x14ac:dyDescent="0.25">
      <c r="A18" s="84">
        <v>44531</v>
      </c>
      <c r="B18" s="85">
        <v>14.5</v>
      </c>
      <c r="C18" s="85">
        <v>16</v>
      </c>
      <c r="D18" s="86">
        <v>15.6</v>
      </c>
      <c r="E18" s="10">
        <v>17.268999999999998</v>
      </c>
      <c r="F18" s="10">
        <v>13.989000000000001</v>
      </c>
      <c r="G18" s="10">
        <v>17.904</v>
      </c>
      <c r="H18" s="10">
        <v>19.13</v>
      </c>
      <c r="I18" s="10">
        <v>20.713999999999999</v>
      </c>
      <c r="J18" s="10">
        <v>15.496</v>
      </c>
      <c r="K18" s="10">
        <v>11.269</v>
      </c>
      <c r="L18" s="10">
        <v>10.420999999999999</v>
      </c>
      <c r="M18" s="10">
        <v>12.972</v>
      </c>
      <c r="N18" s="10">
        <v>12.348000000000001</v>
      </c>
      <c r="O18" s="10">
        <v>11.77</v>
      </c>
      <c r="P18" s="10">
        <v>16.167999999999999</v>
      </c>
      <c r="Q18" s="10">
        <v>12.987</v>
      </c>
      <c r="R18" s="10">
        <v>16.88</v>
      </c>
      <c r="S18" s="10">
        <v>13.081</v>
      </c>
      <c r="T18" s="10">
        <v>18.231999999999999</v>
      </c>
      <c r="U18" s="10">
        <v>15.281000000000001</v>
      </c>
      <c r="V18" s="10">
        <v>14.757999999999999</v>
      </c>
      <c r="W18" s="10">
        <v>10.198</v>
      </c>
      <c r="X18" s="10">
        <v>12.502000000000001</v>
      </c>
      <c r="Y18" s="10">
        <v>7.9130000000000003</v>
      </c>
      <c r="Z18" s="10">
        <v>9.9390000000000001</v>
      </c>
      <c r="AA18" s="10">
        <v>14.711</v>
      </c>
      <c r="AB18" s="10">
        <v>15.44</v>
      </c>
      <c r="AC18" s="10">
        <v>13.433999999999999</v>
      </c>
      <c r="AD18" s="10">
        <v>14.826000000000001</v>
      </c>
      <c r="AE18" s="10">
        <v>14.573</v>
      </c>
      <c r="AF18" s="10">
        <v>10.763999999999999</v>
      </c>
      <c r="AG18" s="10">
        <v>11.657</v>
      </c>
      <c r="AH18" s="10">
        <v>15.137</v>
      </c>
      <c r="AI18" s="4">
        <v>7.8380000000000001</v>
      </c>
      <c r="AJ18" s="4">
        <v>11.11</v>
      </c>
      <c r="AK18" s="4">
        <v>13.449</v>
      </c>
      <c r="AL18" s="4">
        <v>10.792999999999999</v>
      </c>
      <c r="AM18" s="4">
        <v>9.6539999999999999</v>
      </c>
      <c r="AN18" s="4"/>
      <c r="AO18" s="4"/>
      <c r="AP18" s="4"/>
      <c r="AQ18" s="4"/>
      <c r="AR18" s="4"/>
      <c r="AS18" s="4"/>
      <c r="AT18" s="4"/>
      <c r="AU18" s="4"/>
      <c r="AV18" s="4"/>
      <c r="AW18" s="4"/>
      <c r="AX18" s="4"/>
      <c r="AY18" s="4"/>
    </row>
    <row r="19" spans="1:51" ht="15" x14ac:dyDescent="0.25">
      <c r="A19" s="84">
        <v>44562</v>
      </c>
      <c r="B19" s="85">
        <v>13.7</v>
      </c>
      <c r="C19" s="85">
        <v>14</v>
      </c>
      <c r="D19" s="86">
        <v>14.1</v>
      </c>
      <c r="E19" s="10">
        <v>14.317</v>
      </c>
      <c r="F19" s="10">
        <v>13.083</v>
      </c>
      <c r="G19" s="10">
        <v>16.623999999999999</v>
      </c>
      <c r="H19" s="10">
        <v>16.420999999999999</v>
      </c>
      <c r="I19" s="10">
        <v>15.798</v>
      </c>
      <c r="J19" s="10">
        <v>13</v>
      </c>
      <c r="K19" s="10">
        <v>9.7240000000000002</v>
      </c>
      <c r="L19" s="10">
        <v>9.3529999999999998</v>
      </c>
      <c r="M19" s="10">
        <v>10.198</v>
      </c>
      <c r="N19" s="10">
        <v>10.528</v>
      </c>
      <c r="O19" s="10">
        <v>10.61</v>
      </c>
      <c r="P19" s="10">
        <v>14.742000000000001</v>
      </c>
      <c r="Q19" s="10">
        <v>11.212</v>
      </c>
      <c r="R19" s="10">
        <v>14.976000000000001</v>
      </c>
      <c r="S19" s="10">
        <v>10.474</v>
      </c>
      <c r="T19" s="10">
        <v>15.792999999999999</v>
      </c>
      <c r="U19" s="10">
        <v>11.5</v>
      </c>
      <c r="V19" s="10">
        <v>13.401999999999999</v>
      </c>
      <c r="W19" s="10">
        <v>8.9109999999999996</v>
      </c>
      <c r="X19" s="10">
        <v>11.456</v>
      </c>
      <c r="Y19" s="10">
        <v>7.2770000000000001</v>
      </c>
      <c r="Z19" s="10">
        <v>8.7810000000000006</v>
      </c>
      <c r="AA19" s="10">
        <v>15.345000000000001</v>
      </c>
      <c r="AB19" s="10">
        <v>14.034000000000001</v>
      </c>
      <c r="AC19" s="10">
        <v>10.752000000000001</v>
      </c>
      <c r="AD19" s="10">
        <v>12.366</v>
      </c>
      <c r="AE19" s="10">
        <v>12.858000000000001</v>
      </c>
      <c r="AF19" s="10">
        <v>9.7620000000000005</v>
      </c>
      <c r="AG19" s="10">
        <v>10.676</v>
      </c>
      <c r="AH19" s="10">
        <v>13.708</v>
      </c>
      <c r="AI19" s="4">
        <v>7.2430000000000003</v>
      </c>
      <c r="AJ19" s="4">
        <v>9.2469999999999999</v>
      </c>
      <c r="AK19" s="4">
        <v>11.417999999999999</v>
      </c>
      <c r="AL19" s="4">
        <v>10.254</v>
      </c>
      <c r="AM19" s="4">
        <v>8.093</v>
      </c>
      <c r="AN19" s="4"/>
      <c r="AO19" s="4"/>
      <c r="AP19" s="4"/>
      <c r="AQ19" s="4"/>
      <c r="AR19" s="4"/>
      <c r="AS19" s="4"/>
      <c r="AT19" s="4"/>
      <c r="AU19" s="4"/>
      <c r="AV19" s="4"/>
      <c r="AW19" s="4"/>
      <c r="AX19" s="4"/>
      <c r="AY19" s="4"/>
    </row>
    <row r="20" spans="1:51" ht="15" x14ac:dyDescent="0.25">
      <c r="A20" s="84">
        <v>44593</v>
      </c>
      <c r="B20" s="85">
        <v>12</v>
      </c>
      <c r="C20" s="85">
        <v>12.9</v>
      </c>
      <c r="D20" s="86">
        <v>12.6</v>
      </c>
      <c r="E20" s="10">
        <v>11.71</v>
      </c>
      <c r="F20" s="10">
        <v>10.701000000000001</v>
      </c>
      <c r="G20" s="10">
        <v>12.819000000000001</v>
      </c>
      <c r="H20" s="10">
        <v>15.818</v>
      </c>
      <c r="I20" s="10">
        <v>19.667000000000002</v>
      </c>
      <c r="J20" s="10">
        <v>10.696999999999999</v>
      </c>
      <c r="K20" s="10">
        <v>7.9740000000000002</v>
      </c>
      <c r="L20" s="10">
        <v>7.7809999999999997</v>
      </c>
      <c r="M20" s="10">
        <v>9.0299999999999994</v>
      </c>
      <c r="N20" s="10">
        <v>8.93</v>
      </c>
      <c r="O20" s="10">
        <v>8.8409999999999993</v>
      </c>
      <c r="P20" s="10">
        <v>12.443</v>
      </c>
      <c r="Q20" s="10">
        <v>11.653</v>
      </c>
      <c r="R20" s="10">
        <v>15.680999999999999</v>
      </c>
      <c r="S20" s="10">
        <v>8.2509999999999994</v>
      </c>
      <c r="T20" s="10">
        <v>13.07</v>
      </c>
      <c r="U20" s="10">
        <v>10.465999999999999</v>
      </c>
      <c r="V20" s="10">
        <v>11.851000000000001</v>
      </c>
      <c r="W20" s="10">
        <v>7.1740000000000004</v>
      </c>
      <c r="X20" s="10">
        <v>9.6300000000000008</v>
      </c>
      <c r="Y20" s="10">
        <v>6.9249999999999998</v>
      </c>
      <c r="Z20" s="10">
        <v>7.1980000000000004</v>
      </c>
      <c r="AA20" s="10">
        <v>12.885999999999999</v>
      </c>
      <c r="AB20" s="10">
        <v>11.981</v>
      </c>
      <c r="AC20" s="10">
        <v>10.69</v>
      </c>
      <c r="AD20" s="10">
        <v>9.5429999999999993</v>
      </c>
      <c r="AE20" s="10">
        <v>11.662000000000001</v>
      </c>
      <c r="AF20" s="10">
        <v>8.1470000000000002</v>
      </c>
      <c r="AG20" s="10">
        <v>8.5079999999999991</v>
      </c>
      <c r="AH20" s="10">
        <v>10.941000000000001</v>
      </c>
      <c r="AI20" s="4">
        <v>6.0709999999999997</v>
      </c>
      <c r="AJ20" s="4">
        <v>9.2799999999999994</v>
      </c>
      <c r="AK20" s="4">
        <v>13.673999999999999</v>
      </c>
      <c r="AL20" s="4">
        <v>8.49</v>
      </c>
      <c r="AM20" s="4">
        <v>6.6559999999999997</v>
      </c>
      <c r="AN20" s="4"/>
      <c r="AO20" s="4"/>
      <c r="AP20" s="4"/>
      <c r="AQ20" s="4"/>
      <c r="AR20" s="4"/>
      <c r="AS20" s="4"/>
      <c r="AT20" s="4"/>
      <c r="AU20" s="4"/>
      <c r="AV20" s="4"/>
      <c r="AW20" s="4"/>
      <c r="AX20" s="4"/>
      <c r="AY20" s="4"/>
    </row>
    <row r="21" spans="1:51" ht="15" x14ac:dyDescent="0.25">
      <c r="A21" s="84">
        <v>44621</v>
      </c>
      <c r="B21" s="85">
        <v>18.600000000000001</v>
      </c>
      <c r="C21" s="85">
        <v>26</v>
      </c>
      <c r="D21" s="86">
        <v>23.1</v>
      </c>
      <c r="E21" s="10">
        <v>15.835000000000001</v>
      </c>
      <c r="F21" s="10">
        <v>14.115</v>
      </c>
      <c r="G21" s="10">
        <v>25.027999999999999</v>
      </c>
      <c r="H21" s="10">
        <v>34.889000000000003</v>
      </c>
      <c r="I21" s="10">
        <v>30.536000000000001</v>
      </c>
      <c r="J21" s="10">
        <v>16.12</v>
      </c>
      <c r="K21" s="10">
        <v>18.600999999999999</v>
      </c>
      <c r="L21" s="10">
        <v>13.195</v>
      </c>
      <c r="M21" s="10">
        <v>10.611000000000001</v>
      </c>
      <c r="N21" s="10">
        <v>15.093999999999999</v>
      </c>
      <c r="O21" s="10">
        <v>15.603</v>
      </c>
      <c r="P21" s="10">
        <v>22.08</v>
      </c>
      <c r="Q21" s="10">
        <v>32.475000000000001</v>
      </c>
      <c r="R21" s="10">
        <v>20.102</v>
      </c>
      <c r="S21" s="10">
        <v>29.27</v>
      </c>
      <c r="T21" s="10">
        <v>22.635000000000002</v>
      </c>
      <c r="U21" s="10">
        <v>16.212</v>
      </c>
      <c r="V21" s="10">
        <v>16.210999999999999</v>
      </c>
      <c r="W21" s="10">
        <v>12.374000000000001</v>
      </c>
      <c r="X21" s="10">
        <v>12.178000000000001</v>
      </c>
      <c r="Y21" s="10">
        <v>11.638999999999999</v>
      </c>
      <c r="Z21" s="10">
        <v>20.516999999999999</v>
      </c>
      <c r="AA21" s="10">
        <v>25.670999999999999</v>
      </c>
      <c r="AB21" s="10">
        <v>16.303000000000001</v>
      </c>
      <c r="AC21" s="10">
        <v>35.351999999999997</v>
      </c>
      <c r="AD21" s="10">
        <v>12.5</v>
      </c>
      <c r="AE21" s="10">
        <v>22.007999999999999</v>
      </c>
      <c r="AF21" s="10">
        <v>8.7249999999999996</v>
      </c>
      <c r="AG21" s="10">
        <v>15.003</v>
      </c>
      <c r="AH21" s="10">
        <v>22.555</v>
      </c>
      <c r="AI21" s="4">
        <v>9.34</v>
      </c>
      <c r="AJ21" s="4">
        <v>13.851000000000001</v>
      </c>
      <c r="AK21" s="4">
        <v>22.123000000000001</v>
      </c>
      <c r="AL21" s="4">
        <v>11.041</v>
      </c>
      <c r="AM21" s="4">
        <v>8.6329999999999991</v>
      </c>
      <c r="AN21" s="4"/>
      <c r="AO21" s="4"/>
      <c r="AP21" s="4"/>
      <c r="AQ21" s="4"/>
      <c r="AR21" s="4"/>
      <c r="AS21" s="4"/>
      <c r="AT21" s="4"/>
      <c r="AU21" s="4"/>
      <c r="AV21" s="4"/>
      <c r="AW21" s="4"/>
      <c r="AX21" s="4"/>
      <c r="AY21" s="4"/>
    </row>
    <row r="22" spans="1:51" ht="15" x14ac:dyDescent="0.25">
      <c r="A22" s="84">
        <v>44652</v>
      </c>
      <c r="B22" s="85">
        <v>39.9</v>
      </c>
      <c r="C22" s="85">
        <v>61.4</v>
      </c>
      <c r="D22" s="86">
        <v>50</v>
      </c>
      <c r="E22" s="10">
        <v>29.614999999999998</v>
      </c>
      <c r="F22" s="10">
        <v>32.386000000000003</v>
      </c>
      <c r="G22" s="10">
        <v>94.326999999999998</v>
      </c>
      <c r="H22" s="10">
        <v>93.397999999999996</v>
      </c>
      <c r="I22" s="10">
        <v>99.325999999999993</v>
      </c>
      <c r="J22" s="10">
        <v>31.719000000000001</v>
      </c>
      <c r="K22" s="10">
        <v>70.302000000000007</v>
      </c>
      <c r="L22" s="10">
        <v>32.503</v>
      </c>
      <c r="M22" s="10">
        <v>31.099</v>
      </c>
      <c r="N22" s="10">
        <v>62.024999999999999</v>
      </c>
      <c r="O22" s="10">
        <v>59.720999999999997</v>
      </c>
      <c r="P22" s="10">
        <v>48.168999999999997</v>
      </c>
      <c r="Q22" s="10">
        <v>48.46</v>
      </c>
      <c r="R22" s="10">
        <v>39.634</v>
      </c>
      <c r="S22" s="10">
        <v>65.747</v>
      </c>
      <c r="T22" s="10">
        <v>48.499000000000002</v>
      </c>
      <c r="U22" s="10">
        <v>27.768999999999998</v>
      </c>
      <c r="V22" s="10">
        <v>53.747999999999998</v>
      </c>
      <c r="W22" s="10">
        <v>46.031999999999996</v>
      </c>
      <c r="X22" s="10">
        <v>22.736999999999998</v>
      </c>
      <c r="Y22" s="10">
        <v>21.288</v>
      </c>
      <c r="Z22" s="10">
        <v>67.825000000000003</v>
      </c>
      <c r="AA22" s="10">
        <v>89.808000000000007</v>
      </c>
      <c r="AB22" s="10">
        <v>46.418999999999997</v>
      </c>
      <c r="AC22" s="10">
        <v>59.03</v>
      </c>
      <c r="AD22" s="10">
        <v>42.112000000000002</v>
      </c>
      <c r="AE22" s="10">
        <v>35.116999999999997</v>
      </c>
      <c r="AF22" s="10">
        <v>30.021000000000001</v>
      </c>
      <c r="AG22" s="10">
        <v>33.488</v>
      </c>
      <c r="AH22" s="10">
        <v>54.865000000000002</v>
      </c>
      <c r="AI22" s="4">
        <v>22.352</v>
      </c>
      <c r="AJ22" s="4">
        <v>38.469000000000001</v>
      </c>
      <c r="AK22" s="4">
        <v>30.611999999999998</v>
      </c>
      <c r="AL22" s="4">
        <v>23.908999999999999</v>
      </c>
      <c r="AM22" s="4">
        <v>18.978999999999999</v>
      </c>
      <c r="AN22" s="4"/>
      <c r="AO22" s="4"/>
      <c r="AP22" s="4"/>
      <c r="AQ22" s="4"/>
      <c r="AR22" s="4"/>
      <c r="AS22" s="4"/>
      <c r="AT22" s="4"/>
      <c r="AU22" s="4"/>
      <c r="AV22" s="4"/>
      <c r="AW22" s="4"/>
      <c r="AX22" s="4"/>
      <c r="AY22" s="4"/>
    </row>
    <row r="23" spans="1:51" ht="15" x14ac:dyDescent="0.25">
      <c r="A23" s="84">
        <v>44682</v>
      </c>
      <c r="B23" s="85">
        <v>115.6</v>
      </c>
      <c r="C23" s="85">
        <v>164.8</v>
      </c>
      <c r="D23" s="86">
        <v>140.4</v>
      </c>
      <c r="E23" s="10">
        <v>133.25700000000001</v>
      </c>
      <c r="F23" s="10">
        <v>203.63200000000001</v>
      </c>
      <c r="G23" s="10">
        <v>224.863</v>
      </c>
      <c r="H23" s="10">
        <v>185.554</v>
      </c>
      <c r="I23" s="10">
        <v>204.43700000000001</v>
      </c>
      <c r="J23" s="10">
        <v>87.078999999999994</v>
      </c>
      <c r="K23" s="10">
        <v>119.941</v>
      </c>
      <c r="L23" s="10">
        <v>84.954999999999998</v>
      </c>
      <c r="M23" s="10">
        <v>97.308999999999997</v>
      </c>
      <c r="N23" s="10">
        <v>140.066</v>
      </c>
      <c r="O23" s="10">
        <v>216.749</v>
      </c>
      <c r="P23" s="10">
        <v>157.01599999999999</v>
      </c>
      <c r="Q23" s="10">
        <v>137.13300000000001</v>
      </c>
      <c r="R23" s="10">
        <v>149.35599999999999</v>
      </c>
      <c r="S23" s="10">
        <v>194.24</v>
      </c>
      <c r="T23" s="10">
        <v>149.5</v>
      </c>
      <c r="U23" s="10">
        <v>142.51499999999999</v>
      </c>
      <c r="V23" s="10">
        <v>127.69799999999999</v>
      </c>
      <c r="W23" s="10">
        <v>188.297</v>
      </c>
      <c r="X23" s="10">
        <v>47.374000000000002</v>
      </c>
      <c r="Y23" s="10">
        <v>80.718999999999994</v>
      </c>
      <c r="Z23" s="10">
        <v>153.29</v>
      </c>
      <c r="AA23" s="10">
        <v>216.934</v>
      </c>
      <c r="AB23" s="10">
        <v>116.17100000000001</v>
      </c>
      <c r="AC23" s="10">
        <v>153.50299999999999</v>
      </c>
      <c r="AD23" s="10">
        <v>170.893</v>
      </c>
      <c r="AE23" s="10">
        <v>185.96899999999999</v>
      </c>
      <c r="AF23" s="10">
        <v>77.085999999999999</v>
      </c>
      <c r="AG23" s="10">
        <v>121.428</v>
      </c>
      <c r="AH23" s="10">
        <v>98.998999999999995</v>
      </c>
      <c r="AI23" s="4">
        <v>46.345999999999997</v>
      </c>
      <c r="AJ23" s="4">
        <v>121.004</v>
      </c>
      <c r="AK23" s="4">
        <v>95.277000000000001</v>
      </c>
      <c r="AL23" s="4">
        <v>66.17</v>
      </c>
      <c r="AM23" s="4">
        <v>120.67700000000001</v>
      </c>
      <c r="AN23" s="4"/>
      <c r="AO23" s="4"/>
      <c r="AP23" s="4"/>
      <c r="AQ23" s="4"/>
      <c r="AR23" s="4"/>
      <c r="AS23" s="4"/>
      <c r="AT23" s="4"/>
      <c r="AU23" s="4"/>
      <c r="AV23" s="4"/>
      <c r="AW23" s="4"/>
      <c r="AX23" s="4"/>
      <c r="AY23" s="4"/>
    </row>
    <row r="24" spans="1:51" ht="15" x14ac:dyDescent="0.25">
      <c r="A24" s="84">
        <v>44713</v>
      </c>
      <c r="B24" s="85">
        <v>111.3</v>
      </c>
      <c r="C24" s="85">
        <v>189.8</v>
      </c>
      <c r="D24" s="86">
        <v>152.19999999999999</v>
      </c>
      <c r="E24" s="10">
        <v>247.45400000000001</v>
      </c>
      <c r="F24" s="10">
        <v>238.238</v>
      </c>
      <c r="G24" s="10">
        <v>259.911</v>
      </c>
      <c r="H24" s="10">
        <v>242.97300000000001</v>
      </c>
      <c r="I24" s="10">
        <v>188.017</v>
      </c>
      <c r="J24" s="10">
        <v>139.46299999999999</v>
      </c>
      <c r="K24" s="10">
        <v>92.522999999999996</v>
      </c>
      <c r="L24" s="10">
        <v>106.581</v>
      </c>
      <c r="M24" s="10">
        <v>172.12899999999999</v>
      </c>
      <c r="N24" s="10">
        <v>112.729</v>
      </c>
      <c r="O24" s="10">
        <v>233.25800000000001</v>
      </c>
      <c r="P24" s="10">
        <v>131.34399999999999</v>
      </c>
      <c r="Q24" s="10">
        <v>254.071</v>
      </c>
      <c r="R24" s="10">
        <v>97.963999999999999</v>
      </c>
      <c r="S24" s="10">
        <v>259.68200000000002</v>
      </c>
      <c r="T24" s="10">
        <v>126.877</v>
      </c>
      <c r="U24" s="10">
        <v>202.59100000000001</v>
      </c>
      <c r="V24" s="10">
        <v>74.775000000000006</v>
      </c>
      <c r="W24" s="10">
        <v>121.084</v>
      </c>
      <c r="X24" s="10">
        <v>31.22</v>
      </c>
      <c r="Y24" s="10">
        <v>84.093999999999994</v>
      </c>
      <c r="Z24" s="10">
        <v>95.768000000000001</v>
      </c>
      <c r="AA24" s="10">
        <v>230.00200000000001</v>
      </c>
      <c r="AB24" s="10">
        <v>81.528999999999996</v>
      </c>
      <c r="AC24" s="10">
        <v>129.792</v>
      </c>
      <c r="AD24" s="10">
        <v>225.38200000000001</v>
      </c>
      <c r="AE24" s="10">
        <v>125.244</v>
      </c>
      <c r="AF24" s="10">
        <v>121.117</v>
      </c>
      <c r="AG24" s="10">
        <v>233.86699999999999</v>
      </c>
      <c r="AH24" s="10">
        <v>53.78</v>
      </c>
      <c r="AI24" s="4">
        <v>45.274999999999999</v>
      </c>
      <c r="AJ24" s="4">
        <v>163.55600000000001</v>
      </c>
      <c r="AK24" s="4">
        <v>204.52199999999999</v>
      </c>
      <c r="AL24" s="4">
        <v>94.936999999999998</v>
      </c>
      <c r="AM24" s="4">
        <v>186.703</v>
      </c>
      <c r="AN24" s="4"/>
      <c r="AO24" s="4"/>
      <c r="AP24" s="4"/>
      <c r="AQ24" s="4"/>
      <c r="AR24" s="4"/>
      <c r="AS24" s="4"/>
      <c r="AT24" s="4"/>
      <c r="AU24" s="4"/>
      <c r="AV24" s="4"/>
      <c r="AW24" s="4"/>
      <c r="AX24" s="4"/>
      <c r="AY24" s="4"/>
    </row>
    <row r="25" spans="1:51" ht="15" x14ac:dyDescent="0.25">
      <c r="A25" s="84">
        <v>44743</v>
      </c>
      <c r="B25" s="85">
        <v>38.5</v>
      </c>
      <c r="C25" s="85">
        <v>84.5</v>
      </c>
      <c r="D25" s="86">
        <v>59.7</v>
      </c>
      <c r="E25" s="10">
        <v>143.96299999999999</v>
      </c>
      <c r="F25" s="10">
        <v>109.712</v>
      </c>
      <c r="G25" s="10">
        <v>92.575000000000003</v>
      </c>
      <c r="H25" s="10">
        <v>141.28100000000001</v>
      </c>
      <c r="I25" s="10">
        <v>76.099999999999994</v>
      </c>
      <c r="J25" s="10">
        <v>56.432000000000002</v>
      </c>
      <c r="K25" s="10">
        <v>37.691000000000003</v>
      </c>
      <c r="L25" s="10">
        <v>49.277999999999999</v>
      </c>
      <c r="M25" s="10">
        <v>92.108999999999995</v>
      </c>
      <c r="N25" s="10">
        <v>53.859000000000002</v>
      </c>
      <c r="O25" s="10">
        <v>89.433000000000007</v>
      </c>
      <c r="P25" s="10">
        <v>39.877000000000002</v>
      </c>
      <c r="Q25" s="10">
        <v>180.976</v>
      </c>
      <c r="R25" s="10">
        <v>40.048999999999999</v>
      </c>
      <c r="S25" s="10">
        <v>79.668999999999997</v>
      </c>
      <c r="T25" s="10">
        <v>64.019000000000005</v>
      </c>
      <c r="U25" s="10">
        <v>133.97999999999999</v>
      </c>
      <c r="V25" s="10">
        <v>25.553999999999998</v>
      </c>
      <c r="W25" s="10">
        <v>40.308</v>
      </c>
      <c r="X25" s="10">
        <v>13.706</v>
      </c>
      <c r="Y25" s="10">
        <v>26.279</v>
      </c>
      <c r="Z25" s="10">
        <v>36.469000000000001</v>
      </c>
      <c r="AA25" s="10">
        <v>94.753</v>
      </c>
      <c r="AB25" s="10">
        <v>37.095999999999997</v>
      </c>
      <c r="AC25" s="10">
        <v>50.664000000000001</v>
      </c>
      <c r="AD25" s="10">
        <v>69.007999999999996</v>
      </c>
      <c r="AE25" s="10">
        <v>51.921999999999997</v>
      </c>
      <c r="AF25" s="10">
        <v>41.99</v>
      </c>
      <c r="AG25" s="10">
        <v>100.215</v>
      </c>
      <c r="AH25" s="10">
        <v>21.539000000000001</v>
      </c>
      <c r="AI25" s="4">
        <v>20.344999999999999</v>
      </c>
      <c r="AJ25" s="4">
        <v>47.97</v>
      </c>
      <c r="AK25" s="4">
        <v>77.501000000000005</v>
      </c>
      <c r="AL25" s="4">
        <v>47.771999999999998</v>
      </c>
      <c r="AM25" s="4">
        <v>110.07899999999999</v>
      </c>
      <c r="AN25" s="4"/>
      <c r="AO25" s="4"/>
      <c r="AP25" s="4"/>
      <c r="AQ25" s="4"/>
      <c r="AR25" s="4"/>
      <c r="AS25" s="4"/>
      <c r="AT25" s="4"/>
      <c r="AU25" s="4"/>
      <c r="AV25" s="4"/>
      <c r="AW25" s="4"/>
      <c r="AX25" s="4"/>
      <c r="AY25" s="4"/>
    </row>
    <row r="26" spans="1:51" ht="15" x14ac:dyDescent="0.25">
      <c r="A26" s="84">
        <v>44774</v>
      </c>
      <c r="B26" s="85">
        <v>25.5</v>
      </c>
      <c r="C26" s="85">
        <v>43.6</v>
      </c>
      <c r="D26" s="86">
        <v>33.799999999999997</v>
      </c>
      <c r="E26" s="10">
        <v>46.603000000000002</v>
      </c>
      <c r="F26" s="10">
        <v>65.257999999999996</v>
      </c>
      <c r="G26" s="10">
        <v>37.524999999999999</v>
      </c>
      <c r="H26" s="10">
        <v>46.267000000000003</v>
      </c>
      <c r="I26" s="10">
        <v>46.423000000000002</v>
      </c>
      <c r="J26" s="10">
        <v>33.521000000000001</v>
      </c>
      <c r="K26" s="10">
        <v>29.766999999999999</v>
      </c>
      <c r="L26" s="10">
        <v>31.032</v>
      </c>
      <c r="M26" s="10">
        <v>30.748999999999999</v>
      </c>
      <c r="N26" s="10">
        <v>38.015000000000001</v>
      </c>
      <c r="O26" s="10">
        <v>38.677</v>
      </c>
      <c r="P26" s="10">
        <v>21.166</v>
      </c>
      <c r="Q26" s="10">
        <v>57.433999999999997</v>
      </c>
      <c r="R26" s="10">
        <v>20.969000000000001</v>
      </c>
      <c r="S26" s="10">
        <v>69.262</v>
      </c>
      <c r="T26" s="10">
        <v>27.812000000000001</v>
      </c>
      <c r="U26" s="10">
        <v>90.745000000000005</v>
      </c>
      <c r="V26" s="10">
        <v>20.294</v>
      </c>
      <c r="W26" s="10">
        <v>33.594999999999999</v>
      </c>
      <c r="X26" s="10">
        <v>9.8460000000000001</v>
      </c>
      <c r="Y26" s="10">
        <v>17.885000000000002</v>
      </c>
      <c r="Z26" s="10">
        <v>20.565000000000001</v>
      </c>
      <c r="AA26" s="10">
        <v>42.042000000000002</v>
      </c>
      <c r="AB26" s="10">
        <v>28.145</v>
      </c>
      <c r="AC26" s="10">
        <v>40.411000000000001</v>
      </c>
      <c r="AD26" s="10">
        <v>31.289000000000001</v>
      </c>
      <c r="AE26" s="10">
        <v>22.562000000000001</v>
      </c>
      <c r="AF26" s="10">
        <v>31.547999999999998</v>
      </c>
      <c r="AG26" s="10">
        <v>32.125</v>
      </c>
      <c r="AH26" s="10">
        <v>15.443</v>
      </c>
      <c r="AI26" s="4">
        <v>23.427</v>
      </c>
      <c r="AJ26" s="4">
        <v>26.431000000000001</v>
      </c>
      <c r="AK26" s="4">
        <v>29.265000000000001</v>
      </c>
      <c r="AL26" s="4">
        <v>24.963999999999999</v>
      </c>
      <c r="AM26" s="4">
        <v>76.141000000000005</v>
      </c>
      <c r="AN26" s="4"/>
      <c r="AO26" s="4"/>
      <c r="AP26" s="4"/>
      <c r="AQ26" s="4"/>
      <c r="AR26" s="4"/>
      <c r="AS26" s="4"/>
      <c r="AT26" s="4"/>
      <c r="AU26" s="4"/>
      <c r="AV26" s="4"/>
      <c r="AW26" s="4"/>
      <c r="AX26" s="4"/>
      <c r="AY26" s="4"/>
    </row>
    <row r="27" spans="1:51" ht="15" x14ac:dyDescent="0.25">
      <c r="A27" s="84">
        <v>44805</v>
      </c>
      <c r="B27" s="85">
        <v>23.2</v>
      </c>
      <c r="C27" s="85">
        <v>37.299999999999997</v>
      </c>
      <c r="D27" s="86">
        <v>30.7</v>
      </c>
      <c r="E27" s="10">
        <v>23.922999999999998</v>
      </c>
      <c r="F27" s="10">
        <v>36.936999999999998</v>
      </c>
      <c r="G27" s="10">
        <v>44.746000000000002</v>
      </c>
      <c r="H27" s="10">
        <v>49.28</v>
      </c>
      <c r="I27" s="10">
        <v>31.364999999999998</v>
      </c>
      <c r="J27" s="10">
        <v>24.946000000000002</v>
      </c>
      <c r="K27" s="10">
        <v>17.695</v>
      </c>
      <c r="L27" s="10">
        <v>20.082000000000001</v>
      </c>
      <c r="M27" s="10">
        <v>42.34</v>
      </c>
      <c r="N27" s="10">
        <v>25.32</v>
      </c>
      <c r="O27" s="10">
        <v>40.393000000000001</v>
      </c>
      <c r="P27" s="10">
        <v>29.335999999999999</v>
      </c>
      <c r="Q27" s="10">
        <v>31.510999999999999</v>
      </c>
      <c r="R27" s="10">
        <v>18.936</v>
      </c>
      <c r="S27" s="10">
        <v>58.052</v>
      </c>
      <c r="T27" s="10">
        <v>21.997</v>
      </c>
      <c r="U27" s="10">
        <v>59.438000000000002</v>
      </c>
      <c r="V27" s="10">
        <v>19.207000000000001</v>
      </c>
      <c r="W27" s="10">
        <v>18.196999999999999</v>
      </c>
      <c r="X27" s="10">
        <v>20.227</v>
      </c>
      <c r="Y27" s="10">
        <v>26.74</v>
      </c>
      <c r="Z27" s="10">
        <v>30.158000000000001</v>
      </c>
      <c r="AA27" s="10">
        <v>22.327999999999999</v>
      </c>
      <c r="AB27" s="10">
        <v>23.449000000000002</v>
      </c>
      <c r="AC27" s="10">
        <v>36.969000000000001</v>
      </c>
      <c r="AD27" s="10">
        <v>33.622</v>
      </c>
      <c r="AE27" s="10">
        <v>16.579999999999998</v>
      </c>
      <c r="AF27" s="10">
        <v>16.286999999999999</v>
      </c>
      <c r="AG27" s="10">
        <v>22.015000000000001</v>
      </c>
      <c r="AH27" s="10">
        <v>12.000999999999999</v>
      </c>
      <c r="AI27" s="4">
        <v>36.113999999999997</v>
      </c>
      <c r="AJ27" s="4">
        <v>32.220999999999997</v>
      </c>
      <c r="AK27" s="4">
        <v>18.533000000000001</v>
      </c>
      <c r="AL27" s="4">
        <v>13.840999999999999</v>
      </c>
      <c r="AM27" s="4">
        <v>69.733000000000004</v>
      </c>
      <c r="AN27" s="4"/>
      <c r="AO27" s="4"/>
      <c r="AP27" s="4"/>
      <c r="AQ27" s="4"/>
      <c r="AR27" s="4"/>
      <c r="AS27" s="4"/>
      <c r="AT27" s="4"/>
      <c r="AU27" s="4"/>
      <c r="AV27" s="4"/>
      <c r="AW27" s="4"/>
      <c r="AX27" s="4"/>
      <c r="AY27" s="4"/>
    </row>
    <row r="28" spans="1:51" ht="15" x14ac:dyDescent="0.25">
      <c r="A28" s="84">
        <v>44835</v>
      </c>
      <c r="B28" s="85">
        <v>14.74</v>
      </c>
      <c r="C28" s="85">
        <v>32</v>
      </c>
      <c r="D28" s="86">
        <v>20.85</v>
      </c>
      <c r="E28" s="10">
        <v>26.178000000000001</v>
      </c>
      <c r="F28" s="10">
        <v>30.048999999999999</v>
      </c>
      <c r="G28" s="10">
        <v>46.628</v>
      </c>
      <c r="H28" s="10">
        <v>50.508000000000003</v>
      </c>
      <c r="I28" s="10">
        <v>20.542000000000002</v>
      </c>
      <c r="J28" s="10">
        <v>23.718</v>
      </c>
      <c r="K28" s="10">
        <v>20.170999999999999</v>
      </c>
      <c r="L28" s="10">
        <v>27.452999999999999</v>
      </c>
      <c r="M28" s="10">
        <v>20.45</v>
      </c>
      <c r="N28" s="10">
        <v>16.891999999999999</v>
      </c>
      <c r="O28" s="10">
        <v>23.585000000000001</v>
      </c>
      <c r="P28" s="10">
        <v>21.718</v>
      </c>
      <c r="Q28" s="10">
        <v>28.28</v>
      </c>
      <c r="R28" s="10">
        <v>26.748000000000001</v>
      </c>
      <c r="S28" s="10">
        <v>50.396000000000001</v>
      </c>
      <c r="T28" s="10">
        <v>20.681000000000001</v>
      </c>
      <c r="U28" s="10">
        <v>24.7</v>
      </c>
      <c r="V28" s="10">
        <v>19.933</v>
      </c>
      <c r="W28" s="10">
        <v>15.141999999999999</v>
      </c>
      <c r="X28" s="10">
        <v>16.423999999999999</v>
      </c>
      <c r="Y28" s="10">
        <v>15.250999999999999</v>
      </c>
      <c r="Z28" s="10">
        <v>29.128</v>
      </c>
      <c r="AA28" s="10">
        <v>33.664000000000001</v>
      </c>
      <c r="AB28" s="10">
        <v>68.807000000000002</v>
      </c>
      <c r="AC28" s="10">
        <v>40.17</v>
      </c>
      <c r="AD28" s="10">
        <v>21.16</v>
      </c>
      <c r="AE28" s="10">
        <v>16.184999999999999</v>
      </c>
      <c r="AF28" s="10">
        <v>19.327999999999999</v>
      </c>
      <c r="AG28" s="10">
        <v>26.902000000000001</v>
      </c>
      <c r="AH28" s="10">
        <v>11.128</v>
      </c>
      <c r="AI28" s="4">
        <v>28.097999999999999</v>
      </c>
      <c r="AJ28" s="4">
        <v>41.704000000000001</v>
      </c>
      <c r="AK28" s="4">
        <v>13.528</v>
      </c>
      <c r="AL28" s="4">
        <v>23.428000000000001</v>
      </c>
      <c r="AM28" s="4">
        <v>36.444000000000003</v>
      </c>
      <c r="AN28" s="4"/>
      <c r="AO28" s="4"/>
      <c r="AP28" s="4"/>
      <c r="AQ28" s="4"/>
      <c r="AR28" s="4"/>
      <c r="AS28" s="4"/>
      <c r="AT28" s="4"/>
      <c r="AU28" s="4"/>
      <c r="AV28" s="4"/>
      <c r="AW28" s="4"/>
      <c r="AX28" s="4"/>
      <c r="AY28" s="4"/>
    </row>
    <row r="29" spans="1:51" ht="15" x14ac:dyDescent="0.25">
      <c r="A29" s="84">
        <v>44866</v>
      </c>
      <c r="B29" s="85">
        <v>14.16</v>
      </c>
      <c r="C29" s="85">
        <v>19.920000000000002</v>
      </c>
      <c r="D29" s="86">
        <v>16.89</v>
      </c>
      <c r="E29" s="10">
        <v>17.324999999999999</v>
      </c>
      <c r="F29" s="10">
        <v>22.236000000000001</v>
      </c>
      <c r="G29" s="10">
        <v>26.495000000000001</v>
      </c>
      <c r="H29" s="10">
        <v>33.698</v>
      </c>
      <c r="I29" s="10">
        <v>23.878</v>
      </c>
      <c r="J29" s="10">
        <v>15.574999999999999</v>
      </c>
      <c r="K29" s="10">
        <v>13.717000000000001</v>
      </c>
      <c r="L29" s="10">
        <v>19.766999999999999</v>
      </c>
      <c r="M29" s="10">
        <v>16.257000000000001</v>
      </c>
      <c r="N29" s="10">
        <v>14.271000000000001</v>
      </c>
      <c r="O29" s="10">
        <v>18.359000000000002</v>
      </c>
      <c r="P29" s="10">
        <v>18.29</v>
      </c>
      <c r="Q29" s="10">
        <v>18.791</v>
      </c>
      <c r="R29" s="10">
        <v>18.088000000000001</v>
      </c>
      <c r="S29" s="10">
        <v>25.446000000000002</v>
      </c>
      <c r="T29" s="10">
        <v>22.032</v>
      </c>
      <c r="U29" s="10">
        <v>16.738</v>
      </c>
      <c r="V29" s="10">
        <v>16.553999999999998</v>
      </c>
      <c r="W29" s="10">
        <v>13.791</v>
      </c>
      <c r="X29" s="10">
        <v>10.766</v>
      </c>
      <c r="Y29" s="10">
        <v>10.351000000000001</v>
      </c>
      <c r="Z29" s="10">
        <v>21.675000000000001</v>
      </c>
      <c r="AA29" s="10">
        <v>20.89</v>
      </c>
      <c r="AB29" s="10">
        <v>25.399000000000001</v>
      </c>
      <c r="AC29" s="10">
        <v>19.622</v>
      </c>
      <c r="AD29" s="10">
        <v>17.347999999999999</v>
      </c>
      <c r="AE29" s="10">
        <v>14.106</v>
      </c>
      <c r="AF29" s="10">
        <v>14.664</v>
      </c>
      <c r="AG29" s="10">
        <v>19.702999999999999</v>
      </c>
      <c r="AH29" s="10">
        <v>9.8849999999999998</v>
      </c>
      <c r="AI29" s="4">
        <v>14.595000000000001</v>
      </c>
      <c r="AJ29" s="4">
        <v>22.068000000000001</v>
      </c>
      <c r="AK29" s="4">
        <v>11.872999999999999</v>
      </c>
      <c r="AL29" s="4">
        <v>13.835000000000001</v>
      </c>
      <c r="AM29" s="4">
        <v>21.75</v>
      </c>
      <c r="AN29" s="4"/>
      <c r="AO29" s="4"/>
      <c r="AP29" s="4"/>
      <c r="AQ29" s="4"/>
      <c r="AR29" s="4"/>
      <c r="AS29" s="4"/>
      <c r="AT29" s="4"/>
      <c r="AU29" s="4"/>
      <c r="AV29" s="4"/>
      <c r="AW29" s="4"/>
      <c r="AX29" s="4"/>
      <c r="AY29" s="4"/>
    </row>
    <row r="30" spans="1:51" ht="15" x14ac:dyDescent="0.25">
      <c r="A30" s="84">
        <v>44896</v>
      </c>
      <c r="B30" s="85">
        <v>14.5</v>
      </c>
      <c r="C30" s="85">
        <v>16</v>
      </c>
      <c r="D30" s="86">
        <v>15.6</v>
      </c>
      <c r="E30" s="10">
        <v>15.925000000000001</v>
      </c>
      <c r="F30" s="10">
        <v>18.747</v>
      </c>
      <c r="G30" s="10">
        <v>20.187000000000001</v>
      </c>
      <c r="H30" s="10">
        <v>22.388000000000002</v>
      </c>
      <c r="I30" s="10">
        <v>17.789000000000001</v>
      </c>
      <c r="J30" s="10">
        <v>12.731999999999999</v>
      </c>
      <c r="K30" s="10">
        <v>11.699</v>
      </c>
      <c r="L30" s="10">
        <v>13.714</v>
      </c>
      <c r="M30" s="10">
        <v>14.186999999999999</v>
      </c>
      <c r="N30" s="10">
        <v>12.987</v>
      </c>
      <c r="O30" s="10">
        <v>16.664000000000001</v>
      </c>
      <c r="P30" s="10">
        <v>15.459</v>
      </c>
      <c r="Q30" s="10">
        <v>17.236000000000001</v>
      </c>
      <c r="R30" s="10">
        <v>15.676</v>
      </c>
      <c r="S30" s="10">
        <v>18.620999999999999</v>
      </c>
      <c r="T30" s="10">
        <v>19.471</v>
      </c>
      <c r="U30" s="10">
        <v>14.936999999999999</v>
      </c>
      <c r="V30" s="10">
        <v>13.144</v>
      </c>
      <c r="W30" s="10">
        <v>12.499000000000001</v>
      </c>
      <c r="X30" s="10">
        <v>9.3629999999999995</v>
      </c>
      <c r="Y30" s="10">
        <v>9.77</v>
      </c>
      <c r="Z30" s="10">
        <v>15.506</v>
      </c>
      <c r="AA30" s="10">
        <v>16.555</v>
      </c>
      <c r="AB30" s="10">
        <v>15.170999999999999</v>
      </c>
      <c r="AC30" s="10">
        <v>15.708</v>
      </c>
      <c r="AD30" s="10">
        <v>15.494</v>
      </c>
      <c r="AE30" s="10">
        <v>12.255000000000001</v>
      </c>
      <c r="AF30" s="10">
        <v>12.31</v>
      </c>
      <c r="AG30" s="10">
        <v>15.859</v>
      </c>
      <c r="AH30" s="10">
        <v>9.43</v>
      </c>
      <c r="AI30" s="4">
        <v>10.98</v>
      </c>
      <c r="AJ30" s="4">
        <v>14.416</v>
      </c>
      <c r="AK30" s="4">
        <v>12.036</v>
      </c>
      <c r="AL30" s="4">
        <v>10.238</v>
      </c>
      <c r="AM30" s="4">
        <v>17.738</v>
      </c>
      <c r="AN30" s="4"/>
      <c r="AO30" s="4"/>
      <c r="AP30" s="4"/>
      <c r="AQ30" s="4"/>
      <c r="AR30" s="4"/>
      <c r="AS30" s="4"/>
      <c r="AT30" s="4"/>
      <c r="AU30" s="4"/>
      <c r="AV30" s="4"/>
      <c r="AW30" s="4"/>
      <c r="AX30" s="4"/>
      <c r="AY30" s="4"/>
    </row>
    <row r="31" spans="1:51" ht="15" x14ac:dyDescent="0.25">
      <c r="A31" s="84">
        <v>44927</v>
      </c>
      <c r="B31" s="85">
        <v>13.7</v>
      </c>
      <c r="C31" s="85">
        <v>14</v>
      </c>
      <c r="D31" s="86">
        <v>14.1</v>
      </c>
      <c r="E31" s="10">
        <v>14.862</v>
      </c>
      <c r="F31" s="10">
        <v>17.370999999999999</v>
      </c>
      <c r="G31" s="10">
        <v>17.259</v>
      </c>
      <c r="H31" s="10">
        <v>17.09</v>
      </c>
      <c r="I31" s="10">
        <v>14.992000000000001</v>
      </c>
      <c r="J31" s="10">
        <v>11.05</v>
      </c>
      <c r="K31" s="10">
        <v>10.497999999999999</v>
      </c>
      <c r="L31" s="10">
        <v>10.848000000000001</v>
      </c>
      <c r="M31" s="10">
        <v>12.148999999999999</v>
      </c>
      <c r="N31" s="10">
        <v>11.715999999999999</v>
      </c>
      <c r="O31" s="10">
        <v>15.17</v>
      </c>
      <c r="P31" s="10">
        <v>13.326000000000001</v>
      </c>
      <c r="Q31" s="10">
        <v>15.297000000000001</v>
      </c>
      <c r="R31" s="10">
        <v>12.689</v>
      </c>
      <c r="S31" s="10">
        <v>16.061</v>
      </c>
      <c r="T31" s="10">
        <v>14.819000000000001</v>
      </c>
      <c r="U31" s="10">
        <v>13.566000000000001</v>
      </c>
      <c r="V31" s="10">
        <v>11.555999999999999</v>
      </c>
      <c r="W31" s="10">
        <v>11.448</v>
      </c>
      <c r="X31" s="10">
        <v>8.5890000000000004</v>
      </c>
      <c r="Y31" s="10">
        <v>8.6349999999999998</v>
      </c>
      <c r="Z31" s="10">
        <v>16.09</v>
      </c>
      <c r="AA31" s="10">
        <v>15.055999999999999</v>
      </c>
      <c r="AB31" s="10">
        <v>12.276999999999999</v>
      </c>
      <c r="AC31" s="10">
        <v>13.143000000000001</v>
      </c>
      <c r="AD31" s="10">
        <v>13.680999999999999</v>
      </c>
      <c r="AE31" s="10">
        <v>11.106999999999999</v>
      </c>
      <c r="AF31" s="10">
        <v>11.269</v>
      </c>
      <c r="AG31" s="10">
        <v>14.355</v>
      </c>
      <c r="AH31" s="10">
        <v>8.7080000000000002</v>
      </c>
      <c r="AI31" s="4">
        <v>9.0129999999999999</v>
      </c>
      <c r="AJ31" s="4">
        <v>12.272</v>
      </c>
      <c r="AK31" s="4">
        <v>11.417</v>
      </c>
      <c r="AL31" s="4">
        <v>8.6199999999999992</v>
      </c>
      <c r="AM31" s="4">
        <v>14.677</v>
      </c>
      <c r="AN31" s="4"/>
      <c r="AO31" s="4"/>
      <c r="AP31" s="4"/>
      <c r="AQ31" s="4"/>
      <c r="AR31" s="4"/>
      <c r="AS31" s="4"/>
      <c r="AT31" s="4"/>
      <c r="AU31" s="4"/>
      <c r="AV31" s="4"/>
      <c r="AW31" s="4"/>
      <c r="AX31" s="4"/>
      <c r="AY31" s="4"/>
    </row>
    <row r="32" spans="1:51" ht="15" x14ac:dyDescent="0.25">
      <c r="A32" s="84">
        <v>44958</v>
      </c>
      <c r="B32" s="85">
        <v>12</v>
      </c>
      <c r="C32" s="85">
        <v>12.9</v>
      </c>
      <c r="D32" s="86">
        <v>12.6</v>
      </c>
      <c r="E32" s="10">
        <v>12.16</v>
      </c>
      <c r="F32" s="10">
        <v>13.409000000000001</v>
      </c>
      <c r="G32" s="10">
        <v>16.361000000000001</v>
      </c>
      <c r="H32" s="10">
        <v>21.149000000000001</v>
      </c>
      <c r="I32" s="10">
        <v>12.340999999999999</v>
      </c>
      <c r="J32" s="10">
        <v>9.0739999999999998</v>
      </c>
      <c r="K32" s="10">
        <v>8.7349999999999994</v>
      </c>
      <c r="L32" s="10">
        <v>9.577</v>
      </c>
      <c r="M32" s="10">
        <v>10.28</v>
      </c>
      <c r="N32" s="10">
        <v>9.7609999999999992</v>
      </c>
      <c r="O32" s="10">
        <v>12.813000000000001</v>
      </c>
      <c r="P32" s="10">
        <v>13.612</v>
      </c>
      <c r="Q32" s="10">
        <v>15.977</v>
      </c>
      <c r="R32" s="10">
        <v>10.052</v>
      </c>
      <c r="S32" s="10">
        <v>13.29</v>
      </c>
      <c r="T32" s="10">
        <v>13.449</v>
      </c>
      <c r="U32" s="10">
        <v>11.984999999999999</v>
      </c>
      <c r="V32" s="10">
        <v>9.3450000000000006</v>
      </c>
      <c r="W32" s="10">
        <v>9.609</v>
      </c>
      <c r="X32" s="10">
        <v>8.0419999999999998</v>
      </c>
      <c r="Y32" s="10">
        <v>7.0810000000000004</v>
      </c>
      <c r="Z32" s="10">
        <v>13.499000000000001</v>
      </c>
      <c r="AA32" s="10">
        <v>12.754</v>
      </c>
      <c r="AB32" s="10">
        <v>12.025</v>
      </c>
      <c r="AC32" s="10">
        <v>10.177</v>
      </c>
      <c r="AD32" s="10">
        <v>12.359</v>
      </c>
      <c r="AE32" s="10">
        <v>9.2620000000000005</v>
      </c>
      <c r="AF32" s="10">
        <v>9.0039999999999996</v>
      </c>
      <c r="AG32" s="10">
        <v>11.467000000000001</v>
      </c>
      <c r="AH32" s="10">
        <v>7.2949999999999999</v>
      </c>
      <c r="AI32" s="4">
        <v>9.032</v>
      </c>
      <c r="AJ32" s="4">
        <v>14.464</v>
      </c>
      <c r="AK32" s="4">
        <v>9.4450000000000003</v>
      </c>
      <c r="AL32" s="4">
        <v>7.0960000000000001</v>
      </c>
      <c r="AM32" s="4">
        <v>11.965</v>
      </c>
      <c r="AN32" s="4"/>
      <c r="AO32" s="4"/>
      <c r="AP32" s="4"/>
      <c r="AQ32" s="4"/>
      <c r="AR32" s="4"/>
      <c r="AS32" s="4"/>
      <c r="AT32" s="4"/>
      <c r="AU32" s="4"/>
      <c r="AV32" s="4"/>
      <c r="AW32" s="4"/>
      <c r="AX32" s="4"/>
      <c r="AY32" s="4"/>
    </row>
    <row r="33" spans="1:51" ht="15" x14ac:dyDescent="0.25">
      <c r="A33" s="84">
        <v>44986</v>
      </c>
      <c r="B33" s="85">
        <v>18.600000000000001</v>
      </c>
      <c r="C33" s="85">
        <v>26</v>
      </c>
      <c r="D33" s="86">
        <v>23.1</v>
      </c>
      <c r="E33" s="10">
        <v>15.76</v>
      </c>
      <c r="F33" s="10">
        <v>25.948</v>
      </c>
      <c r="G33" s="10">
        <v>35.481000000000002</v>
      </c>
      <c r="H33" s="10">
        <v>32.381</v>
      </c>
      <c r="I33" s="10">
        <v>18.102</v>
      </c>
      <c r="J33" s="10">
        <v>20.178999999999998</v>
      </c>
      <c r="K33" s="10">
        <v>13.996</v>
      </c>
      <c r="L33" s="10">
        <v>11.178000000000001</v>
      </c>
      <c r="M33" s="10">
        <v>16.866</v>
      </c>
      <c r="N33" s="10">
        <v>16.782</v>
      </c>
      <c r="O33" s="10">
        <v>22.419</v>
      </c>
      <c r="P33" s="10">
        <v>36.241999999999997</v>
      </c>
      <c r="Q33" s="10">
        <v>20.425000000000001</v>
      </c>
      <c r="R33" s="10">
        <v>32.311999999999998</v>
      </c>
      <c r="S33" s="10">
        <v>22.535</v>
      </c>
      <c r="T33" s="10">
        <v>19.411000000000001</v>
      </c>
      <c r="U33" s="10">
        <v>16.341999999999999</v>
      </c>
      <c r="V33" s="10">
        <v>15.019</v>
      </c>
      <c r="W33" s="10">
        <v>11.955</v>
      </c>
      <c r="X33" s="10">
        <v>12.92</v>
      </c>
      <c r="Y33" s="10">
        <v>20.347000000000001</v>
      </c>
      <c r="Z33" s="10">
        <v>26.391999999999999</v>
      </c>
      <c r="AA33" s="10">
        <v>17.106999999999999</v>
      </c>
      <c r="AB33" s="10">
        <v>37.646999999999998</v>
      </c>
      <c r="AC33" s="10">
        <v>13.176</v>
      </c>
      <c r="AD33" s="10">
        <v>22.911000000000001</v>
      </c>
      <c r="AE33" s="10">
        <v>9.7810000000000006</v>
      </c>
      <c r="AF33" s="10">
        <v>15.558999999999999</v>
      </c>
      <c r="AG33" s="10">
        <v>23.367000000000001</v>
      </c>
      <c r="AH33" s="10">
        <v>10.7</v>
      </c>
      <c r="AI33" s="4">
        <v>13.593999999999999</v>
      </c>
      <c r="AJ33" s="4">
        <v>23.084</v>
      </c>
      <c r="AK33" s="4">
        <v>12.057</v>
      </c>
      <c r="AL33" s="4">
        <v>9.0649999999999995</v>
      </c>
      <c r="AM33" s="4">
        <v>16.126999999999999</v>
      </c>
      <c r="AN33" s="4"/>
      <c r="AO33" s="4"/>
      <c r="AP33" s="4"/>
      <c r="AQ33" s="4"/>
      <c r="AR33" s="4"/>
      <c r="AS33" s="4"/>
      <c r="AT33" s="4"/>
      <c r="AU33" s="4"/>
      <c r="AV33" s="4"/>
      <c r="AW33" s="4"/>
      <c r="AX33" s="4"/>
      <c r="AY33" s="4"/>
    </row>
    <row r="34" spans="1:51" ht="15" x14ac:dyDescent="0.25">
      <c r="A34" s="84">
        <v>45017</v>
      </c>
      <c r="B34" s="85">
        <v>39.9</v>
      </c>
      <c r="C34" s="85">
        <v>61.4</v>
      </c>
      <c r="D34" s="86">
        <v>50</v>
      </c>
      <c r="E34" s="10">
        <v>34.892000000000003</v>
      </c>
      <c r="F34" s="10">
        <v>96.141999999999996</v>
      </c>
      <c r="G34" s="10">
        <v>94.814999999999998</v>
      </c>
      <c r="H34" s="10">
        <v>102.86199999999999</v>
      </c>
      <c r="I34" s="10">
        <v>34.399000000000001</v>
      </c>
      <c r="J34" s="10">
        <v>72.781999999999996</v>
      </c>
      <c r="K34" s="10">
        <v>33.106000000000002</v>
      </c>
      <c r="L34" s="10">
        <v>31.812999999999999</v>
      </c>
      <c r="M34" s="10">
        <v>65.19</v>
      </c>
      <c r="N34" s="10">
        <v>61.787999999999997</v>
      </c>
      <c r="O34" s="10">
        <v>48.128999999999998</v>
      </c>
      <c r="P34" s="10">
        <v>51.716000000000001</v>
      </c>
      <c r="Q34" s="10">
        <v>40.088000000000001</v>
      </c>
      <c r="R34" s="10">
        <v>69.617999999999995</v>
      </c>
      <c r="S34" s="10">
        <v>48.052999999999997</v>
      </c>
      <c r="T34" s="10">
        <v>31.533000000000001</v>
      </c>
      <c r="U34" s="10">
        <v>54.063000000000002</v>
      </c>
      <c r="V34" s="10">
        <v>50.042999999999999</v>
      </c>
      <c r="W34" s="10">
        <v>22.902000000000001</v>
      </c>
      <c r="X34" s="10">
        <v>22.594999999999999</v>
      </c>
      <c r="Y34" s="10">
        <v>67.748000000000005</v>
      </c>
      <c r="Z34" s="10">
        <v>91.099000000000004</v>
      </c>
      <c r="AA34" s="10">
        <v>46.752000000000002</v>
      </c>
      <c r="AB34" s="10">
        <v>61.448999999999998</v>
      </c>
      <c r="AC34" s="10">
        <v>43.241999999999997</v>
      </c>
      <c r="AD34" s="10">
        <v>36.195999999999998</v>
      </c>
      <c r="AE34" s="10">
        <v>30.693999999999999</v>
      </c>
      <c r="AF34" s="10">
        <v>34.244</v>
      </c>
      <c r="AG34" s="10">
        <v>55.776000000000003</v>
      </c>
      <c r="AH34" s="10">
        <v>23.98</v>
      </c>
      <c r="AI34" s="4">
        <v>37.177999999999997</v>
      </c>
      <c r="AJ34" s="4">
        <v>31.707999999999998</v>
      </c>
      <c r="AK34" s="4">
        <v>25.274000000000001</v>
      </c>
      <c r="AL34" s="4">
        <v>19.396999999999998</v>
      </c>
      <c r="AM34" s="4">
        <v>27.971</v>
      </c>
      <c r="AN34" s="4"/>
      <c r="AO34" s="4"/>
      <c r="AP34" s="4"/>
      <c r="AQ34" s="4"/>
      <c r="AR34" s="4"/>
      <c r="AS34" s="4"/>
      <c r="AT34" s="4"/>
      <c r="AU34" s="4"/>
      <c r="AV34" s="4"/>
      <c r="AW34" s="4"/>
      <c r="AX34" s="4"/>
      <c r="AY34" s="4"/>
    </row>
    <row r="35" spans="1:51" ht="15" x14ac:dyDescent="0.25">
      <c r="A35" s="84">
        <v>45047</v>
      </c>
      <c r="B35" s="85">
        <v>115.6</v>
      </c>
      <c r="C35" s="85">
        <v>164.8</v>
      </c>
      <c r="D35" s="86">
        <v>140.4</v>
      </c>
      <c r="E35" s="10">
        <v>209.89500000000001</v>
      </c>
      <c r="F35" s="10">
        <v>226.74799999999999</v>
      </c>
      <c r="G35" s="10">
        <v>183.98</v>
      </c>
      <c r="H35" s="10">
        <v>207.857</v>
      </c>
      <c r="I35" s="10">
        <v>91.146000000000001</v>
      </c>
      <c r="J35" s="10">
        <v>122.566</v>
      </c>
      <c r="K35" s="10">
        <v>87.114000000000004</v>
      </c>
      <c r="L35" s="10">
        <v>99.054000000000002</v>
      </c>
      <c r="M35" s="10">
        <v>143.87200000000001</v>
      </c>
      <c r="N35" s="10">
        <v>220.74100000000001</v>
      </c>
      <c r="O35" s="10">
        <v>154.42599999999999</v>
      </c>
      <c r="P35" s="10">
        <v>141.34399999999999</v>
      </c>
      <c r="Q35" s="10">
        <v>150.13800000000001</v>
      </c>
      <c r="R35" s="10">
        <v>201.30799999999999</v>
      </c>
      <c r="S35" s="10">
        <v>146.398</v>
      </c>
      <c r="T35" s="10">
        <v>150.86099999999999</v>
      </c>
      <c r="U35" s="10">
        <v>128.26</v>
      </c>
      <c r="V35" s="10">
        <v>197.11199999999999</v>
      </c>
      <c r="W35" s="10">
        <v>45.908000000000001</v>
      </c>
      <c r="X35" s="10">
        <v>83.727999999999994</v>
      </c>
      <c r="Y35" s="10">
        <v>155.84800000000001</v>
      </c>
      <c r="Z35" s="10">
        <v>219.57400000000001</v>
      </c>
      <c r="AA35" s="10">
        <v>120.42400000000001</v>
      </c>
      <c r="AB35" s="10">
        <v>156.59299999999999</v>
      </c>
      <c r="AC35" s="10">
        <v>173.66800000000001</v>
      </c>
      <c r="AD35" s="10">
        <v>188.77099999999999</v>
      </c>
      <c r="AE35" s="10">
        <v>76.733000000000004</v>
      </c>
      <c r="AF35" s="10">
        <v>123.3</v>
      </c>
      <c r="AG35" s="10">
        <v>99.953000000000003</v>
      </c>
      <c r="AH35" s="10">
        <v>49.600999999999999</v>
      </c>
      <c r="AI35" s="4">
        <v>113.73699999999999</v>
      </c>
      <c r="AJ35" s="4">
        <v>97.263999999999996</v>
      </c>
      <c r="AK35" s="4">
        <v>68.022999999999996</v>
      </c>
      <c r="AL35" s="4">
        <v>122.593</v>
      </c>
      <c r="AM35" s="4">
        <v>126.185</v>
      </c>
      <c r="AN35" s="4"/>
      <c r="AO35" s="4"/>
      <c r="AP35" s="4"/>
      <c r="AQ35" s="4"/>
      <c r="AR35" s="4"/>
      <c r="AS35" s="4"/>
      <c r="AT35" s="4"/>
      <c r="AU35" s="4"/>
      <c r="AV35" s="4"/>
      <c r="AW35" s="4"/>
      <c r="AX35" s="4"/>
      <c r="AY35" s="4"/>
    </row>
    <row r="36" spans="1:51" ht="15" x14ac:dyDescent="0.25">
      <c r="A36" s="84">
        <v>45078</v>
      </c>
      <c r="B36" s="85">
        <v>111.3</v>
      </c>
      <c r="C36" s="85">
        <v>189.8</v>
      </c>
      <c r="D36" s="86">
        <v>152.19999999999999</v>
      </c>
      <c r="E36">
        <v>241.33600000000001</v>
      </c>
      <c r="F36">
        <v>260.815</v>
      </c>
      <c r="G36">
        <v>244.328</v>
      </c>
      <c r="H36">
        <v>189.42400000000001</v>
      </c>
      <c r="I36">
        <v>142.971</v>
      </c>
      <c r="J36">
        <v>94.004000000000005</v>
      </c>
      <c r="K36">
        <v>109.84699999999999</v>
      </c>
      <c r="L36">
        <v>174.239</v>
      </c>
      <c r="M36">
        <v>114.705</v>
      </c>
      <c r="N36">
        <v>235.60300000000001</v>
      </c>
      <c r="O36">
        <v>135.69399999999999</v>
      </c>
      <c r="P36">
        <v>257.815</v>
      </c>
      <c r="Q36">
        <v>98.284000000000006</v>
      </c>
      <c r="R36">
        <v>264.01</v>
      </c>
      <c r="S36">
        <v>129.20599999999999</v>
      </c>
      <c r="T36">
        <v>207.703</v>
      </c>
      <c r="U36">
        <v>74.965999999999994</v>
      </c>
      <c r="V36">
        <v>124.23099999999999</v>
      </c>
      <c r="W36">
        <v>32.543999999999997</v>
      </c>
      <c r="X36">
        <v>86.552999999999997</v>
      </c>
      <c r="Y36">
        <v>96.49</v>
      </c>
      <c r="Z36">
        <v>231.74799999999999</v>
      </c>
      <c r="AA36">
        <v>83.872</v>
      </c>
      <c r="AB36">
        <v>131.345</v>
      </c>
      <c r="AC36">
        <v>227.161</v>
      </c>
      <c r="AD36">
        <v>126.247</v>
      </c>
      <c r="AE36">
        <v>124.643</v>
      </c>
      <c r="AF36">
        <v>235.86500000000001</v>
      </c>
      <c r="AG36">
        <v>54.255000000000003</v>
      </c>
      <c r="AH36">
        <v>47.564999999999998</v>
      </c>
      <c r="AI36" s="4">
        <v>167.529</v>
      </c>
      <c r="AJ36" s="4">
        <v>206.61699999999999</v>
      </c>
      <c r="AK36" s="4">
        <v>96.733999999999995</v>
      </c>
      <c r="AL36" s="4">
        <v>188.84899999999999</v>
      </c>
      <c r="AM36" s="4">
        <v>252.22200000000001</v>
      </c>
      <c r="AN36" s="4"/>
      <c r="AO36" s="4"/>
      <c r="AP36" s="4"/>
      <c r="AQ36" s="4"/>
      <c r="AR36" s="4"/>
      <c r="AS36" s="4"/>
      <c r="AT36" s="4"/>
      <c r="AU36" s="4"/>
      <c r="AV36" s="4"/>
      <c r="AW36" s="4"/>
      <c r="AX36" s="4"/>
      <c r="AY36" s="4"/>
    </row>
    <row r="37" spans="1:51" ht="15" x14ac:dyDescent="0.25">
      <c r="A37" s="84">
        <v>45108</v>
      </c>
      <c r="B37" s="85">
        <v>38.5</v>
      </c>
      <c r="C37" s="85">
        <v>84.5</v>
      </c>
      <c r="D37" s="86">
        <v>59.7</v>
      </c>
      <c r="E37">
        <v>110.465</v>
      </c>
      <c r="F37">
        <v>92.722999999999999</v>
      </c>
      <c r="G37">
        <v>145.792</v>
      </c>
      <c r="H37">
        <v>76.478999999999999</v>
      </c>
      <c r="I37">
        <v>57.712000000000003</v>
      </c>
      <c r="J37">
        <v>38.351999999999997</v>
      </c>
      <c r="K37">
        <v>51.14</v>
      </c>
      <c r="L37">
        <v>92.766999999999996</v>
      </c>
      <c r="M37">
        <v>54.677</v>
      </c>
      <c r="N37">
        <v>89.888000000000005</v>
      </c>
      <c r="O37">
        <v>41.119</v>
      </c>
      <c r="P37">
        <v>182.298</v>
      </c>
      <c r="Q37">
        <v>40.203000000000003</v>
      </c>
      <c r="R37">
        <v>80.472999999999999</v>
      </c>
      <c r="S37">
        <v>66.786000000000001</v>
      </c>
      <c r="T37">
        <v>135.98699999999999</v>
      </c>
      <c r="U37">
        <v>25.617999999999999</v>
      </c>
      <c r="V37">
        <v>41.365000000000002</v>
      </c>
      <c r="W37">
        <v>13.856999999999999</v>
      </c>
      <c r="X37">
        <v>27.076000000000001</v>
      </c>
      <c r="Y37">
        <v>36.591999999999999</v>
      </c>
      <c r="Z37">
        <v>95.09</v>
      </c>
      <c r="AA37">
        <v>38.079000000000001</v>
      </c>
      <c r="AB37">
        <v>51.34</v>
      </c>
      <c r="AC37">
        <v>69.347999999999999</v>
      </c>
      <c r="AD37">
        <v>52.305999999999997</v>
      </c>
      <c r="AE37">
        <v>44.265000000000001</v>
      </c>
      <c r="AF37">
        <v>100.622</v>
      </c>
      <c r="AG37">
        <v>21.832000000000001</v>
      </c>
      <c r="AH37">
        <v>21.466999999999999</v>
      </c>
      <c r="AI37" s="4">
        <v>47.646000000000001</v>
      </c>
      <c r="AJ37" s="4">
        <v>78.013000000000005</v>
      </c>
      <c r="AK37" s="4">
        <v>48.634999999999998</v>
      </c>
      <c r="AL37" s="4">
        <v>110.748</v>
      </c>
      <c r="AM37" s="4">
        <v>148.37799999999999</v>
      </c>
      <c r="AN37" s="4"/>
      <c r="AO37" s="4"/>
      <c r="AP37" s="4"/>
      <c r="AQ37" s="4"/>
      <c r="AR37" s="4"/>
      <c r="AS37" s="4"/>
      <c r="AT37" s="4"/>
      <c r="AU37" s="4"/>
      <c r="AV37" s="4"/>
      <c r="AW37" s="4"/>
      <c r="AX37" s="4"/>
      <c r="AY37" s="4"/>
    </row>
    <row r="38" spans="1:51" ht="15" x14ac:dyDescent="0.25">
      <c r="A38" s="84">
        <v>45139</v>
      </c>
      <c r="B38" s="85">
        <v>25.5</v>
      </c>
      <c r="C38" s="85">
        <v>43.6</v>
      </c>
      <c r="D38" s="86">
        <v>33.799999999999997</v>
      </c>
      <c r="E38">
        <v>65.701999999999998</v>
      </c>
      <c r="F38">
        <v>37.597000000000001</v>
      </c>
      <c r="G38">
        <v>47.597000000000001</v>
      </c>
      <c r="H38">
        <v>46.646999999999998</v>
      </c>
      <c r="I38">
        <v>34.396000000000001</v>
      </c>
      <c r="J38">
        <v>30.344000000000001</v>
      </c>
      <c r="K38">
        <v>31.751000000000001</v>
      </c>
      <c r="L38">
        <v>30.963999999999999</v>
      </c>
      <c r="M38">
        <v>38.621000000000002</v>
      </c>
      <c r="N38">
        <v>38.848999999999997</v>
      </c>
      <c r="O38">
        <v>21.512</v>
      </c>
      <c r="P38">
        <v>57.890999999999998</v>
      </c>
      <c r="Q38">
        <v>21.082999999999998</v>
      </c>
      <c r="R38">
        <v>69.879000000000005</v>
      </c>
      <c r="S38">
        <v>28.306999999999999</v>
      </c>
      <c r="T38">
        <v>92.293999999999997</v>
      </c>
      <c r="U38">
        <v>20.344999999999999</v>
      </c>
      <c r="V38">
        <v>34.487000000000002</v>
      </c>
      <c r="W38">
        <v>9.8770000000000007</v>
      </c>
      <c r="X38">
        <v>18.498000000000001</v>
      </c>
      <c r="Y38">
        <v>20.585999999999999</v>
      </c>
      <c r="Z38">
        <v>42.161000000000001</v>
      </c>
      <c r="AA38">
        <v>28.538</v>
      </c>
      <c r="AB38">
        <v>40.978999999999999</v>
      </c>
      <c r="AC38">
        <v>31.452999999999999</v>
      </c>
      <c r="AD38">
        <v>22.792000000000002</v>
      </c>
      <c r="AE38">
        <v>32.482999999999997</v>
      </c>
      <c r="AF38">
        <v>32.250999999999998</v>
      </c>
      <c r="AG38">
        <v>15.69</v>
      </c>
      <c r="AH38">
        <v>24.49</v>
      </c>
      <c r="AI38" s="4">
        <v>28.137</v>
      </c>
      <c r="AJ38" s="4">
        <v>29.510999999999999</v>
      </c>
      <c r="AK38" s="4">
        <v>25.494</v>
      </c>
      <c r="AL38" s="4">
        <v>76.415000000000006</v>
      </c>
      <c r="AM38" s="4">
        <v>48.494999999999997</v>
      </c>
      <c r="AN38" s="4"/>
      <c r="AO38" s="4"/>
      <c r="AP38" s="4"/>
      <c r="AQ38" s="4"/>
      <c r="AR38" s="4"/>
      <c r="AS38" s="4"/>
      <c r="AT38" s="4"/>
      <c r="AU38" s="4"/>
      <c r="AV38" s="4"/>
      <c r="AW38" s="4"/>
      <c r="AX38" s="4"/>
      <c r="AY38" s="4"/>
    </row>
    <row r="39" spans="1:51" ht="15" x14ac:dyDescent="0.25">
      <c r="A39" s="84">
        <v>45170</v>
      </c>
      <c r="B39" s="85">
        <v>23.2</v>
      </c>
      <c r="C39" s="85">
        <v>37.299999999999997</v>
      </c>
      <c r="D39" s="86">
        <v>30.7</v>
      </c>
      <c r="E39">
        <v>37.253999999999998</v>
      </c>
      <c r="F39">
        <v>44.825000000000003</v>
      </c>
      <c r="G39">
        <v>48.936</v>
      </c>
      <c r="H39">
        <v>31.529</v>
      </c>
      <c r="I39">
        <v>25.687999999999999</v>
      </c>
      <c r="J39">
        <v>18.103000000000002</v>
      </c>
      <c r="K39">
        <v>20.449000000000002</v>
      </c>
      <c r="L39">
        <v>42.551000000000002</v>
      </c>
      <c r="M39">
        <v>25.765000000000001</v>
      </c>
      <c r="N39">
        <v>40.548999999999999</v>
      </c>
      <c r="O39">
        <v>29.303999999999998</v>
      </c>
      <c r="P39">
        <v>31.835000000000001</v>
      </c>
      <c r="Q39">
        <v>19.044</v>
      </c>
      <c r="R39">
        <v>58.500999999999998</v>
      </c>
      <c r="S39">
        <v>22.236000000000001</v>
      </c>
      <c r="T39">
        <v>60.353999999999999</v>
      </c>
      <c r="U39">
        <v>19.253</v>
      </c>
      <c r="V39">
        <v>18.783999999999999</v>
      </c>
      <c r="W39">
        <v>20.045000000000002</v>
      </c>
      <c r="X39">
        <v>27.408000000000001</v>
      </c>
      <c r="Y39">
        <v>30.172000000000001</v>
      </c>
      <c r="Z39">
        <v>22.395</v>
      </c>
      <c r="AA39">
        <v>23.643999999999998</v>
      </c>
      <c r="AB39">
        <v>37.478000000000002</v>
      </c>
      <c r="AC39">
        <v>33.783000000000001</v>
      </c>
      <c r="AD39">
        <v>16.77</v>
      </c>
      <c r="AE39">
        <v>16.789000000000001</v>
      </c>
      <c r="AF39">
        <v>22.105</v>
      </c>
      <c r="AG39">
        <v>12.212999999999999</v>
      </c>
      <c r="AH39">
        <v>37.161999999999999</v>
      </c>
      <c r="AI39" s="4">
        <v>31.279</v>
      </c>
      <c r="AJ39" s="4">
        <v>18.719000000000001</v>
      </c>
      <c r="AK39" s="4">
        <v>14.226000000000001</v>
      </c>
      <c r="AL39" s="4">
        <v>69.924000000000007</v>
      </c>
      <c r="AM39" s="4">
        <v>24.273</v>
      </c>
      <c r="AN39" s="4"/>
      <c r="AO39" s="4"/>
      <c r="AP39" s="4"/>
      <c r="AQ39" s="4"/>
      <c r="AR39" s="4"/>
      <c r="AS39" s="4"/>
      <c r="AT39" s="4"/>
      <c r="AU39" s="4"/>
      <c r="AV39" s="4"/>
      <c r="AW39" s="4"/>
      <c r="AX39" s="4"/>
      <c r="AY39" s="4"/>
    </row>
    <row r="40" spans="1:51" ht="15" x14ac:dyDescent="0.25">
      <c r="A40" s="84">
        <v>45200</v>
      </c>
      <c r="B40" s="85">
        <v>14.74</v>
      </c>
      <c r="C40" s="85">
        <v>32</v>
      </c>
      <c r="D40" s="86">
        <v>20.85</v>
      </c>
      <c r="E40">
        <v>30.35</v>
      </c>
      <c r="F40">
        <v>46.695999999999998</v>
      </c>
      <c r="G40">
        <v>51.704999999999998</v>
      </c>
      <c r="H40">
        <v>20.675000000000001</v>
      </c>
      <c r="I40">
        <v>24.335000000000001</v>
      </c>
      <c r="J40">
        <v>20.591000000000001</v>
      </c>
      <c r="K40">
        <v>27.855</v>
      </c>
      <c r="L40">
        <v>20.579000000000001</v>
      </c>
      <c r="M40">
        <v>17.268000000000001</v>
      </c>
      <c r="N40">
        <v>23.683</v>
      </c>
      <c r="O40">
        <v>21.957000000000001</v>
      </c>
      <c r="P40">
        <v>28.571999999999999</v>
      </c>
      <c r="Q40">
        <v>26.869</v>
      </c>
      <c r="R40">
        <v>50.786999999999999</v>
      </c>
      <c r="S40">
        <v>20.524000000000001</v>
      </c>
      <c r="T40">
        <v>25.326000000000001</v>
      </c>
      <c r="U40">
        <v>19.975999999999999</v>
      </c>
      <c r="V40">
        <v>15.695</v>
      </c>
      <c r="W40">
        <v>16.591999999999999</v>
      </c>
      <c r="X40">
        <v>15.72</v>
      </c>
      <c r="Y40">
        <v>29.132000000000001</v>
      </c>
      <c r="Z40">
        <v>33.744999999999997</v>
      </c>
      <c r="AA40">
        <v>69.335999999999999</v>
      </c>
      <c r="AB40">
        <v>40.636000000000003</v>
      </c>
      <c r="AC40">
        <v>21.274999999999999</v>
      </c>
      <c r="AD40">
        <v>16.37</v>
      </c>
      <c r="AE40">
        <v>19.969000000000001</v>
      </c>
      <c r="AF40">
        <v>26.994</v>
      </c>
      <c r="AG40">
        <v>11.327</v>
      </c>
      <c r="AH40">
        <v>28.885000000000002</v>
      </c>
      <c r="AI40" s="4">
        <v>42.822000000000003</v>
      </c>
      <c r="AJ40" s="4">
        <v>13.692</v>
      </c>
      <c r="AK40" s="4">
        <v>23.864999999999998</v>
      </c>
      <c r="AL40" s="4">
        <v>36.529000000000003</v>
      </c>
      <c r="AM40" s="4">
        <v>26.393999999999998</v>
      </c>
      <c r="AN40" s="4"/>
      <c r="AO40" s="4"/>
      <c r="AP40" s="4"/>
      <c r="AQ40" s="4"/>
      <c r="AR40" s="4"/>
      <c r="AS40" s="4"/>
      <c r="AT40" s="4"/>
      <c r="AU40" s="4"/>
      <c r="AV40" s="4"/>
      <c r="AW40" s="4"/>
      <c r="AX40" s="4"/>
      <c r="AY40" s="4"/>
    </row>
    <row r="41" spans="1:51" ht="15" x14ac:dyDescent="0.25">
      <c r="A41" s="84">
        <v>45231</v>
      </c>
      <c r="B41" s="85">
        <v>14.16</v>
      </c>
      <c r="C41" s="85">
        <v>19.920000000000002</v>
      </c>
      <c r="D41" s="86">
        <v>16.89</v>
      </c>
      <c r="E41">
        <v>22.492999999999999</v>
      </c>
      <c r="F41">
        <v>26.536999999999999</v>
      </c>
      <c r="G41">
        <v>34.716000000000001</v>
      </c>
      <c r="H41">
        <v>24.027999999999999</v>
      </c>
      <c r="I41">
        <v>16.058</v>
      </c>
      <c r="J41">
        <v>14.041</v>
      </c>
      <c r="K41">
        <v>20.657</v>
      </c>
      <c r="L41">
        <v>16.364999999999998</v>
      </c>
      <c r="M41">
        <v>14.606999999999999</v>
      </c>
      <c r="N41">
        <v>18.437999999999999</v>
      </c>
      <c r="O41">
        <v>18.722999999999999</v>
      </c>
      <c r="P41">
        <v>19.029</v>
      </c>
      <c r="Q41">
        <v>18.18</v>
      </c>
      <c r="R41">
        <v>25.661999999999999</v>
      </c>
      <c r="S41">
        <v>22.218</v>
      </c>
      <c r="T41">
        <v>17.265000000000001</v>
      </c>
      <c r="U41">
        <v>16.585999999999999</v>
      </c>
      <c r="V41">
        <v>14.286</v>
      </c>
      <c r="W41">
        <v>10.847</v>
      </c>
      <c r="X41">
        <v>10.723000000000001</v>
      </c>
      <c r="Y41">
        <v>21.669</v>
      </c>
      <c r="Z41">
        <v>20.943000000000001</v>
      </c>
      <c r="AA41">
        <v>26.564</v>
      </c>
      <c r="AB41">
        <v>19.960999999999999</v>
      </c>
      <c r="AC41">
        <v>17.445</v>
      </c>
      <c r="AD41">
        <v>14.263999999999999</v>
      </c>
      <c r="AE41">
        <v>15.244999999999999</v>
      </c>
      <c r="AF41">
        <v>19.777999999999999</v>
      </c>
      <c r="AG41">
        <v>10.061</v>
      </c>
      <c r="AH41">
        <v>15.135</v>
      </c>
      <c r="AI41" s="4">
        <v>22.628</v>
      </c>
      <c r="AJ41" s="4">
        <v>12.019</v>
      </c>
      <c r="AK41" s="4">
        <v>14.154</v>
      </c>
      <c r="AL41" s="4">
        <v>21.792999999999999</v>
      </c>
      <c r="AM41" s="4">
        <v>17.448</v>
      </c>
      <c r="AN41" s="4"/>
      <c r="AO41" s="4"/>
      <c r="AP41" s="4"/>
      <c r="AQ41" s="4"/>
      <c r="AR41" s="4"/>
      <c r="AS41" s="4"/>
      <c r="AT41" s="4"/>
      <c r="AU41" s="4"/>
      <c r="AV41" s="4"/>
      <c r="AW41" s="4"/>
      <c r="AX41" s="4"/>
      <c r="AY41" s="4"/>
    </row>
    <row r="42" spans="1:51" ht="15" x14ac:dyDescent="0.25">
      <c r="A42" s="84">
        <v>45261</v>
      </c>
      <c r="B42" s="85">
        <v>14.5</v>
      </c>
      <c r="C42" s="85">
        <v>16</v>
      </c>
      <c r="D42" s="86">
        <v>15.6</v>
      </c>
      <c r="E42">
        <v>18.972000000000001</v>
      </c>
      <c r="F42">
        <v>20.222999999999999</v>
      </c>
      <c r="G42">
        <v>22.936</v>
      </c>
      <c r="H42">
        <v>17.901</v>
      </c>
      <c r="I42">
        <v>13.194000000000001</v>
      </c>
      <c r="J42">
        <v>11.996</v>
      </c>
      <c r="K42">
        <v>14.151</v>
      </c>
      <c r="L42">
        <v>14.286</v>
      </c>
      <c r="M42">
        <v>13.295999999999999</v>
      </c>
      <c r="N42">
        <v>16.736000000000001</v>
      </c>
      <c r="O42">
        <v>15.603999999999999</v>
      </c>
      <c r="P42">
        <v>17.46</v>
      </c>
      <c r="Q42">
        <v>15.755000000000001</v>
      </c>
      <c r="R42">
        <v>18.806999999999999</v>
      </c>
      <c r="S42">
        <v>19.734999999999999</v>
      </c>
      <c r="T42">
        <v>15.430999999999999</v>
      </c>
      <c r="U42">
        <v>13.173</v>
      </c>
      <c r="V42">
        <v>12.964</v>
      </c>
      <c r="W42">
        <v>9.4529999999999994</v>
      </c>
      <c r="X42">
        <v>10.121</v>
      </c>
      <c r="Y42">
        <v>15.503</v>
      </c>
      <c r="Z42">
        <v>16.600000000000001</v>
      </c>
      <c r="AA42">
        <v>15.587</v>
      </c>
      <c r="AB42">
        <v>16.055</v>
      </c>
      <c r="AC42">
        <v>15.583</v>
      </c>
      <c r="AD42">
        <v>12.4</v>
      </c>
      <c r="AE42">
        <v>12.638999999999999</v>
      </c>
      <c r="AF42">
        <v>15.920999999999999</v>
      </c>
      <c r="AG42">
        <v>9.5980000000000008</v>
      </c>
      <c r="AH42">
        <v>11.443</v>
      </c>
      <c r="AI42" s="4">
        <v>14.537000000000001</v>
      </c>
      <c r="AJ42" s="4">
        <v>12.176</v>
      </c>
      <c r="AK42" s="4">
        <v>10.519</v>
      </c>
      <c r="AL42" s="4">
        <v>17.777999999999999</v>
      </c>
      <c r="AM42" s="4">
        <v>15.972</v>
      </c>
      <c r="AN42" s="4"/>
      <c r="AO42" s="4"/>
      <c r="AP42" s="4"/>
      <c r="AQ42" s="4"/>
      <c r="AR42" s="4"/>
      <c r="AS42" s="4"/>
      <c r="AT42" s="4"/>
      <c r="AU42" s="4"/>
      <c r="AV42" s="4"/>
      <c r="AW42" s="4"/>
      <c r="AX42" s="4"/>
      <c r="AY42" s="4"/>
    </row>
    <row r="43" spans="1:51" ht="15" x14ac:dyDescent="0.25">
      <c r="A43" s="84">
        <v>45292</v>
      </c>
      <c r="B43" s="85">
        <v>13.7</v>
      </c>
      <c r="C43" s="85">
        <v>14</v>
      </c>
      <c r="D43" s="86">
        <v>14.1</v>
      </c>
      <c r="E43">
        <v>17.568000000000001</v>
      </c>
      <c r="F43">
        <v>17.292000000000002</v>
      </c>
      <c r="G43">
        <v>17.355</v>
      </c>
      <c r="H43">
        <v>15.087</v>
      </c>
      <c r="I43">
        <v>11.468999999999999</v>
      </c>
      <c r="J43">
        <v>10.766999999999999</v>
      </c>
      <c r="K43">
        <v>11.132</v>
      </c>
      <c r="L43">
        <v>12.237</v>
      </c>
      <c r="M43">
        <v>11.994999999999999</v>
      </c>
      <c r="N43">
        <v>15.236000000000001</v>
      </c>
      <c r="O43">
        <v>13.47</v>
      </c>
      <c r="P43">
        <v>15.5</v>
      </c>
      <c r="Q43">
        <v>12.755000000000001</v>
      </c>
      <c r="R43">
        <v>16.227</v>
      </c>
      <c r="S43">
        <v>14.952999999999999</v>
      </c>
      <c r="T43">
        <v>14.015000000000001</v>
      </c>
      <c r="U43">
        <v>11.583</v>
      </c>
      <c r="V43">
        <v>11.872999999999999</v>
      </c>
      <c r="W43">
        <v>8.5619999999999994</v>
      </c>
      <c r="X43">
        <v>8.9499999999999993</v>
      </c>
      <c r="Y43">
        <v>16.081</v>
      </c>
      <c r="Z43">
        <v>15.098000000000001</v>
      </c>
      <c r="AA43">
        <v>12.548</v>
      </c>
      <c r="AB43">
        <v>13.44</v>
      </c>
      <c r="AC43">
        <v>13.76</v>
      </c>
      <c r="AD43">
        <v>11.239000000000001</v>
      </c>
      <c r="AE43">
        <v>11.662000000000001</v>
      </c>
      <c r="AF43">
        <v>14.409000000000001</v>
      </c>
      <c r="AG43">
        <v>8.8610000000000007</v>
      </c>
      <c r="AH43">
        <v>9.4209999999999994</v>
      </c>
      <c r="AI43" s="4">
        <v>12.228</v>
      </c>
      <c r="AJ43" s="4">
        <v>11.547000000000001</v>
      </c>
      <c r="AK43" s="4">
        <v>8.8740000000000006</v>
      </c>
      <c r="AL43" s="4">
        <v>14.717000000000001</v>
      </c>
      <c r="AM43" s="4">
        <v>14.95</v>
      </c>
      <c r="AN43" s="4"/>
      <c r="AO43" s="4"/>
      <c r="AP43" s="4"/>
      <c r="AQ43" s="4"/>
      <c r="AR43" s="4"/>
      <c r="AS43" s="4"/>
      <c r="AT43" s="4"/>
      <c r="AU43" s="4"/>
      <c r="AV43" s="4"/>
      <c r="AW43" s="4"/>
      <c r="AX43" s="4"/>
      <c r="AY43" s="4"/>
    </row>
    <row r="44" spans="1:51" ht="15" x14ac:dyDescent="0.25">
      <c r="A44" s="84">
        <v>45323</v>
      </c>
      <c r="B44" s="85">
        <v>12</v>
      </c>
      <c r="C44" s="85">
        <v>12.9</v>
      </c>
      <c r="D44" s="86">
        <v>12.6</v>
      </c>
      <c r="E44">
        <v>14.053000000000001</v>
      </c>
      <c r="F44">
        <v>17.347000000000001</v>
      </c>
      <c r="G44">
        <v>22.004000000000001</v>
      </c>
      <c r="H44">
        <v>12.882999999999999</v>
      </c>
      <c r="I44">
        <v>9.7870000000000008</v>
      </c>
      <c r="J44">
        <v>9.266</v>
      </c>
      <c r="K44">
        <v>10.138</v>
      </c>
      <c r="L44">
        <v>10.712999999999999</v>
      </c>
      <c r="M44">
        <v>10.335000000000001</v>
      </c>
      <c r="N44">
        <v>13.317</v>
      </c>
      <c r="O44">
        <v>14.22</v>
      </c>
      <c r="P44">
        <v>16.802</v>
      </c>
      <c r="Q44">
        <v>10.454000000000001</v>
      </c>
      <c r="R44">
        <v>13.887</v>
      </c>
      <c r="S44">
        <v>13.981999999999999</v>
      </c>
      <c r="T44">
        <v>12.823</v>
      </c>
      <c r="U44">
        <v>9.6959999999999997</v>
      </c>
      <c r="V44">
        <v>10.321</v>
      </c>
      <c r="W44">
        <v>8.3879999999999999</v>
      </c>
      <c r="X44">
        <v>7.6070000000000002</v>
      </c>
      <c r="Y44">
        <v>13.965999999999999</v>
      </c>
      <c r="Z44">
        <v>13.288</v>
      </c>
      <c r="AA44">
        <v>12.638999999999999</v>
      </c>
      <c r="AB44">
        <v>10.757</v>
      </c>
      <c r="AC44">
        <v>12.961</v>
      </c>
      <c r="AD44">
        <v>9.6940000000000008</v>
      </c>
      <c r="AE44">
        <v>9.5969999999999995</v>
      </c>
      <c r="AF44">
        <v>11.945</v>
      </c>
      <c r="AG44">
        <v>7.6769999999999996</v>
      </c>
      <c r="AH44">
        <v>9.8330000000000002</v>
      </c>
      <c r="AI44" s="4">
        <v>14.961</v>
      </c>
      <c r="AJ44" s="4">
        <v>10.02</v>
      </c>
      <c r="AK44" s="4">
        <v>7.5579999999999998</v>
      </c>
      <c r="AL44" s="4">
        <v>12.435</v>
      </c>
      <c r="AM44" s="4">
        <v>12.631</v>
      </c>
      <c r="AN44" s="4"/>
      <c r="AO44" s="4"/>
      <c r="AP44" s="4"/>
      <c r="AQ44" s="4"/>
      <c r="AR44" s="4"/>
      <c r="AS44" s="4"/>
      <c r="AT44" s="4"/>
      <c r="AU44" s="4"/>
      <c r="AV44" s="4"/>
      <c r="AW44" s="4"/>
      <c r="AX44" s="4"/>
      <c r="AY44" s="4"/>
    </row>
    <row r="45" spans="1:51" ht="15" x14ac:dyDescent="0.25">
      <c r="A45" s="84">
        <v>45352</v>
      </c>
      <c r="B45" s="85">
        <v>18.600000000000001</v>
      </c>
      <c r="C45" s="85">
        <v>26</v>
      </c>
      <c r="D45" s="86">
        <v>23.1</v>
      </c>
      <c r="E45">
        <v>26.646999999999998</v>
      </c>
      <c r="F45">
        <v>36.930999999999997</v>
      </c>
      <c r="G45">
        <v>32.572000000000003</v>
      </c>
      <c r="H45">
        <v>18.408000000000001</v>
      </c>
      <c r="I45">
        <v>21.14</v>
      </c>
      <c r="J45">
        <v>14.564</v>
      </c>
      <c r="K45">
        <v>11.4</v>
      </c>
      <c r="L45">
        <v>17.183</v>
      </c>
      <c r="M45">
        <v>17.492999999999999</v>
      </c>
      <c r="N45">
        <v>22.641999999999999</v>
      </c>
      <c r="O45">
        <v>36.682000000000002</v>
      </c>
      <c r="P45">
        <v>20.63</v>
      </c>
      <c r="Q45">
        <v>33.481000000000002</v>
      </c>
      <c r="R45">
        <v>23.266999999999999</v>
      </c>
      <c r="S45">
        <v>19.465</v>
      </c>
      <c r="T45">
        <v>17.196999999999999</v>
      </c>
      <c r="U45">
        <v>15.324999999999999</v>
      </c>
      <c r="V45">
        <v>12.542999999999999</v>
      </c>
      <c r="W45">
        <v>12.94</v>
      </c>
      <c r="X45">
        <v>21.35</v>
      </c>
      <c r="Y45">
        <v>26.780999999999999</v>
      </c>
      <c r="Z45">
        <v>17.239999999999998</v>
      </c>
      <c r="AA45">
        <v>38.360999999999997</v>
      </c>
      <c r="AB45">
        <v>13.952999999999999</v>
      </c>
      <c r="AC45">
        <v>23.099</v>
      </c>
      <c r="AD45">
        <v>9.9830000000000005</v>
      </c>
      <c r="AE45">
        <v>15.914</v>
      </c>
      <c r="AF45">
        <v>24.265000000000001</v>
      </c>
      <c r="AG45">
        <v>11.090999999999999</v>
      </c>
      <c r="AH45">
        <v>14.028</v>
      </c>
      <c r="AI45" s="4">
        <v>23.286000000000001</v>
      </c>
      <c r="AJ45" s="4">
        <v>12.143000000000001</v>
      </c>
      <c r="AK45" s="4">
        <v>9.3539999999999992</v>
      </c>
      <c r="AL45" s="4">
        <v>16.135999999999999</v>
      </c>
      <c r="AM45" s="4">
        <v>15.781000000000001</v>
      </c>
      <c r="AN45" s="4"/>
      <c r="AO45" s="4"/>
      <c r="AP45" s="4"/>
      <c r="AQ45" s="4"/>
      <c r="AR45" s="4"/>
      <c r="AS45" s="4"/>
      <c r="AT45" s="4"/>
      <c r="AU45" s="4"/>
      <c r="AV45" s="4"/>
      <c r="AW45" s="4"/>
      <c r="AX45" s="4"/>
      <c r="AY45" s="4"/>
    </row>
    <row r="46" spans="1:51" ht="15" x14ac:dyDescent="0.25">
      <c r="A46" s="84">
        <v>45383</v>
      </c>
      <c r="B46" s="85">
        <v>39.9</v>
      </c>
      <c r="C46" s="85">
        <v>61.4</v>
      </c>
      <c r="D46" s="86">
        <v>50</v>
      </c>
      <c r="E46">
        <v>100.627</v>
      </c>
      <c r="F46">
        <v>95.971000000000004</v>
      </c>
      <c r="G46">
        <v>103.241</v>
      </c>
      <c r="H46">
        <v>35.841000000000001</v>
      </c>
      <c r="I46">
        <v>74.203000000000003</v>
      </c>
      <c r="J46">
        <v>34.380000000000003</v>
      </c>
      <c r="K46">
        <v>32.530999999999999</v>
      </c>
      <c r="L46">
        <v>68.599000000000004</v>
      </c>
      <c r="M46">
        <v>65.873999999999995</v>
      </c>
      <c r="N46">
        <v>49.476999999999997</v>
      </c>
      <c r="O46">
        <v>52.134999999999998</v>
      </c>
      <c r="P46">
        <v>41.186</v>
      </c>
      <c r="Q46">
        <v>71.69</v>
      </c>
      <c r="R46">
        <v>49.671999999999997</v>
      </c>
      <c r="S46">
        <v>31.736999999999998</v>
      </c>
      <c r="T46">
        <v>57.85</v>
      </c>
      <c r="U46">
        <v>53.695</v>
      </c>
      <c r="V46">
        <v>23.16</v>
      </c>
      <c r="W46">
        <v>22.677</v>
      </c>
      <c r="X46">
        <v>70.123999999999995</v>
      </c>
      <c r="Y46">
        <v>93.578000000000003</v>
      </c>
      <c r="Z46">
        <v>48.484000000000002</v>
      </c>
      <c r="AA46">
        <v>62.073</v>
      </c>
      <c r="AB46">
        <v>45.323</v>
      </c>
      <c r="AC46">
        <v>37.673999999999999</v>
      </c>
      <c r="AD46">
        <v>32.215000000000003</v>
      </c>
      <c r="AE46">
        <v>34.944000000000003</v>
      </c>
      <c r="AF46">
        <v>56.177999999999997</v>
      </c>
      <c r="AG46">
        <v>24.634</v>
      </c>
      <c r="AH46">
        <v>38.402999999999999</v>
      </c>
      <c r="AI46" s="4">
        <v>31.803000000000001</v>
      </c>
      <c r="AJ46" s="4">
        <v>26.440999999999999</v>
      </c>
      <c r="AK46" s="4">
        <v>20.922000000000001</v>
      </c>
      <c r="AL46" s="4">
        <v>30.068000000000001</v>
      </c>
      <c r="AM46" s="4">
        <v>34.926000000000002</v>
      </c>
      <c r="AN46" s="4"/>
      <c r="AO46" s="4"/>
      <c r="AP46" s="4"/>
      <c r="AQ46" s="4"/>
      <c r="AR46" s="4"/>
      <c r="AS46" s="4"/>
      <c r="AT46" s="4"/>
      <c r="AU46" s="4"/>
      <c r="AV46" s="4"/>
      <c r="AW46" s="4"/>
      <c r="AX46" s="4"/>
      <c r="AY46" s="4"/>
    </row>
    <row r="47" spans="1:51" ht="15" x14ac:dyDescent="0.25">
      <c r="A47" s="84">
        <v>45413</v>
      </c>
      <c r="B47" s="85">
        <v>115.6</v>
      </c>
      <c r="C47" s="85">
        <v>164.8</v>
      </c>
      <c r="D47" s="86">
        <v>140.4</v>
      </c>
      <c r="E47">
        <v>230.79300000000001</v>
      </c>
      <c r="F47">
        <v>187.851</v>
      </c>
      <c r="G47">
        <v>208.18600000000001</v>
      </c>
      <c r="H47">
        <v>93.680999999999997</v>
      </c>
      <c r="I47">
        <v>125.372</v>
      </c>
      <c r="J47">
        <v>88.713999999999999</v>
      </c>
      <c r="K47">
        <v>99.866</v>
      </c>
      <c r="L47">
        <v>144.27699999999999</v>
      </c>
      <c r="M47">
        <v>227.56100000000001</v>
      </c>
      <c r="N47">
        <v>159.20400000000001</v>
      </c>
      <c r="O47">
        <v>141.779</v>
      </c>
      <c r="P47">
        <v>151.89599999999999</v>
      </c>
      <c r="Q47">
        <v>206.101</v>
      </c>
      <c r="R47">
        <v>150.77000000000001</v>
      </c>
      <c r="S47">
        <v>151.46199999999999</v>
      </c>
      <c r="T47">
        <v>129.93899999999999</v>
      </c>
      <c r="U47">
        <v>198.941</v>
      </c>
      <c r="V47">
        <v>48.183999999999997</v>
      </c>
      <c r="W47">
        <v>84.013999999999996</v>
      </c>
      <c r="X47">
        <v>157.16300000000001</v>
      </c>
      <c r="Y47">
        <v>226.87100000000001</v>
      </c>
      <c r="Z47">
        <v>120.67</v>
      </c>
      <c r="AA47">
        <v>157.23099999999999</v>
      </c>
      <c r="AB47">
        <v>180.86199999999999</v>
      </c>
      <c r="AC47">
        <v>192.19</v>
      </c>
      <c r="AD47">
        <v>80.036000000000001</v>
      </c>
      <c r="AE47">
        <v>124.52200000000001</v>
      </c>
      <c r="AF47">
        <v>100.455</v>
      </c>
      <c r="AG47">
        <v>50.408999999999999</v>
      </c>
      <c r="AH47">
        <v>121.24</v>
      </c>
      <c r="AI47" s="4">
        <v>97.22</v>
      </c>
      <c r="AJ47" s="4">
        <v>70.763000000000005</v>
      </c>
      <c r="AK47" s="4">
        <v>127.964</v>
      </c>
      <c r="AL47" s="4">
        <v>134.85300000000001</v>
      </c>
      <c r="AM47" s="4">
        <v>210.70500000000001</v>
      </c>
      <c r="AN47" s="4"/>
      <c r="AO47" s="4"/>
      <c r="AP47" s="4"/>
      <c r="AQ47" s="4"/>
      <c r="AR47" s="4"/>
      <c r="AS47" s="4"/>
      <c r="AT47" s="4"/>
      <c r="AU47" s="4"/>
      <c r="AV47" s="4"/>
      <c r="AW47" s="4"/>
      <c r="AX47" s="4"/>
      <c r="AY47" s="4"/>
    </row>
    <row r="48" spans="1:51" ht="15" x14ac:dyDescent="0.25">
      <c r="A48" s="84">
        <v>45444</v>
      </c>
      <c r="B48" s="85">
        <v>111.3</v>
      </c>
      <c r="C48" s="85">
        <v>189.8</v>
      </c>
      <c r="D48" s="86">
        <v>152.19999999999999</v>
      </c>
      <c r="E48">
        <v>256.98399999999998</v>
      </c>
      <c r="F48">
        <v>244.55600000000001</v>
      </c>
      <c r="G48">
        <v>189.51900000000001</v>
      </c>
      <c r="H48">
        <v>144.09399999999999</v>
      </c>
      <c r="I48">
        <v>92.819000000000003</v>
      </c>
      <c r="J48">
        <v>109.962</v>
      </c>
      <c r="K48">
        <v>175.10900000000001</v>
      </c>
      <c r="L48">
        <v>113.812</v>
      </c>
      <c r="M48">
        <v>232.98599999999999</v>
      </c>
      <c r="N48">
        <v>132.35599999999999</v>
      </c>
      <c r="O48">
        <v>258.26299999999998</v>
      </c>
      <c r="P48">
        <v>99.41</v>
      </c>
      <c r="Q48">
        <v>262.37799999999999</v>
      </c>
      <c r="R48">
        <v>127.51300000000001</v>
      </c>
      <c r="S48">
        <v>208.09700000000001</v>
      </c>
      <c r="T48">
        <v>71.849000000000004</v>
      </c>
      <c r="U48">
        <v>121.80500000000001</v>
      </c>
      <c r="V48">
        <v>31.623000000000001</v>
      </c>
      <c r="W48">
        <v>86.713999999999999</v>
      </c>
      <c r="X48">
        <v>95.980999999999995</v>
      </c>
      <c r="Y48">
        <v>228.369</v>
      </c>
      <c r="Z48">
        <v>83.186000000000007</v>
      </c>
      <c r="AA48">
        <v>131.749</v>
      </c>
      <c r="AB48">
        <v>223.738</v>
      </c>
      <c r="AC48">
        <v>126.932</v>
      </c>
      <c r="AD48">
        <v>123.551</v>
      </c>
      <c r="AE48">
        <v>236.67</v>
      </c>
      <c r="AF48">
        <v>53.728000000000002</v>
      </c>
      <c r="AG48">
        <v>47.268999999999998</v>
      </c>
      <c r="AH48">
        <v>163.99100000000001</v>
      </c>
      <c r="AI48" s="4">
        <v>206.65799999999999</v>
      </c>
      <c r="AJ48" s="4">
        <v>95.099000000000004</v>
      </c>
      <c r="AK48" s="4">
        <v>190.47800000000001</v>
      </c>
      <c r="AL48" s="4">
        <v>249.04300000000001</v>
      </c>
      <c r="AM48" s="4">
        <v>241.559</v>
      </c>
      <c r="AN48" s="4"/>
      <c r="AO48" s="4"/>
      <c r="AP48" s="4"/>
      <c r="AQ48" s="4"/>
      <c r="AR48" s="4"/>
      <c r="AS48" s="4"/>
      <c r="AT48" s="4"/>
      <c r="AU48" s="4"/>
      <c r="AV48" s="4"/>
      <c r="AW48" s="4"/>
      <c r="AX48" s="4"/>
      <c r="AY48" s="4"/>
    </row>
    <row r="49" spans="1:1005" ht="15" x14ac:dyDescent="0.25">
      <c r="A49" s="84">
        <v>45474</v>
      </c>
      <c r="B49" s="85">
        <v>38.5</v>
      </c>
      <c r="C49" s="85">
        <v>84.5</v>
      </c>
      <c r="D49" s="86">
        <v>59.7</v>
      </c>
      <c r="E49">
        <v>91.057000000000002</v>
      </c>
      <c r="F49">
        <v>142.012</v>
      </c>
      <c r="G49">
        <v>76.507999999999996</v>
      </c>
      <c r="H49">
        <v>54.512</v>
      </c>
      <c r="I49">
        <v>39.287999999999997</v>
      </c>
      <c r="J49">
        <v>50.465000000000003</v>
      </c>
      <c r="K49">
        <v>93.134</v>
      </c>
      <c r="L49">
        <v>54.47</v>
      </c>
      <c r="M49">
        <v>85.597999999999999</v>
      </c>
      <c r="N49">
        <v>40.152999999999999</v>
      </c>
      <c r="O49">
        <v>182.434</v>
      </c>
      <c r="P49">
        <v>38.101999999999997</v>
      </c>
      <c r="Q49">
        <v>78.790000000000006</v>
      </c>
      <c r="R49">
        <v>64.281000000000006</v>
      </c>
      <c r="S49">
        <v>136.09100000000001</v>
      </c>
      <c r="T49">
        <v>25.436</v>
      </c>
      <c r="U49">
        <v>40.033999999999999</v>
      </c>
      <c r="V49">
        <v>13.946999999999999</v>
      </c>
      <c r="W49">
        <v>27.111999999999998</v>
      </c>
      <c r="X49">
        <v>36.210999999999999</v>
      </c>
      <c r="Y49">
        <v>90.55</v>
      </c>
      <c r="Z49">
        <v>37.786000000000001</v>
      </c>
      <c r="AA49">
        <v>51.500999999999998</v>
      </c>
      <c r="AB49">
        <v>66.384</v>
      </c>
      <c r="AC49">
        <v>48.884999999999998</v>
      </c>
      <c r="AD49">
        <v>42.863999999999997</v>
      </c>
      <c r="AE49">
        <v>100.839</v>
      </c>
      <c r="AF49">
        <v>21.626999999999999</v>
      </c>
      <c r="AG49">
        <v>21.841000000000001</v>
      </c>
      <c r="AH49">
        <v>48.067999999999998</v>
      </c>
      <c r="AI49" s="4">
        <v>78.048000000000002</v>
      </c>
      <c r="AJ49" s="4">
        <v>48.787999999999997</v>
      </c>
      <c r="AK49" s="4">
        <v>107.655</v>
      </c>
      <c r="AL49" s="4">
        <v>144.47</v>
      </c>
      <c r="AM49" s="4">
        <v>110.52200000000001</v>
      </c>
      <c r="AN49" s="4"/>
      <c r="AO49" s="4"/>
      <c r="AP49" s="4"/>
      <c r="AQ49" s="4"/>
      <c r="AR49" s="4"/>
      <c r="AS49" s="4"/>
      <c r="AT49" s="4"/>
      <c r="AU49" s="4"/>
      <c r="AV49" s="4"/>
      <c r="AW49" s="4"/>
      <c r="AX49" s="4"/>
      <c r="AY49" s="4"/>
    </row>
    <row r="50" spans="1:1005" ht="15" x14ac:dyDescent="0.25">
      <c r="A50" s="84">
        <v>45505</v>
      </c>
      <c r="B50" s="85">
        <v>25.5</v>
      </c>
      <c r="C50" s="85">
        <v>43.6</v>
      </c>
      <c r="D50" s="86">
        <v>33.799999999999997</v>
      </c>
      <c r="E50">
        <v>36.601999999999997</v>
      </c>
      <c r="F50">
        <v>46.481000000000002</v>
      </c>
      <c r="G50">
        <v>46.667999999999999</v>
      </c>
      <c r="H50">
        <v>34.35</v>
      </c>
      <c r="I50">
        <v>29.26</v>
      </c>
      <c r="J50">
        <v>31.742999999999999</v>
      </c>
      <c r="K50">
        <v>31.094999999999999</v>
      </c>
      <c r="L50">
        <v>38.493000000000002</v>
      </c>
      <c r="M50">
        <v>41.101999999999997</v>
      </c>
      <c r="N50">
        <v>21.344999999999999</v>
      </c>
      <c r="O50">
        <v>57.924999999999997</v>
      </c>
      <c r="P50">
        <v>21.056999999999999</v>
      </c>
      <c r="Q50">
        <v>68.472999999999999</v>
      </c>
      <c r="R50">
        <v>27.952000000000002</v>
      </c>
      <c r="S50">
        <v>92.355000000000004</v>
      </c>
      <c r="T50">
        <v>21.012</v>
      </c>
      <c r="U50">
        <v>34.304000000000002</v>
      </c>
      <c r="V50">
        <v>10.044</v>
      </c>
      <c r="W50">
        <v>18.518999999999998</v>
      </c>
      <c r="X50">
        <v>20.488</v>
      </c>
      <c r="Y50">
        <v>41.627000000000002</v>
      </c>
      <c r="Z50">
        <v>28.641999999999999</v>
      </c>
      <c r="AA50">
        <v>41.100999999999999</v>
      </c>
      <c r="AB50">
        <v>31.120999999999999</v>
      </c>
      <c r="AC50">
        <v>22.547000000000001</v>
      </c>
      <c r="AD50">
        <v>32.268999999999998</v>
      </c>
      <c r="AE50">
        <v>32.366</v>
      </c>
      <c r="AF50">
        <v>15.654999999999999</v>
      </c>
      <c r="AG50">
        <v>24.212</v>
      </c>
      <c r="AH50">
        <v>26.492000000000001</v>
      </c>
      <c r="AI50" s="4">
        <v>29.513999999999999</v>
      </c>
      <c r="AJ50" s="4">
        <v>24.951000000000001</v>
      </c>
      <c r="AK50" s="4">
        <v>76.058000000000007</v>
      </c>
      <c r="AL50" s="4">
        <v>46.74</v>
      </c>
      <c r="AM50" s="4">
        <v>65.724000000000004</v>
      </c>
      <c r="AN50" s="4"/>
      <c r="AO50" s="4"/>
      <c r="AP50" s="4"/>
      <c r="AQ50" s="4"/>
      <c r="AR50" s="4"/>
      <c r="AS50" s="4"/>
      <c r="AT50" s="4"/>
      <c r="AU50" s="4"/>
      <c r="AV50" s="4"/>
      <c r="AW50" s="4"/>
      <c r="AX50" s="4"/>
      <c r="AY50" s="4"/>
    </row>
    <row r="51" spans="1:1005" ht="15" x14ac:dyDescent="0.25">
      <c r="A51" s="84">
        <v>45536</v>
      </c>
      <c r="B51" s="85">
        <v>23.2</v>
      </c>
      <c r="C51" s="85">
        <v>37.299999999999997</v>
      </c>
      <c r="D51" s="86">
        <v>30.7</v>
      </c>
      <c r="E51">
        <v>45.613</v>
      </c>
      <c r="F51">
        <v>49.468000000000004</v>
      </c>
      <c r="G51">
        <v>31.544</v>
      </c>
      <c r="H51">
        <v>25.847999999999999</v>
      </c>
      <c r="I51">
        <v>18.210999999999999</v>
      </c>
      <c r="J51">
        <v>20.585999999999999</v>
      </c>
      <c r="K51">
        <v>42.677999999999997</v>
      </c>
      <c r="L51">
        <v>25.13</v>
      </c>
      <c r="M51">
        <v>37.795999999999999</v>
      </c>
      <c r="N51">
        <v>29.532</v>
      </c>
      <c r="O51">
        <v>31.856000000000002</v>
      </c>
      <c r="P51">
        <v>19.236999999999998</v>
      </c>
      <c r="Q51">
        <v>59.082000000000001</v>
      </c>
      <c r="R51">
        <v>22.114000000000001</v>
      </c>
      <c r="S51">
        <v>60.417000000000002</v>
      </c>
      <c r="T51">
        <v>19.056999999999999</v>
      </c>
      <c r="U51">
        <v>18.536000000000001</v>
      </c>
      <c r="V51">
        <v>20.462</v>
      </c>
      <c r="W51">
        <v>27.43</v>
      </c>
      <c r="X51">
        <v>31.044</v>
      </c>
      <c r="Y51">
        <v>22.396999999999998</v>
      </c>
      <c r="Z51">
        <v>23.824999999999999</v>
      </c>
      <c r="AA51">
        <v>37.579000000000001</v>
      </c>
      <c r="AB51">
        <v>33.841999999999999</v>
      </c>
      <c r="AC51">
        <v>16.715</v>
      </c>
      <c r="AD51">
        <v>16.789000000000001</v>
      </c>
      <c r="AE51">
        <v>22.201000000000001</v>
      </c>
      <c r="AF51">
        <v>12.206</v>
      </c>
      <c r="AG51">
        <v>37.590000000000003</v>
      </c>
      <c r="AH51">
        <v>32.274000000000001</v>
      </c>
      <c r="AI51" s="4">
        <v>18.719000000000001</v>
      </c>
      <c r="AJ51" s="4">
        <v>14.145</v>
      </c>
      <c r="AK51" s="4">
        <v>69.263999999999996</v>
      </c>
      <c r="AL51" s="4">
        <v>23.983000000000001</v>
      </c>
      <c r="AM51" s="4">
        <v>37.264000000000003</v>
      </c>
      <c r="AN51" s="4"/>
      <c r="AO51" s="4"/>
      <c r="AP51" s="4"/>
      <c r="AQ51" s="4"/>
      <c r="AR51" s="4"/>
      <c r="AS51" s="4"/>
      <c r="AT51" s="4"/>
      <c r="AU51" s="4"/>
      <c r="AV51" s="4"/>
      <c r="AW51" s="4"/>
      <c r="AX51" s="4"/>
      <c r="AY51" s="4"/>
    </row>
    <row r="52" spans="1:1005" ht="15" x14ac:dyDescent="0.25">
      <c r="A52" s="84">
        <v>45566</v>
      </c>
      <c r="B52" s="85">
        <v>14.74</v>
      </c>
      <c r="C52" s="85">
        <v>32</v>
      </c>
      <c r="D52" s="86">
        <v>20.85</v>
      </c>
      <c r="E52">
        <v>46.497</v>
      </c>
      <c r="F52">
        <v>50.706000000000003</v>
      </c>
      <c r="G52">
        <v>20.687999999999999</v>
      </c>
      <c r="H52">
        <v>24.050999999999998</v>
      </c>
      <c r="I52">
        <v>20.568000000000001</v>
      </c>
      <c r="J52">
        <v>27.95</v>
      </c>
      <c r="K52">
        <v>20.661000000000001</v>
      </c>
      <c r="L52">
        <v>17.123999999999999</v>
      </c>
      <c r="M52">
        <v>23.454000000000001</v>
      </c>
      <c r="N52">
        <v>21.873000000000001</v>
      </c>
      <c r="O52">
        <v>28.588999999999999</v>
      </c>
      <c r="P52">
        <v>26.824000000000002</v>
      </c>
      <c r="Q52">
        <v>49.329000000000001</v>
      </c>
      <c r="R52">
        <v>20.803000000000001</v>
      </c>
      <c r="S52">
        <v>25.350999999999999</v>
      </c>
      <c r="T52">
        <v>20.001000000000001</v>
      </c>
      <c r="U52">
        <v>15.711</v>
      </c>
      <c r="V52">
        <v>16.620999999999999</v>
      </c>
      <c r="W52">
        <v>15.734</v>
      </c>
      <c r="X52">
        <v>28.731000000000002</v>
      </c>
      <c r="Y52">
        <v>33.521000000000001</v>
      </c>
      <c r="Z52">
        <v>69.478999999999999</v>
      </c>
      <c r="AA52">
        <v>40.726999999999997</v>
      </c>
      <c r="AB52">
        <v>21.288</v>
      </c>
      <c r="AC52">
        <v>16.347000000000001</v>
      </c>
      <c r="AD52">
        <v>19.831</v>
      </c>
      <c r="AE52">
        <v>27.099</v>
      </c>
      <c r="AF52">
        <v>11.339</v>
      </c>
      <c r="AG52">
        <v>27.974</v>
      </c>
      <c r="AH52">
        <v>41.753999999999998</v>
      </c>
      <c r="AI52" s="4">
        <v>13.691000000000001</v>
      </c>
      <c r="AJ52" s="4">
        <v>23.742999999999999</v>
      </c>
      <c r="AK52" s="4">
        <v>35.444000000000003</v>
      </c>
      <c r="AL52" s="4">
        <v>26.231000000000002</v>
      </c>
      <c r="AM52" s="4">
        <v>30.359000000000002</v>
      </c>
      <c r="AN52" s="4"/>
      <c r="AO52" s="4"/>
      <c r="AP52" s="4"/>
      <c r="AQ52" s="4"/>
      <c r="AR52" s="4"/>
      <c r="AS52" s="4"/>
      <c r="AT52" s="4"/>
      <c r="AU52" s="4"/>
      <c r="AV52" s="4"/>
      <c r="AW52" s="4"/>
      <c r="AX52" s="4"/>
      <c r="AY52" s="4"/>
    </row>
    <row r="53" spans="1:1005" ht="15" x14ac:dyDescent="0.25">
      <c r="A53" s="84">
        <v>45597</v>
      </c>
      <c r="B53" s="85">
        <v>14.16</v>
      </c>
      <c r="C53" s="85">
        <v>19.920000000000002</v>
      </c>
      <c r="D53" s="86">
        <v>16.89</v>
      </c>
      <c r="E53">
        <v>26.064</v>
      </c>
      <c r="F53">
        <v>33.884</v>
      </c>
      <c r="G53">
        <v>24.042999999999999</v>
      </c>
      <c r="H53">
        <v>15.798</v>
      </c>
      <c r="I53">
        <v>14.023</v>
      </c>
      <c r="J53">
        <v>20.135000000000002</v>
      </c>
      <c r="K53">
        <v>16.440000000000001</v>
      </c>
      <c r="L53">
        <v>14.597</v>
      </c>
      <c r="M53">
        <v>18.286000000000001</v>
      </c>
      <c r="N53">
        <v>18.425000000000001</v>
      </c>
      <c r="O53">
        <v>19.042000000000002</v>
      </c>
      <c r="P53">
        <v>18.303999999999998</v>
      </c>
      <c r="Q53">
        <v>25.155999999999999</v>
      </c>
      <c r="R53">
        <v>22.15</v>
      </c>
      <c r="S53">
        <v>17.283999999999999</v>
      </c>
      <c r="T53">
        <v>16.472000000000001</v>
      </c>
      <c r="U53">
        <v>14.180999999999999</v>
      </c>
      <c r="V53">
        <v>10.916</v>
      </c>
      <c r="W53">
        <v>10.734</v>
      </c>
      <c r="X53">
        <v>21.472000000000001</v>
      </c>
      <c r="Y53">
        <v>20.667000000000002</v>
      </c>
      <c r="Z53">
        <v>25.707999999999998</v>
      </c>
      <c r="AA53">
        <v>20.027000000000001</v>
      </c>
      <c r="AB53">
        <v>17.308</v>
      </c>
      <c r="AC53">
        <v>14.218</v>
      </c>
      <c r="AD53">
        <v>15.084</v>
      </c>
      <c r="AE53">
        <v>19.856999999999999</v>
      </c>
      <c r="AF53">
        <v>10.076000000000001</v>
      </c>
      <c r="AG53">
        <v>14.943</v>
      </c>
      <c r="AH53">
        <v>22.103000000000002</v>
      </c>
      <c r="AI53" s="4">
        <v>12.018000000000001</v>
      </c>
      <c r="AJ53" s="4">
        <v>13.744</v>
      </c>
      <c r="AK53" s="4">
        <v>21.655000000000001</v>
      </c>
      <c r="AL53" s="4">
        <v>17.366</v>
      </c>
      <c r="AM53" s="4">
        <v>22.5</v>
      </c>
      <c r="AN53" s="4"/>
      <c r="AO53" s="4"/>
      <c r="AP53" s="4"/>
      <c r="AQ53" s="4"/>
      <c r="AR53" s="4"/>
      <c r="AS53" s="4"/>
      <c r="AT53" s="4"/>
      <c r="AU53" s="4"/>
      <c r="AV53" s="4"/>
      <c r="AW53" s="4"/>
      <c r="AX53" s="4"/>
      <c r="AY53" s="4"/>
    </row>
    <row r="54" spans="1:1005" ht="15" x14ac:dyDescent="0.25">
      <c r="A54" s="84">
        <v>45627</v>
      </c>
      <c r="B54" s="85">
        <v>14.5</v>
      </c>
      <c r="C54" s="85">
        <v>16</v>
      </c>
      <c r="D54" s="86">
        <v>15.6</v>
      </c>
      <c r="E54">
        <v>20.071999999999999</v>
      </c>
      <c r="F54">
        <v>22.484000000000002</v>
      </c>
      <c r="G54">
        <v>17.911999999999999</v>
      </c>
      <c r="H54">
        <v>13.153</v>
      </c>
      <c r="I54">
        <v>12.045</v>
      </c>
      <c r="J54">
        <v>14.028</v>
      </c>
      <c r="K54">
        <v>14.351000000000001</v>
      </c>
      <c r="L54">
        <v>13.276</v>
      </c>
      <c r="M54">
        <v>16.695</v>
      </c>
      <c r="N54">
        <v>15.577</v>
      </c>
      <c r="O54">
        <v>17.472000000000001</v>
      </c>
      <c r="P54">
        <v>15.669</v>
      </c>
      <c r="Q54">
        <v>18.675000000000001</v>
      </c>
      <c r="R54">
        <v>19.571000000000002</v>
      </c>
      <c r="S54">
        <v>15.448</v>
      </c>
      <c r="T54">
        <v>13.226000000000001</v>
      </c>
      <c r="U54">
        <v>12.954000000000001</v>
      </c>
      <c r="V54">
        <v>9.5</v>
      </c>
      <c r="W54">
        <v>10.130000000000001</v>
      </c>
      <c r="X54">
        <v>15.57</v>
      </c>
      <c r="Y54">
        <v>16.526</v>
      </c>
      <c r="Z54">
        <v>15.404</v>
      </c>
      <c r="AA54">
        <v>16.122</v>
      </c>
      <c r="AB54">
        <v>15.548999999999999</v>
      </c>
      <c r="AC54">
        <v>12.398999999999999</v>
      </c>
      <c r="AD54">
        <v>12.7</v>
      </c>
      <c r="AE54">
        <v>15.992000000000001</v>
      </c>
      <c r="AF54">
        <v>9.6129999999999995</v>
      </c>
      <c r="AG54">
        <v>11.318</v>
      </c>
      <c r="AH54">
        <v>14.444000000000001</v>
      </c>
      <c r="AI54" s="4">
        <v>12.175000000000001</v>
      </c>
      <c r="AJ54" s="4">
        <v>10.375999999999999</v>
      </c>
      <c r="AK54" s="4">
        <v>17.683</v>
      </c>
      <c r="AL54" s="4">
        <v>15.962999999999999</v>
      </c>
      <c r="AM54" s="4">
        <v>18.977</v>
      </c>
      <c r="AN54" s="4"/>
      <c r="AO54" s="4"/>
      <c r="AP54" s="4"/>
      <c r="AQ54" s="4"/>
      <c r="AR54" s="4"/>
      <c r="AS54" s="4"/>
      <c r="AT54" s="4"/>
      <c r="AU54" s="4"/>
      <c r="AV54" s="4"/>
      <c r="AW54" s="4"/>
      <c r="AX54" s="4"/>
      <c r="AY54" s="4"/>
    </row>
    <row r="55" spans="1:1005" ht="15" x14ac:dyDescent="0.25">
      <c r="A55" s="84">
        <v>45658</v>
      </c>
      <c r="B55" s="85">
        <v>13.7</v>
      </c>
      <c r="C55" s="85">
        <v>14</v>
      </c>
      <c r="D55" s="86">
        <v>14.1</v>
      </c>
      <c r="E55">
        <v>17.263999999999999</v>
      </c>
      <c r="F55">
        <v>17.163</v>
      </c>
      <c r="G55">
        <v>15.096</v>
      </c>
      <c r="H55">
        <v>11.456</v>
      </c>
      <c r="I55">
        <v>10.832000000000001</v>
      </c>
      <c r="J55">
        <v>11.122</v>
      </c>
      <c r="K55">
        <v>12.294</v>
      </c>
      <c r="L55">
        <v>11.994999999999999</v>
      </c>
      <c r="M55">
        <v>15.222</v>
      </c>
      <c r="N55">
        <v>13.427</v>
      </c>
      <c r="O55">
        <v>15.510999999999999</v>
      </c>
      <c r="P55">
        <v>12.757</v>
      </c>
      <c r="Q55">
        <v>16.186</v>
      </c>
      <c r="R55">
        <v>14.897</v>
      </c>
      <c r="S55">
        <v>14.031000000000001</v>
      </c>
      <c r="T55">
        <v>11.645</v>
      </c>
      <c r="U55">
        <v>11.871</v>
      </c>
      <c r="V55">
        <v>8.7119999999999997</v>
      </c>
      <c r="W55">
        <v>8.9580000000000002</v>
      </c>
      <c r="X55">
        <v>16.077000000000002</v>
      </c>
      <c r="Y55">
        <v>15.023</v>
      </c>
      <c r="Z55">
        <v>12.481</v>
      </c>
      <c r="AA55">
        <v>13.496</v>
      </c>
      <c r="AB55">
        <v>13.791</v>
      </c>
      <c r="AC55">
        <v>11.252000000000001</v>
      </c>
      <c r="AD55">
        <v>11.619</v>
      </c>
      <c r="AE55">
        <v>14.473000000000001</v>
      </c>
      <c r="AF55">
        <v>8.875</v>
      </c>
      <c r="AG55">
        <v>9.4250000000000007</v>
      </c>
      <c r="AH55">
        <v>12.297000000000001</v>
      </c>
      <c r="AI55" s="4">
        <v>11.545999999999999</v>
      </c>
      <c r="AJ55" s="4">
        <v>8.859</v>
      </c>
      <c r="AK55" s="4">
        <v>14.696999999999999</v>
      </c>
      <c r="AL55" s="4">
        <v>14.896000000000001</v>
      </c>
      <c r="AM55" s="4">
        <v>17.573</v>
      </c>
      <c r="AN55" s="4"/>
      <c r="AO55" s="4"/>
      <c r="AP55" s="4"/>
      <c r="AQ55" s="4"/>
      <c r="AR55" s="4"/>
      <c r="AS55" s="4"/>
      <c r="AT55" s="4"/>
      <c r="AU55" s="4"/>
      <c r="AV55" s="4"/>
      <c r="AW55" s="4"/>
      <c r="AX55" s="4"/>
      <c r="AY55" s="4"/>
    </row>
    <row r="56" spans="1:1005" ht="15" x14ac:dyDescent="0.25">
      <c r="A56" s="84">
        <v>45689</v>
      </c>
      <c r="B56" s="85">
        <v>12</v>
      </c>
      <c r="C56" s="85">
        <v>12.9</v>
      </c>
      <c r="D56" s="86">
        <v>12.6</v>
      </c>
      <c r="E56">
        <v>16.655000000000001</v>
      </c>
      <c r="F56">
        <v>21.206</v>
      </c>
      <c r="G56">
        <v>12.426</v>
      </c>
      <c r="H56">
        <v>9.4649999999999999</v>
      </c>
      <c r="I56">
        <v>9.0150000000000006</v>
      </c>
      <c r="J56">
        <v>9.8070000000000004</v>
      </c>
      <c r="K56">
        <v>10.401999999999999</v>
      </c>
      <c r="L56">
        <v>9.9949999999999992</v>
      </c>
      <c r="M56">
        <v>12.843999999999999</v>
      </c>
      <c r="N56">
        <v>13.706</v>
      </c>
      <c r="O56">
        <v>16.187000000000001</v>
      </c>
      <c r="P56">
        <v>10.121</v>
      </c>
      <c r="Q56">
        <v>13.395</v>
      </c>
      <c r="R56">
        <v>13.519</v>
      </c>
      <c r="S56">
        <v>12.387</v>
      </c>
      <c r="T56">
        <v>9.4309999999999992</v>
      </c>
      <c r="U56">
        <v>9.9760000000000009</v>
      </c>
      <c r="V56">
        <v>8.1470000000000002</v>
      </c>
      <c r="W56">
        <v>7.3479999999999999</v>
      </c>
      <c r="X56">
        <v>13.458</v>
      </c>
      <c r="Y56">
        <v>12.807</v>
      </c>
      <c r="Z56">
        <v>12.202999999999999</v>
      </c>
      <c r="AA56">
        <v>10.448</v>
      </c>
      <c r="AB56">
        <v>12.547000000000001</v>
      </c>
      <c r="AC56">
        <v>9.3849999999999998</v>
      </c>
      <c r="AD56">
        <v>9.2859999999999996</v>
      </c>
      <c r="AE56">
        <v>11.561999999999999</v>
      </c>
      <c r="AF56">
        <v>7.4329999999999998</v>
      </c>
      <c r="AG56">
        <v>9.4320000000000004</v>
      </c>
      <c r="AH56">
        <v>14.488</v>
      </c>
      <c r="AI56" s="4">
        <v>9.5500000000000007</v>
      </c>
      <c r="AJ56" s="4">
        <v>7.3129999999999997</v>
      </c>
      <c r="AK56" s="4">
        <v>12.026</v>
      </c>
      <c r="AL56" s="4">
        <v>12.188000000000001</v>
      </c>
      <c r="AM56" s="4">
        <v>13.566000000000001</v>
      </c>
      <c r="AN56" s="4"/>
      <c r="AO56" s="4"/>
      <c r="AP56" s="4"/>
      <c r="AQ56" s="4"/>
      <c r="AR56" s="4"/>
      <c r="AS56" s="4"/>
      <c r="AT56" s="4"/>
      <c r="AU56" s="4"/>
      <c r="AV56" s="4"/>
      <c r="AW56" s="4"/>
      <c r="AX56" s="4"/>
      <c r="AY56" s="4"/>
    </row>
    <row r="57" spans="1:1005" ht="15" x14ac:dyDescent="0.25">
      <c r="A57" s="84">
        <v>45717</v>
      </c>
      <c r="B57" s="85">
        <v>18.600000000000001</v>
      </c>
      <c r="C57" s="85">
        <v>26</v>
      </c>
      <c r="D57" s="86">
        <v>23.1</v>
      </c>
      <c r="E57">
        <v>36.497999999999998</v>
      </c>
      <c r="F57">
        <v>32.475000000000001</v>
      </c>
      <c r="G57">
        <v>18.213999999999999</v>
      </c>
      <c r="H57">
        <v>21.105</v>
      </c>
      <c r="I57">
        <v>14.618</v>
      </c>
      <c r="J57">
        <v>11.422000000000001</v>
      </c>
      <c r="K57">
        <v>17.018999999999998</v>
      </c>
      <c r="L57">
        <v>17.488</v>
      </c>
      <c r="M57">
        <v>22.606999999999999</v>
      </c>
      <c r="N57">
        <v>36.398000000000003</v>
      </c>
      <c r="O57">
        <v>20.669</v>
      </c>
      <c r="P57">
        <v>33.421999999999997</v>
      </c>
      <c r="Q57">
        <v>23.042999999999999</v>
      </c>
      <c r="R57">
        <v>19.484999999999999</v>
      </c>
      <c r="S57">
        <v>16.846</v>
      </c>
      <c r="T57">
        <v>15.443</v>
      </c>
      <c r="U57">
        <v>12.555</v>
      </c>
      <c r="V57">
        <v>13.04</v>
      </c>
      <c r="W57">
        <v>20.731999999999999</v>
      </c>
      <c r="X57">
        <v>26.545999999999999</v>
      </c>
      <c r="Y57">
        <v>17.242000000000001</v>
      </c>
      <c r="Z57">
        <v>37.953000000000003</v>
      </c>
      <c r="AA57">
        <v>13.502000000000001</v>
      </c>
      <c r="AB57">
        <v>23.13</v>
      </c>
      <c r="AC57">
        <v>10.007999999999999</v>
      </c>
      <c r="AD57">
        <v>15.914</v>
      </c>
      <c r="AE57">
        <v>23.5</v>
      </c>
      <c r="AF57">
        <v>11.1</v>
      </c>
      <c r="AG57">
        <v>14.023999999999999</v>
      </c>
      <c r="AH57">
        <v>23.11</v>
      </c>
      <c r="AI57" s="4">
        <v>12.17</v>
      </c>
      <c r="AJ57" s="4">
        <v>9.3650000000000002</v>
      </c>
      <c r="AK57" s="4">
        <v>16.143999999999998</v>
      </c>
      <c r="AL57" s="4">
        <v>15.788</v>
      </c>
      <c r="AM57" s="4">
        <v>26.231999999999999</v>
      </c>
      <c r="AN57" s="4"/>
      <c r="AO57" s="4"/>
      <c r="AP57" s="4"/>
      <c r="AQ57" s="4"/>
      <c r="AR57" s="4"/>
      <c r="AS57" s="4"/>
      <c r="AT57" s="4"/>
      <c r="AU57" s="4"/>
      <c r="AV57" s="4"/>
      <c r="AW57" s="4"/>
      <c r="AX57" s="4"/>
      <c r="AY57" s="4"/>
    </row>
    <row r="58" spans="1:1005" ht="15" x14ac:dyDescent="0.25">
      <c r="A58" s="84">
        <v>45748</v>
      </c>
      <c r="B58" s="85">
        <v>39.9</v>
      </c>
      <c r="C58" s="85">
        <v>61.4</v>
      </c>
      <c r="D58" s="86">
        <v>50</v>
      </c>
      <c r="E58">
        <v>95.617000000000004</v>
      </c>
      <c r="F58">
        <v>103.048</v>
      </c>
      <c r="G58">
        <v>34.593000000000004</v>
      </c>
      <c r="H58">
        <v>73.929000000000002</v>
      </c>
      <c r="I58">
        <v>34.389000000000003</v>
      </c>
      <c r="J58">
        <v>32.18</v>
      </c>
      <c r="K58">
        <v>65.475999999999999</v>
      </c>
      <c r="L58">
        <v>65.733000000000004</v>
      </c>
      <c r="M58">
        <v>49.088999999999999</v>
      </c>
      <c r="N58">
        <v>51.866999999999997</v>
      </c>
      <c r="O58">
        <v>40.308999999999997</v>
      </c>
      <c r="P58">
        <v>71.52</v>
      </c>
      <c r="Q58">
        <v>49.070999999999998</v>
      </c>
      <c r="R58">
        <v>31.62</v>
      </c>
      <c r="S58">
        <v>54.847999999999999</v>
      </c>
      <c r="T58">
        <v>53.636000000000003</v>
      </c>
      <c r="U58">
        <v>23.169</v>
      </c>
      <c r="V58">
        <v>22.722000000000001</v>
      </c>
      <c r="W58">
        <v>68.385000000000005</v>
      </c>
      <c r="X58">
        <v>93.42</v>
      </c>
      <c r="Y58">
        <v>48.231000000000002</v>
      </c>
      <c r="Z58">
        <v>61.8</v>
      </c>
      <c r="AA58">
        <v>43.902000000000001</v>
      </c>
      <c r="AB58">
        <v>37.457000000000001</v>
      </c>
      <c r="AC58">
        <v>32.213999999999999</v>
      </c>
      <c r="AD58">
        <v>34.701000000000001</v>
      </c>
      <c r="AE58">
        <v>55.959000000000003</v>
      </c>
      <c r="AF58">
        <v>24.655000000000001</v>
      </c>
      <c r="AG58">
        <v>38.155000000000001</v>
      </c>
      <c r="AH58">
        <v>31.724</v>
      </c>
      <c r="AI58" s="4">
        <v>25.408999999999999</v>
      </c>
      <c r="AJ58" s="4">
        <v>20.829000000000001</v>
      </c>
      <c r="AK58" s="4">
        <v>29.899000000000001</v>
      </c>
      <c r="AL58" s="4">
        <v>34.923999999999999</v>
      </c>
      <c r="AM58" s="4">
        <v>96.665000000000006</v>
      </c>
      <c r="AN58" s="4"/>
      <c r="AO58" s="4"/>
      <c r="AP58" s="4"/>
      <c r="AQ58" s="4"/>
      <c r="AR58" s="4"/>
      <c r="AS58" s="4"/>
      <c r="AT58" s="4"/>
      <c r="AU58" s="4"/>
      <c r="AV58" s="4"/>
      <c r="AW58" s="4"/>
      <c r="AX58" s="4"/>
      <c r="AY58" s="4"/>
    </row>
    <row r="59" spans="1:1005" ht="15" x14ac:dyDescent="0.25">
      <c r="A59" s="84">
        <v>45778</v>
      </c>
      <c r="B59" s="85">
        <v>115.6</v>
      </c>
      <c r="C59" s="85">
        <v>164.8</v>
      </c>
      <c r="D59" s="86">
        <v>140.4</v>
      </c>
      <c r="E59">
        <v>187.852</v>
      </c>
      <c r="F59">
        <v>208.00200000000001</v>
      </c>
      <c r="G59">
        <v>91.355999999999995</v>
      </c>
      <c r="H59">
        <v>125.09</v>
      </c>
      <c r="I59">
        <v>88.495000000000005</v>
      </c>
      <c r="J59">
        <v>99.635000000000005</v>
      </c>
      <c r="K59">
        <v>144.20599999999999</v>
      </c>
      <c r="L59">
        <v>226.97900000000001</v>
      </c>
      <c r="M59">
        <v>158.501</v>
      </c>
      <c r="N59">
        <v>141.59</v>
      </c>
      <c r="O59">
        <v>150.40199999999999</v>
      </c>
      <c r="P59">
        <v>205.77199999999999</v>
      </c>
      <c r="Q59">
        <v>150.51300000000001</v>
      </c>
      <c r="R59">
        <v>151.04900000000001</v>
      </c>
      <c r="S59">
        <v>128.85300000000001</v>
      </c>
      <c r="T59">
        <v>198.721</v>
      </c>
      <c r="U59">
        <v>47.920999999999999</v>
      </c>
      <c r="V59">
        <v>83.983000000000004</v>
      </c>
      <c r="W59">
        <v>156.65799999999999</v>
      </c>
      <c r="X59">
        <v>226.75</v>
      </c>
      <c r="Y59">
        <v>120.235</v>
      </c>
      <c r="Z59">
        <v>157.06800000000001</v>
      </c>
      <c r="AA59">
        <v>174.43199999999999</v>
      </c>
      <c r="AB59">
        <v>191.65799999999999</v>
      </c>
      <c r="AC59">
        <v>79.683999999999997</v>
      </c>
      <c r="AD59">
        <v>124.039</v>
      </c>
      <c r="AE59">
        <v>100.098</v>
      </c>
      <c r="AF59">
        <v>50.323999999999998</v>
      </c>
      <c r="AG59">
        <v>121.136</v>
      </c>
      <c r="AH59">
        <v>97.29</v>
      </c>
      <c r="AI59" s="4">
        <v>68.177999999999997</v>
      </c>
      <c r="AJ59" s="4">
        <v>127.508</v>
      </c>
      <c r="AK59" s="4">
        <v>134.39699999999999</v>
      </c>
      <c r="AL59" s="4">
        <v>210.04400000000001</v>
      </c>
      <c r="AM59" s="4">
        <v>227.19499999999999</v>
      </c>
      <c r="AN59" s="4"/>
      <c r="AO59" s="4"/>
      <c r="AP59" s="4"/>
      <c r="AQ59" s="4"/>
      <c r="AR59" s="4"/>
      <c r="AS59" s="4"/>
      <c r="AT59" s="4"/>
      <c r="AU59" s="4"/>
      <c r="AV59" s="4"/>
      <c r="AW59" s="4"/>
      <c r="AX59" s="4"/>
      <c r="AY59" s="4"/>
    </row>
    <row r="60" spans="1:1005" ht="15" x14ac:dyDescent="0.25">
      <c r="A60" s="84">
        <v>45809</v>
      </c>
      <c r="B60" s="85">
        <v>111.3</v>
      </c>
      <c r="C60" s="85">
        <v>189.8</v>
      </c>
      <c r="D60" s="86">
        <v>152.19999999999999</v>
      </c>
      <c r="E60">
        <v>244.166</v>
      </c>
      <c r="F60">
        <v>189.46700000000001</v>
      </c>
      <c r="G60">
        <v>143.09899999999999</v>
      </c>
      <c r="H60">
        <v>92.561000000000007</v>
      </c>
      <c r="I60">
        <v>109.876</v>
      </c>
      <c r="J60">
        <v>174.88399999999999</v>
      </c>
      <c r="K60">
        <v>114.867</v>
      </c>
      <c r="L60">
        <v>232.733</v>
      </c>
      <c r="M60">
        <v>132.143</v>
      </c>
      <c r="N60">
        <v>258.017</v>
      </c>
      <c r="O60">
        <v>98.43</v>
      </c>
      <c r="P60">
        <v>261.99400000000003</v>
      </c>
      <c r="Q60">
        <v>127.411</v>
      </c>
      <c r="R60">
        <v>207.81</v>
      </c>
      <c r="S60">
        <v>75.234999999999999</v>
      </c>
      <c r="T60">
        <v>121.76900000000001</v>
      </c>
      <c r="U60">
        <v>31.565000000000001</v>
      </c>
      <c r="V60">
        <v>86.739000000000004</v>
      </c>
      <c r="W60">
        <v>96.887</v>
      </c>
      <c r="X60">
        <v>228.15799999999999</v>
      </c>
      <c r="Y60">
        <v>83.093999999999994</v>
      </c>
      <c r="Z60">
        <v>131.56200000000001</v>
      </c>
      <c r="AA60">
        <v>227.47200000000001</v>
      </c>
      <c r="AB60">
        <v>126.85</v>
      </c>
      <c r="AC60">
        <v>123.291</v>
      </c>
      <c r="AD60">
        <v>236.41300000000001</v>
      </c>
      <c r="AE60">
        <v>54.329000000000001</v>
      </c>
      <c r="AF60">
        <v>47.222999999999999</v>
      </c>
      <c r="AG60">
        <v>163.97900000000001</v>
      </c>
      <c r="AH60">
        <v>206.66399999999999</v>
      </c>
      <c r="AI60" s="4">
        <v>96.867999999999995</v>
      </c>
      <c r="AJ60" s="4">
        <v>190.38900000000001</v>
      </c>
      <c r="AK60" s="4">
        <v>248.80500000000001</v>
      </c>
      <c r="AL60" s="4">
        <v>241.41399999999999</v>
      </c>
      <c r="AM60" s="4">
        <v>260.95499999999998</v>
      </c>
      <c r="AN60" s="4"/>
      <c r="AO60" s="4"/>
      <c r="AP60" s="4"/>
      <c r="AQ60" s="4"/>
      <c r="AR60" s="4"/>
      <c r="AS60" s="4"/>
      <c r="AT60" s="4"/>
      <c r="AU60" s="4"/>
      <c r="AV60" s="4"/>
      <c r="AW60" s="4"/>
      <c r="AX60" s="4"/>
      <c r="AY60" s="4"/>
    </row>
    <row r="61" spans="1:1005" ht="15" x14ac:dyDescent="0.25">
      <c r="A61" s="84">
        <v>45839</v>
      </c>
      <c r="B61" s="85">
        <v>38.5</v>
      </c>
      <c r="C61" s="85">
        <v>84.5</v>
      </c>
      <c r="D61" s="86">
        <v>59.7</v>
      </c>
      <c r="E61">
        <v>141.65899999999999</v>
      </c>
      <c r="F61">
        <v>76.492000000000004</v>
      </c>
      <c r="G61">
        <v>57.774999999999999</v>
      </c>
      <c r="H61">
        <v>39.192</v>
      </c>
      <c r="I61">
        <v>50.46</v>
      </c>
      <c r="J61">
        <v>92.986999999999995</v>
      </c>
      <c r="K61">
        <v>54.747999999999998</v>
      </c>
      <c r="L61">
        <v>85.56</v>
      </c>
      <c r="M61">
        <v>40.106999999999999</v>
      </c>
      <c r="N61">
        <v>182.36600000000001</v>
      </c>
      <c r="O61">
        <v>40.311999999999998</v>
      </c>
      <c r="P61">
        <v>78.677999999999997</v>
      </c>
      <c r="Q61">
        <v>64.228999999999999</v>
      </c>
      <c r="R61">
        <v>136.03100000000001</v>
      </c>
      <c r="S61">
        <v>25.823</v>
      </c>
      <c r="T61">
        <v>40.037999999999997</v>
      </c>
      <c r="U61">
        <v>13.944000000000001</v>
      </c>
      <c r="V61">
        <v>27.146000000000001</v>
      </c>
      <c r="W61">
        <v>36.734999999999999</v>
      </c>
      <c r="X61">
        <v>90.445999999999998</v>
      </c>
      <c r="Y61">
        <v>37.74</v>
      </c>
      <c r="Z61">
        <v>51.429000000000002</v>
      </c>
      <c r="AA61">
        <v>69.459999999999994</v>
      </c>
      <c r="AB61">
        <v>48.872999999999998</v>
      </c>
      <c r="AC61">
        <v>42.826000000000001</v>
      </c>
      <c r="AD61">
        <v>100.794</v>
      </c>
      <c r="AE61">
        <v>21.884</v>
      </c>
      <c r="AF61">
        <v>21.841000000000001</v>
      </c>
      <c r="AG61">
        <v>48.066000000000003</v>
      </c>
      <c r="AH61">
        <v>78.031999999999996</v>
      </c>
      <c r="AI61" s="4">
        <v>48.728000000000002</v>
      </c>
      <c r="AJ61" s="4">
        <v>107.625</v>
      </c>
      <c r="AK61" s="4">
        <v>144.26</v>
      </c>
      <c r="AL61" s="4">
        <v>110.479</v>
      </c>
      <c r="AM61" s="4">
        <v>92.745999999999995</v>
      </c>
      <c r="AN61" s="4"/>
      <c r="AO61" s="4"/>
      <c r="AP61" s="4"/>
      <c r="AQ61" s="4"/>
      <c r="AR61" s="4"/>
      <c r="AS61" s="4"/>
      <c r="AT61" s="4"/>
      <c r="AU61" s="4"/>
      <c r="AV61" s="4"/>
      <c r="AW61" s="4"/>
      <c r="AX61" s="4"/>
      <c r="AY61" s="4"/>
    </row>
    <row r="62" spans="1:1005" ht="15" x14ac:dyDescent="0.25">
      <c r="A62" s="84">
        <v>45870</v>
      </c>
      <c r="B62" s="85">
        <v>25.5</v>
      </c>
      <c r="C62" s="85">
        <v>43.6</v>
      </c>
      <c r="D62" s="86">
        <v>33.799999999999997</v>
      </c>
      <c r="E62">
        <v>46.436</v>
      </c>
      <c r="F62">
        <v>46.658000000000001</v>
      </c>
      <c r="G62">
        <v>34.445999999999998</v>
      </c>
      <c r="H62">
        <v>29.233000000000001</v>
      </c>
      <c r="I62">
        <v>31.763000000000002</v>
      </c>
      <c r="J62">
        <v>31.053999999999998</v>
      </c>
      <c r="K62">
        <v>38.673999999999999</v>
      </c>
      <c r="L62">
        <v>41.09</v>
      </c>
      <c r="M62">
        <v>21.32</v>
      </c>
      <c r="N62">
        <v>57.911000000000001</v>
      </c>
      <c r="O62">
        <v>21.178000000000001</v>
      </c>
      <c r="P62">
        <v>68.430000000000007</v>
      </c>
      <c r="Q62">
        <v>27.922000000000001</v>
      </c>
      <c r="R62">
        <v>92.328999999999994</v>
      </c>
      <c r="S62">
        <v>20.533999999999999</v>
      </c>
      <c r="T62">
        <v>34.31</v>
      </c>
      <c r="U62">
        <v>10.050000000000001</v>
      </c>
      <c r="V62">
        <v>18.553000000000001</v>
      </c>
      <c r="W62">
        <v>20.683</v>
      </c>
      <c r="X62">
        <v>41.606000000000002</v>
      </c>
      <c r="Y62">
        <v>28.620999999999999</v>
      </c>
      <c r="Z62">
        <v>41.052</v>
      </c>
      <c r="AA62">
        <v>31.538</v>
      </c>
      <c r="AB62">
        <v>22.548999999999999</v>
      </c>
      <c r="AC62">
        <v>32.253999999999998</v>
      </c>
      <c r="AD62">
        <v>32.351999999999997</v>
      </c>
      <c r="AE62">
        <v>15.734999999999999</v>
      </c>
      <c r="AF62">
        <v>24.219000000000001</v>
      </c>
      <c r="AG62">
        <v>26.492000000000001</v>
      </c>
      <c r="AH62">
        <v>29.524000000000001</v>
      </c>
      <c r="AI62" s="4">
        <v>25.55</v>
      </c>
      <c r="AJ62" s="4">
        <v>76.034999999999997</v>
      </c>
      <c r="AK62" s="4">
        <v>46.674999999999997</v>
      </c>
      <c r="AL62" s="4">
        <v>65.709999999999994</v>
      </c>
      <c r="AM62" s="4">
        <v>37.613999999999997</v>
      </c>
      <c r="AN62" s="4"/>
      <c r="AO62" s="4"/>
      <c r="AP62" s="4"/>
      <c r="AQ62" s="4"/>
      <c r="AR62" s="4"/>
      <c r="AS62" s="4"/>
      <c r="AT62" s="4"/>
      <c r="AU62" s="4"/>
      <c r="AV62" s="4"/>
      <c r="AW62" s="4"/>
      <c r="AX62" s="4"/>
      <c r="AY62" s="4"/>
    </row>
    <row r="63" spans="1:1005" ht="15" x14ac:dyDescent="0.25">
      <c r="A63" s="84">
        <v>45901</v>
      </c>
      <c r="B63" s="85">
        <v>23.2</v>
      </c>
      <c r="C63" s="85">
        <v>37.299999999999997</v>
      </c>
      <c r="D63" s="86">
        <v>30.7</v>
      </c>
      <c r="E63">
        <v>49.454000000000001</v>
      </c>
      <c r="F63">
        <v>31.536999999999999</v>
      </c>
      <c r="G63">
        <v>25.733000000000001</v>
      </c>
      <c r="H63">
        <v>18.2</v>
      </c>
      <c r="I63">
        <v>20.61</v>
      </c>
      <c r="J63">
        <v>42.646000000000001</v>
      </c>
      <c r="K63">
        <v>25.805</v>
      </c>
      <c r="L63">
        <v>37.787999999999997</v>
      </c>
      <c r="M63">
        <v>29.504999999999999</v>
      </c>
      <c r="N63">
        <v>31.849</v>
      </c>
      <c r="O63">
        <v>19.135999999999999</v>
      </c>
      <c r="P63">
        <v>59.066000000000003</v>
      </c>
      <c r="Q63">
        <v>22.088999999999999</v>
      </c>
      <c r="R63">
        <v>60.375</v>
      </c>
      <c r="S63">
        <v>19.420999999999999</v>
      </c>
      <c r="T63">
        <v>18.542999999999999</v>
      </c>
      <c r="U63">
        <v>20.465</v>
      </c>
      <c r="V63">
        <v>27.47</v>
      </c>
      <c r="W63">
        <v>30.283999999999999</v>
      </c>
      <c r="X63">
        <v>22.391999999999999</v>
      </c>
      <c r="Y63">
        <v>23.815000000000001</v>
      </c>
      <c r="Z63">
        <v>37.542999999999999</v>
      </c>
      <c r="AA63">
        <v>33.874000000000002</v>
      </c>
      <c r="AB63">
        <v>16.719000000000001</v>
      </c>
      <c r="AC63">
        <v>16.783999999999999</v>
      </c>
      <c r="AD63">
        <v>22.190999999999999</v>
      </c>
      <c r="AE63">
        <v>12.252000000000001</v>
      </c>
      <c r="AF63">
        <v>37.6</v>
      </c>
      <c r="AG63">
        <v>32.273000000000003</v>
      </c>
      <c r="AH63">
        <v>18.728999999999999</v>
      </c>
      <c r="AI63" s="4">
        <v>14.27</v>
      </c>
      <c r="AJ63" s="4">
        <v>69.242999999999995</v>
      </c>
      <c r="AK63" s="4">
        <v>23.963000000000001</v>
      </c>
      <c r="AL63" s="4">
        <v>37.258000000000003</v>
      </c>
      <c r="AM63" s="4">
        <v>44.844999999999999</v>
      </c>
      <c r="AN63" s="4"/>
      <c r="AO63" s="4"/>
      <c r="AP63" s="4"/>
      <c r="AQ63" s="4"/>
      <c r="AR63" s="4"/>
      <c r="AS63" s="4"/>
      <c r="AT63" s="4"/>
      <c r="AU63" s="4"/>
      <c r="AV63" s="4"/>
      <c r="AW63" s="4"/>
      <c r="AX63" s="4"/>
      <c r="AY63" s="4"/>
    </row>
    <row r="64" spans="1:1005" ht="15" x14ac:dyDescent="0.25">
      <c r="A64" s="84"/>
      <c r="B64" s="85"/>
      <c r="C64" s="85"/>
      <c r="D64" s="86"/>
      <c r="AI64" s="4"/>
      <c r="AJ64" s="4"/>
      <c r="AK64" s="4"/>
      <c r="AL64" s="4"/>
      <c r="AM64" s="4"/>
      <c r="AN64" s="4"/>
      <c r="AO64" s="4"/>
      <c r="AP64" s="4"/>
      <c r="AQ64" s="4"/>
      <c r="AR64" s="4"/>
      <c r="AS64" s="4"/>
      <c r="AT64" s="4"/>
      <c r="AU64" s="4"/>
      <c r="AV64" s="4"/>
      <c r="AW64" s="4"/>
      <c r="AX64" s="4"/>
      <c r="AY64" s="4"/>
      <c r="ALQ64" t="e">
        <v>#N/A</v>
      </c>
    </row>
    <row r="65" spans="1:1005" ht="15" x14ac:dyDescent="0.25">
      <c r="A65" s="84"/>
      <c r="B65" s="85"/>
      <c r="C65" s="85"/>
      <c r="D65" s="86"/>
      <c r="AI65" s="4"/>
      <c r="AJ65" s="4"/>
      <c r="AK65" s="4"/>
      <c r="AL65" s="4"/>
      <c r="AM65" s="4"/>
      <c r="AN65" s="4"/>
      <c r="AO65" s="4"/>
      <c r="AP65" s="4"/>
      <c r="AQ65" s="4"/>
      <c r="AR65" s="4"/>
      <c r="AS65" s="4"/>
      <c r="AT65" s="4"/>
      <c r="AU65" s="4"/>
      <c r="AV65" s="4"/>
      <c r="AW65" s="4"/>
      <c r="AX65" s="4"/>
      <c r="AY65" s="4"/>
      <c r="ALQ65" t="e">
        <v>#N/A</v>
      </c>
    </row>
    <row r="66" spans="1:1005" ht="15" x14ac:dyDescent="0.25">
      <c r="A66" s="84"/>
      <c r="B66" s="85"/>
      <c r="C66" s="85"/>
      <c r="D66" s="86"/>
      <c r="AI66" s="4"/>
      <c r="AJ66" s="4"/>
      <c r="AK66" s="4"/>
      <c r="AL66" s="4"/>
      <c r="AM66" s="4"/>
      <c r="AN66" s="4"/>
      <c r="AO66" s="4"/>
      <c r="AP66" s="4"/>
      <c r="AQ66" s="4"/>
      <c r="AR66" s="4"/>
      <c r="AS66" s="4"/>
      <c r="AT66" s="4"/>
      <c r="AU66" s="4"/>
      <c r="AV66" s="4"/>
      <c r="AW66" s="4"/>
      <c r="AX66" s="4"/>
      <c r="AY66" s="4"/>
      <c r="ALQ66" t="e">
        <v>#N/A</v>
      </c>
    </row>
    <row r="67" spans="1:1005" ht="15" x14ac:dyDescent="0.25">
      <c r="A67" s="84"/>
      <c r="B67" s="85"/>
      <c r="C67" s="85"/>
      <c r="D67" s="86"/>
      <c r="AI67" s="4"/>
      <c r="AJ67" s="4"/>
      <c r="AK67" s="4"/>
      <c r="AL67" s="4"/>
      <c r="AM67" s="4"/>
      <c r="AN67" s="4"/>
      <c r="AO67" s="4"/>
      <c r="AP67" s="4"/>
      <c r="AQ67" s="4"/>
      <c r="AR67" s="4"/>
      <c r="AS67" s="4"/>
      <c r="AT67" s="4"/>
      <c r="AU67" s="4"/>
      <c r="AV67" s="4"/>
      <c r="AW67" s="4"/>
      <c r="AX67" s="4"/>
      <c r="AY67" s="4"/>
      <c r="ALQ67" t="e">
        <v>#N/A</v>
      </c>
    </row>
    <row r="68" spans="1:1005" ht="15" x14ac:dyDescent="0.25">
      <c r="A68" s="84"/>
      <c r="B68" s="85"/>
      <c r="C68" s="85"/>
      <c r="D68" s="86"/>
      <c r="AI68" s="4"/>
      <c r="AJ68" s="4"/>
      <c r="AK68" s="4"/>
      <c r="AL68" s="4"/>
      <c r="AM68" s="4"/>
      <c r="AN68" s="4"/>
      <c r="AO68" s="4"/>
      <c r="AP68" s="4"/>
      <c r="AQ68" s="4"/>
      <c r="AR68" s="4"/>
      <c r="AS68" s="4"/>
      <c r="AT68" s="4"/>
      <c r="AU68" s="4"/>
      <c r="AV68" s="4"/>
      <c r="AW68" s="4"/>
      <c r="AX68" s="4"/>
      <c r="AY68" s="4"/>
      <c r="ALQ68" t="e">
        <v>#N/A</v>
      </c>
    </row>
    <row r="69" spans="1:1005" ht="15" x14ac:dyDescent="0.25">
      <c r="A69" s="84"/>
      <c r="B69" s="85"/>
      <c r="C69" s="85"/>
      <c r="D69" s="86"/>
      <c r="AI69" s="4"/>
      <c r="AJ69" s="4"/>
      <c r="AK69" s="4"/>
      <c r="AL69" s="4"/>
      <c r="AM69" s="4"/>
      <c r="AN69" s="4"/>
      <c r="AO69" s="4"/>
      <c r="AP69" s="4"/>
      <c r="AQ69" s="4"/>
      <c r="AR69" s="4"/>
      <c r="AS69" s="4"/>
      <c r="AT69" s="4"/>
      <c r="AU69" s="4"/>
      <c r="AV69" s="4"/>
      <c r="AW69" s="4"/>
      <c r="AX69" s="4"/>
      <c r="AY69" s="4"/>
      <c r="ALQ69" t="e">
        <v>#N/A</v>
      </c>
    </row>
    <row r="70" spans="1:1005" ht="15" x14ac:dyDescent="0.25">
      <c r="A70" s="84"/>
      <c r="B70" s="85"/>
      <c r="C70" s="85"/>
      <c r="D70" s="86"/>
      <c r="AI70" s="4"/>
      <c r="AJ70" s="4"/>
      <c r="AK70" s="4"/>
      <c r="AL70" s="4"/>
      <c r="AM70" s="4"/>
      <c r="AN70" s="4"/>
      <c r="AO70" s="4"/>
      <c r="AP70" s="4"/>
      <c r="AQ70" s="4"/>
      <c r="AR70" s="4"/>
      <c r="AS70" s="4"/>
      <c r="AT70" s="4"/>
      <c r="AU70" s="4"/>
      <c r="AV70" s="4"/>
      <c r="AW70" s="4"/>
      <c r="AX70" s="4"/>
      <c r="AY70" s="4"/>
      <c r="ALQ70" t="e">
        <v>#N/A</v>
      </c>
    </row>
    <row r="71" spans="1:1005" ht="15" x14ac:dyDescent="0.25">
      <c r="A71" s="84"/>
      <c r="B71" s="85"/>
      <c r="C71" s="85"/>
      <c r="D71" s="86"/>
      <c r="AI71" s="4"/>
      <c r="AJ71" s="4"/>
      <c r="AK71" s="4"/>
      <c r="AL71" s="4"/>
      <c r="AM71" s="4"/>
      <c r="AN71" s="4"/>
      <c r="AO71" s="4"/>
      <c r="AP71" s="4"/>
      <c r="AQ71" s="4"/>
      <c r="AR71" s="4"/>
      <c r="AS71" s="4"/>
      <c r="AT71" s="4"/>
      <c r="AU71" s="4"/>
      <c r="AV71" s="4"/>
      <c r="AW71" s="4"/>
      <c r="AX71" s="4"/>
      <c r="AY71" s="4"/>
      <c r="ALQ71" t="e">
        <v>#N/A</v>
      </c>
    </row>
    <row r="72" spans="1:1005" ht="15" x14ac:dyDescent="0.25">
      <c r="A72" s="84"/>
      <c r="B72" s="85"/>
      <c r="C72" s="85"/>
      <c r="D72" s="86"/>
      <c r="AI72" s="4"/>
      <c r="AJ72" s="4"/>
      <c r="AK72" s="4"/>
      <c r="AL72" s="4"/>
      <c r="AM72" s="4"/>
      <c r="AN72" s="4"/>
      <c r="AO72" s="4"/>
      <c r="AP72" s="4"/>
      <c r="AQ72" s="4"/>
      <c r="AR72" s="4"/>
      <c r="AS72" s="4"/>
      <c r="AT72" s="4"/>
      <c r="AU72" s="4"/>
      <c r="AV72" s="4"/>
      <c r="AW72" s="4"/>
      <c r="AX72" s="4"/>
      <c r="AY72" s="4"/>
      <c r="ALQ72" t="e">
        <v>#N/A</v>
      </c>
    </row>
    <row r="73" spans="1:1005" ht="15" x14ac:dyDescent="0.25">
      <c r="A73" s="84"/>
      <c r="AI73" s="4"/>
      <c r="AJ73" s="4"/>
      <c r="AK73" s="4"/>
      <c r="AL73" s="4"/>
      <c r="AM73" s="4"/>
      <c r="AN73" s="4"/>
      <c r="AO73" s="4"/>
      <c r="AP73" s="4"/>
      <c r="AQ73" s="4"/>
      <c r="AR73" s="4"/>
      <c r="AS73" s="4"/>
      <c r="AT73" s="4"/>
      <c r="AU73" s="4"/>
      <c r="AV73" s="4"/>
      <c r="AW73" s="4"/>
      <c r="AX73" s="4"/>
      <c r="AY73" s="4"/>
    </row>
    <row r="74" spans="1:1005" ht="15" x14ac:dyDescent="0.25">
      <c r="A74" s="84"/>
      <c r="AI74" s="4"/>
      <c r="AJ74" s="4"/>
      <c r="AK74" s="4"/>
      <c r="AL74" s="4"/>
      <c r="AM74" s="4"/>
      <c r="AN74" s="4"/>
      <c r="AO74" s="4"/>
      <c r="AP74" s="4"/>
      <c r="AQ74" s="4"/>
      <c r="AR74" s="4"/>
      <c r="AS74" s="4"/>
      <c r="AT74" s="4"/>
      <c r="AU74" s="4"/>
      <c r="AV74" s="4"/>
      <c r="AW74" s="4"/>
      <c r="AX74" s="4"/>
      <c r="AY74" s="4"/>
    </row>
    <row r="75" spans="1:1005" ht="15" x14ac:dyDescent="0.25">
      <c r="A75" s="84"/>
      <c r="AI75" s="4"/>
      <c r="AJ75" s="4"/>
      <c r="AK75" s="4"/>
      <c r="AL75" s="4"/>
      <c r="AM75" s="4"/>
      <c r="AN75" s="4"/>
      <c r="AO75" s="4"/>
      <c r="AP75" s="4"/>
      <c r="AQ75" s="4"/>
      <c r="AR75" s="4"/>
      <c r="AS75" s="4"/>
      <c r="AT75" s="4"/>
      <c r="AU75" s="4"/>
      <c r="AV75" s="4"/>
      <c r="AW75" s="4"/>
      <c r="AX75" s="4"/>
      <c r="AY75" s="4"/>
    </row>
    <row r="76" spans="1:1005" ht="15" x14ac:dyDescent="0.25">
      <c r="A76" s="84"/>
      <c r="AI76" s="4"/>
      <c r="AJ76" s="4"/>
      <c r="AK76" s="4"/>
      <c r="AL76" s="4"/>
      <c r="AM76" s="4"/>
      <c r="AN76" s="4"/>
      <c r="AO76" s="4"/>
      <c r="AP76" s="4"/>
      <c r="AQ76" s="4"/>
      <c r="AR76" s="4"/>
      <c r="AS76" s="4"/>
      <c r="AT76" s="4"/>
      <c r="AU76" s="4"/>
      <c r="AV76" s="4"/>
      <c r="AW76" s="4"/>
      <c r="AX76" s="4"/>
      <c r="AY76" s="4"/>
    </row>
    <row r="77" spans="1:1005" ht="15" x14ac:dyDescent="0.25">
      <c r="A77" s="84"/>
      <c r="AI77" s="4"/>
      <c r="AJ77" s="4"/>
      <c r="AK77" s="4"/>
      <c r="AL77" s="4"/>
      <c r="AM77" s="4"/>
      <c r="AN77" s="4"/>
      <c r="AO77" s="4"/>
      <c r="AP77" s="4"/>
      <c r="AQ77" s="4"/>
      <c r="AR77" s="4"/>
      <c r="AS77" s="4"/>
      <c r="AT77" s="4"/>
      <c r="AU77" s="4"/>
      <c r="AV77" s="4"/>
      <c r="AW77" s="4"/>
      <c r="AX77" s="4"/>
      <c r="AY77" s="4"/>
    </row>
    <row r="78" spans="1:1005" ht="15" x14ac:dyDescent="0.25">
      <c r="A78" s="84"/>
      <c r="AI78" s="4"/>
      <c r="AJ78" s="4"/>
      <c r="AK78" s="4"/>
      <c r="AL78" s="4"/>
      <c r="AM78" s="4"/>
      <c r="AN78" s="4"/>
      <c r="AO78" s="4"/>
      <c r="AP78" s="4"/>
      <c r="AQ78" s="4"/>
      <c r="AR78" s="4"/>
      <c r="AS78" s="4"/>
      <c r="AT78" s="4"/>
      <c r="AU78" s="4"/>
      <c r="AV78" s="4"/>
      <c r="AW78" s="4"/>
      <c r="AX78" s="4"/>
      <c r="AY78" s="4"/>
    </row>
    <row r="79" spans="1:1005" ht="15" x14ac:dyDescent="0.25">
      <c r="A79" s="84"/>
      <c r="AI79" s="4"/>
      <c r="AJ79" s="4"/>
      <c r="AK79" s="4"/>
      <c r="AL79" s="4"/>
      <c r="AM79" s="4"/>
      <c r="AN79" s="4"/>
      <c r="AO79" s="4"/>
      <c r="AP79" s="4"/>
      <c r="AQ79" s="4"/>
      <c r="AR79" s="4"/>
      <c r="AS79" s="4"/>
      <c r="AT79" s="4"/>
      <c r="AU79" s="4"/>
      <c r="AV79" s="4"/>
      <c r="AW79" s="4"/>
      <c r="AX79" s="4"/>
      <c r="AY79" s="4"/>
    </row>
    <row r="80" spans="1:1005" ht="15" x14ac:dyDescent="0.25">
      <c r="A80" s="8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C5242-B5AC-462B-8DD5-1ED368DA637E}">
  <sheetPr codeName="Sheet22">
    <tabColor rgb="FFE66CD5"/>
  </sheetPr>
  <dimension ref="A1:ALQ80"/>
  <sheetViews>
    <sheetView workbookViewId="0">
      <selection activeCell="D4" sqref="D4"/>
    </sheetView>
  </sheetViews>
  <sheetFormatPr defaultColWidth="18.7109375" defaultRowHeight="12.75" customHeight="1" x14ac:dyDescent="0.25"/>
  <cols>
    <col min="1" max="54" width="9.140625" customWidth="1"/>
  </cols>
  <sheetData>
    <row r="1" spans="1:54" ht="15" x14ac:dyDescent="0.25">
      <c r="A1" s="87"/>
      <c r="B1" s="88" t="s">
        <v>57</v>
      </c>
      <c r="C1" s="88"/>
      <c r="D1" s="88"/>
      <c r="E1" s="88"/>
      <c r="F1" s="88"/>
      <c r="G1" s="88"/>
      <c r="H1" s="88"/>
      <c r="I1" s="88"/>
      <c r="J1" s="88"/>
      <c r="K1" s="88"/>
      <c r="L1" s="88"/>
      <c r="M1" s="88"/>
      <c r="N1" s="88"/>
      <c r="O1" s="88"/>
      <c r="P1" s="88"/>
      <c r="Q1" s="88"/>
      <c r="R1" s="88"/>
      <c r="S1" s="88"/>
      <c r="T1" s="88"/>
      <c r="U1" s="88"/>
      <c r="V1" s="88"/>
      <c r="W1" s="88"/>
      <c r="X1" s="88"/>
      <c r="Y1" s="88"/>
      <c r="Z1" s="88"/>
      <c r="AA1" s="88"/>
      <c r="AB1" s="88"/>
      <c r="AC1" s="88"/>
      <c r="AD1" s="88"/>
      <c r="AE1" s="88"/>
      <c r="AF1" s="88"/>
      <c r="AG1" s="88"/>
      <c r="AH1" s="88"/>
      <c r="AI1" s="89"/>
      <c r="AJ1" s="89"/>
      <c r="AK1" s="89"/>
      <c r="AL1" s="89"/>
      <c r="AM1" s="89"/>
    </row>
    <row r="2" spans="1:54" ht="15" x14ac:dyDescent="0.25">
      <c r="A2" s="87"/>
      <c r="B2" s="89" t="s">
        <v>0</v>
      </c>
      <c r="C2" s="89" t="s">
        <v>1</v>
      </c>
      <c r="D2" s="89" t="s">
        <v>2</v>
      </c>
      <c r="E2" s="89">
        <v>1981</v>
      </c>
      <c r="F2" s="89">
        <v>1982</v>
      </c>
      <c r="G2" s="89">
        <v>1983</v>
      </c>
      <c r="H2" s="89">
        <v>1984</v>
      </c>
      <c r="I2" s="89">
        <v>1985</v>
      </c>
      <c r="J2" s="89">
        <v>1986</v>
      </c>
      <c r="K2" s="89">
        <v>1987</v>
      </c>
      <c r="L2" s="89">
        <v>1988</v>
      </c>
      <c r="M2" s="89">
        <v>1989</v>
      </c>
      <c r="N2" s="89">
        <v>1990</v>
      </c>
      <c r="O2" s="89">
        <v>1991</v>
      </c>
      <c r="P2" s="89">
        <v>1992</v>
      </c>
      <c r="Q2" s="89">
        <v>1993</v>
      </c>
      <c r="R2" s="89">
        <v>1994</v>
      </c>
      <c r="S2" s="89">
        <v>1995</v>
      </c>
      <c r="T2" s="89">
        <v>1996</v>
      </c>
      <c r="U2" s="89">
        <v>1997</v>
      </c>
      <c r="V2" s="89">
        <v>1998</v>
      </c>
      <c r="W2" s="89">
        <v>1999</v>
      </c>
      <c r="X2" s="89">
        <v>2000</v>
      </c>
      <c r="Y2" s="89">
        <v>2001</v>
      </c>
      <c r="Z2" s="89">
        <v>2002</v>
      </c>
      <c r="AA2" s="89">
        <v>2003</v>
      </c>
      <c r="AB2" s="89">
        <v>2004</v>
      </c>
      <c r="AC2" s="89">
        <v>2005</v>
      </c>
      <c r="AD2" s="89">
        <v>2006</v>
      </c>
      <c r="AE2" s="89">
        <v>2007</v>
      </c>
      <c r="AF2" s="89">
        <v>2008</v>
      </c>
      <c r="AG2" s="89">
        <v>2009</v>
      </c>
      <c r="AH2" s="89">
        <v>2010</v>
      </c>
      <c r="AI2" s="89">
        <v>2011</v>
      </c>
      <c r="AJ2" s="89">
        <v>2012</v>
      </c>
      <c r="AK2" s="89">
        <v>2013</v>
      </c>
      <c r="AL2" s="89">
        <v>2014</v>
      </c>
      <c r="AM2" s="89">
        <v>2015</v>
      </c>
      <c r="AN2">
        <v>2016</v>
      </c>
      <c r="AO2">
        <v>2017</v>
      </c>
      <c r="AP2">
        <v>2018</v>
      </c>
      <c r="AQ2">
        <v>2019</v>
      </c>
      <c r="AR2">
        <v>2020</v>
      </c>
      <c r="AS2">
        <v>2021</v>
      </c>
      <c r="AT2">
        <v>2022</v>
      </c>
      <c r="AU2">
        <v>2023</v>
      </c>
      <c r="AV2">
        <v>2024</v>
      </c>
      <c r="AW2">
        <v>2025</v>
      </c>
      <c r="AX2">
        <v>2026</v>
      </c>
      <c r="AY2">
        <v>2027</v>
      </c>
      <c r="AZ2">
        <v>2028</v>
      </c>
      <c r="BA2">
        <v>2029</v>
      </c>
      <c r="BB2">
        <v>2030</v>
      </c>
    </row>
    <row r="3" spans="1:54" ht="15" x14ac:dyDescent="0.25">
      <c r="A3" s="90" t="str">
        <f>$A$1&amp;A2</f>
        <v/>
      </c>
      <c r="B3" s="91" t="s">
        <v>3</v>
      </c>
      <c r="C3" s="91" t="s">
        <v>4</v>
      </c>
      <c r="D3" s="91" t="s">
        <v>5</v>
      </c>
      <c r="E3" s="91" t="s">
        <v>6</v>
      </c>
      <c r="F3" s="91" t="s">
        <v>7</v>
      </c>
      <c r="G3" s="91" t="s">
        <v>8</v>
      </c>
      <c r="H3" s="91" t="s">
        <v>9</v>
      </c>
      <c r="I3" s="91" t="s">
        <v>10</v>
      </c>
      <c r="J3" s="91" t="s">
        <v>11</v>
      </c>
      <c r="K3" s="91" t="s">
        <v>12</v>
      </c>
      <c r="L3" s="91" t="s">
        <v>13</v>
      </c>
      <c r="M3" s="91" t="s">
        <v>14</v>
      </c>
      <c r="N3" s="91" t="s">
        <v>15</v>
      </c>
      <c r="O3" s="91" t="s">
        <v>16</v>
      </c>
      <c r="P3" s="91" t="s">
        <v>17</v>
      </c>
      <c r="Q3" s="91" t="s">
        <v>18</v>
      </c>
      <c r="R3" s="91" t="s">
        <v>19</v>
      </c>
      <c r="S3" s="91" t="s">
        <v>20</v>
      </c>
      <c r="T3" s="91" t="s">
        <v>21</v>
      </c>
      <c r="U3" s="91" t="s">
        <v>22</v>
      </c>
      <c r="V3" s="91" t="s">
        <v>23</v>
      </c>
      <c r="W3" s="91" t="s">
        <v>24</v>
      </c>
      <c r="X3" s="91" t="s">
        <v>25</v>
      </c>
      <c r="Y3" s="91" t="s">
        <v>26</v>
      </c>
      <c r="Z3" s="91" t="s">
        <v>27</v>
      </c>
      <c r="AA3" s="91" t="s">
        <v>28</v>
      </c>
      <c r="AB3" s="91" t="s">
        <v>29</v>
      </c>
      <c r="AC3" s="91" t="s">
        <v>30</v>
      </c>
      <c r="AD3" s="91" t="s">
        <v>31</v>
      </c>
      <c r="AE3" s="91" t="s">
        <v>32</v>
      </c>
      <c r="AF3" s="91" t="s">
        <v>33</v>
      </c>
      <c r="AG3" s="91" t="s">
        <v>34</v>
      </c>
      <c r="AH3" s="91" t="s">
        <v>35</v>
      </c>
      <c r="AI3" s="91" t="s">
        <v>36</v>
      </c>
      <c r="AJ3" s="91" t="s">
        <v>37</v>
      </c>
      <c r="AK3" s="91" t="s">
        <v>38</v>
      </c>
      <c r="AL3" s="91" t="s">
        <v>39</v>
      </c>
      <c r="AM3" s="91" t="s">
        <v>40</v>
      </c>
      <c r="AN3" t="s">
        <v>41</v>
      </c>
      <c r="AO3" t="s">
        <v>42</v>
      </c>
      <c r="AP3" t="s">
        <v>43</v>
      </c>
      <c r="AQ3" t="s">
        <v>44</v>
      </c>
      <c r="AR3" t="s">
        <v>45</v>
      </c>
      <c r="AS3" t="s">
        <v>46</v>
      </c>
      <c r="AT3" t="s">
        <v>47</v>
      </c>
      <c r="AU3" t="s">
        <v>48</v>
      </c>
      <c r="AV3" t="s">
        <v>49</v>
      </c>
      <c r="AW3" t="s">
        <v>50</v>
      </c>
      <c r="AX3" t="s">
        <v>51</v>
      </c>
      <c r="AY3" t="s">
        <v>52</v>
      </c>
      <c r="AZ3" t="s">
        <v>53</v>
      </c>
      <c r="BA3" t="s">
        <v>54</v>
      </c>
      <c r="BB3" t="s">
        <v>55</v>
      </c>
    </row>
    <row r="4" spans="1:54" ht="15" x14ac:dyDescent="0.25">
      <c r="A4" s="92">
        <v>44105</v>
      </c>
      <c r="B4" s="85">
        <v>52</v>
      </c>
      <c r="C4" s="85">
        <v>52</v>
      </c>
      <c r="D4" s="85">
        <v>52</v>
      </c>
      <c r="E4" s="10">
        <v>67.966999999999999</v>
      </c>
      <c r="F4" s="10">
        <v>50.963000000000001</v>
      </c>
      <c r="G4" s="10">
        <v>50.895000000000003</v>
      </c>
      <c r="H4" s="10">
        <v>61.225000000000001</v>
      </c>
      <c r="I4" s="10">
        <v>63.579000000000001</v>
      </c>
      <c r="J4" s="10">
        <v>51.87</v>
      </c>
      <c r="K4" s="10">
        <v>50.606999999999999</v>
      </c>
      <c r="L4" s="10">
        <v>50.354999999999997</v>
      </c>
      <c r="M4" s="10">
        <v>51.741999999999997</v>
      </c>
      <c r="N4" s="10">
        <v>52.313000000000002</v>
      </c>
      <c r="O4" s="10">
        <v>50.701000000000001</v>
      </c>
      <c r="P4" s="10">
        <v>50.564999999999998</v>
      </c>
      <c r="Q4" s="10">
        <v>57.295999999999999</v>
      </c>
      <c r="R4" s="10">
        <v>52.701000000000001</v>
      </c>
      <c r="S4" s="10">
        <v>53.896999999999998</v>
      </c>
      <c r="T4" s="10">
        <v>56.966000000000001</v>
      </c>
      <c r="U4" s="10">
        <v>57.136000000000003</v>
      </c>
      <c r="V4" s="10">
        <v>52.759</v>
      </c>
      <c r="W4" s="10">
        <v>50.308999999999997</v>
      </c>
      <c r="X4" s="10">
        <v>51.264000000000003</v>
      </c>
      <c r="Y4" s="10">
        <v>51.043999999999997</v>
      </c>
      <c r="Z4" s="10">
        <v>54.648000000000003</v>
      </c>
      <c r="AA4" s="10">
        <v>50.588000000000001</v>
      </c>
      <c r="AB4" s="10">
        <v>51.31</v>
      </c>
      <c r="AC4" s="10">
        <v>54.177999999999997</v>
      </c>
      <c r="AD4" s="10">
        <v>71.478999999999999</v>
      </c>
      <c r="AE4" s="10">
        <v>52.445</v>
      </c>
      <c r="AF4" s="10">
        <v>51.831000000000003</v>
      </c>
      <c r="AG4" s="10">
        <v>52</v>
      </c>
      <c r="AH4" s="10">
        <v>52.726999999999997</v>
      </c>
      <c r="AI4" s="4">
        <v>55.527000000000001</v>
      </c>
      <c r="AJ4" s="4">
        <v>50.584000000000003</v>
      </c>
      <c r="AK4" s="4">
        <v>54.014000000000003</v>
      </c>
      <c r="AL4" s="4">
        <v>51.856000000000002</v>
      </c>
      <c r="AM4" s="4">
        <v>51.923000000000002</v>
      </c>
      <c r="AN4" s="4"/>
      <c r="AO4" s="4"/>
      <c r="AP4" s="4"/>
      <c r="AQ4" s="4"/>
      <c r="AR4" s="4"/>
      <c r="AS4" s="4"/>
      <c r="AT4" s="4"/>
      <c r="AU4" s="4"/>
      <c r="AV4" s="4"/>
      <c r="AW4" s="4"/>
      <c r="AX4" s="4"/>
      <c r="AY4" s="4"/>
    </row>
    <row r="5" spans="1:54" ht="15" x14ac:dyDescent="0.25">
      <c r="A5" s="92">
        <v>44136</v>
      </c>
      <c r="B5" s="85">
        <v>45</v>
      </c>
      <c r="C5" s="85">
        <v>45</v>
      </c>
      <c r="D5" s="85">
        <v>45</v>
      </c>
      <c r="E5" s="10">
        <v>51.527000000000001</v>
      </c>
      <c r="F5" s="10">
        <v>48.46</v>
      </c>
      <c r="G5" s="10">
        <v>44.98</v>
      </c>
      <c r="H5" s="10">
        <v>49.277000000000001</v>
      </c>
      <c r="I5" s="10">
        <v>48.162999999999997</v>
      </c>
      <c r="J5" s="10">
        <v>49.771000000000001</v>
      </c>
      <c r="K5" s="10">
        <v>48.146000000000001</v>
      </c>
      <c r="L5" s="10">
        <v>41.741</v>
      </c>
      <c r="M5" s="10">
        <v>41.915999999999997</v>
      </c>
      <c r="N5" s="10">
        <v>46.158999999999999</v>
      </c>
      <c r="O5" s="10">
        <v>45</v>
      </c>
      <c r="P5" s="10">
        <v>48.106000000000002</v>
      </c>
      <c r="Q5" s="10">
        <v>44.884</v>
      </c>
      <c r="R5" s="10">
        <v>43.143999999999998</v>
      </c>
      <c r="S5" s="10">
        <v>41.936999999999998</v>
      </c>
      <c r="T5" s="10">
        <v>49.69</v>
      </c>
      <c r="U5" s="10">
        <v>45.192</v>
      </c>
      <c r="V5" s="10">
        <v>46.917999999999999</v>
      </c>
      <c r="W5" s="10">
        <v>40.776000000000003</v>
      </c>
      <c r="X5" s="10">
        <v>42.954000000000001</v>
      </c>
      <c r="Y5" s="10">
        <v>42.156999999999996</v>
      </c>
      <c r="Z5" s="10">
        <v>46.067</v>
      </c>
      <c r="AA5" s="10">
        <v>41.253999999999998</v>
      </c>
      <c r="AB5" s="10">
        <v>51.448999999999998</v>
      </c>
      <c r="AC5" s="10">
        <v>45.904000000000003</v>
      </c>
      <c r="AD5" s="10">
        <v>55.156999999999996</v>
      </c>
      <c r="AE5" s="10">
        <v>43.85</v>
      </c>
      <c r="AF5" s="10">
        <v>41.776000000000003</v>
      </c>
      <c r="AG5" s="10">
        <v>43.182000000000002</v>
      </c>
      <c r="AH5" s="10">
        <v>47.101999999999997</v>
      </c>
      <c r="AI5" s="4">
        <v>44.023000000000003</v>
      </c>
      <c r="AJ5" s="4">
        <v>40.801000000000002</v>
      </c>
      <c r="AK5" s="4">
        <v>44.125999999999998</v>
      </c>
      <c r="AL5" s="4">
        <v>41.232999999999997</v>
      </c>
      <c r="AM5" s="4">
        <v>46.823</v>
      </c>
      <c r="AN5" s="4"/>
      <c r="AO5" s="4"/>
      <c r="AP5" s="4"/>
      <c r="AQ5" s="4"/>
      <c r="AR5" s="4"/>
      <c r="AS5" s="4"/>
      <c r="AT5" s="4"/>
      <c r="AU5" s="4"/>
      <c r="AV5" s="4"/>
      <c r="AW5" s="4"/>
      <c r="AX5" s="4"/>
      <c r="AY5" s="4"/>
    </row>
    <row r="6" spans="1:54" ht="15" x14ac:dyDescent="0.25">
      <c r="A6" s="92">
        <v>44166</v>
      </c>
      <c r="B6" s="85">
        <v>37</v>
      </c>
      <c r="C6" s="85">
        <v>37</v>
      </c>
      <c r="D6" s="85">
        <v>37</v>
      </c>
      <c r="E6" s="10">
        <v>39.015000000000001</v>
      </c>
      <c r="F6" s="10">
        <v>37.744</v>
      </c>
      <c r="G6" s="10">
        <v>37.863999999999997</v>
      </c>
      <c r="H6" s="10">
        <v>37.42</v>
      </c>
      <c r="I6" s="10">
        <v>39.94</v>
      </c>
      <c r="J6" s="10">
        <v>41.356999999999999</v>
      </c>
      <c r="K6" s="10">
        <v>38.627000000000002</v>
      </c>
      <c r="L6" s="10">
        <v>35.121000000000002</v>
      </c>
      <c r="M6" s="10">
        <v>34.619999999999997</v>
      </c>
      <c r="N6" s="10">
        <v>37</v>
      </c>
      <c r="O6" s="10">
        <v>36.973999999999997</v>
      </c>
      <c r="P6" s="10">
        <v>37.405999999999999</v>
      </c>
      <c r="Q6" s="10">
        <v>35.689</v>
      </c>
      <c r="R6" s="10">
        <v>35.371000000000002</v>
      </c>
      <c r="S6" s="10">
        <v>35.625</v>
      </c>
      <c r="T6" s="10">
        <v>44.509</v>
      </c>
      <c r="U6" s="10">
        <v>37.027999999999999</v>
      </c>
      <c r="V6" s="10">
        <v>40.384</v>
      </c>
      <c r="W6" s="10">
        <v>34.229999999999997</v>
      </c>
      <c r="X6" s="10">
        <v>35.042999999999999</v>
      </c>
      <c r="Y6" s="10">
        <v>34.636000000000003</v>
      </c>
      <c r="Z6" s="10">
        <v>37.270000000000003</v>
      </c>
      <c r="AA6" s="10">
        <v>35.551000000000002</v>
      </c>
      <c r="AB6" s="10">
        <v>38.606999999999999</v>
      </c>
      <c r="AC6" s="10">
        <v>36.067</v>
      </c>
      <c r="AD6" s="10">
        <v>39.691000000000003</v>
      </c>
      <c r="AE6" s="10">
        <v>37.427999999999997</v>
      </c>
      <c r="AF6" s="10">
        <v>34.877000000000002</v>
      </c>
      <c r="AG6" s="10">
        <v>35.29</v>
      </c>
      <c r="AH6" s="10">
        <v>46.052</v>
      </c>
      <c r="AI6" s="4">
        <v>36.112000000000002</v>
      </c>
      <c r="AJ6" s="4">
        <v>34.427</v>
      </c>
      <c r="AK6" s="4">
        <v>36.106999999999999</v>
      </c>
      <c r="AL6" s="4">
        <v>34.433999999999997</v>
      </c>
      <c r="AM6" s="4">
        <v>39.527999999999999</v>
      </c>
      <c r="AN6" s="4"/>
      <c r="AO6" s="4"/>
      <c r="AP6" s="4"/>
      <c r="AQ6" s="4"/>
      <c r="AR6" s="4"/>
      <c r="AS6" s="4"/>
      <c r="AT6" s="4"/>
      <c r="AU6" s="4"/>
      <c r="AV6" s="4"/>
      <c r="AW6" s="4"/>
      <c r="AX6" s="4"/>
      <c r="AY6" s="4"/>
    </row>
    <row r="7" spans="1:54" ht="15" x14ac:dyDescent="0.25">
      <c r="A7" s="92">
        <v>44197</v>
      </c>
      <c r="B7" s="85">
        <v>17.93</v>
      </c>
      <c r="C7" s="85">
        <v>55.99</v>
      </c>
      <c r="D7" s="85">
        <v>31</v>
      </c>
      <c r="E7" s="10">
        <v>32.970999999999997</v>
      </c>
      <c r="F7" s="10">
        <v>32.006</v>
      </c>
      <c r="G7" s="10">
        <v>31.552</v>
      </c>
      <c r="H7" s="10">
        <v>31.556999999999999</v>
      </c>
      <c r="I7" s="10">
        <v>33.244</v>
      </c>
      <c r="J7" s="10">
        <v>32.453000000000003</v>
      </c>
      <c r="K7" s="10">
        <v>31.456</v>
      </c>
      <c r="L7" s="10">
        <v>29.763999999999999</v>
      </c>
      <c r="M7" s="10">
        <v>29.422999999999998</v>
      </c>
      <c r="N7" s="10">
        <v>30.472000000000001</v>
      </c>
      <c r="O7" s="10">
        <v>30.613</v>
      </c>
      <c r="P7" s="10">
        <v>32.194000000000003</v>
      </c>
      <c r="Q7" s="10">
        <v>30.414999999999999</v>
      </c>
      <c r="R7" s="10">
        <v>30.331</v>
      </c>
      <c r="S7" s="10">
        <v>30.079000000000001</v>
      </c>
      <c r="T7" s="10">
        <v>34.762</v>
      </c>
      <c r="U7" s="10">
        <v>31.22</v>
      </c>
      <c r="V7" s="10">
        <v>33.396999999999998</v>
      </c>
      <c r="W7" s="10">
        <v>30.289000000000001</v>
      </c>
      <c r="X7" s="10">
        <v>30.044</v>
      </c>
      <c r="Y7" s="10">
        <v>29.427</v>
      </c>
      <c r="Z7" s="10">
        <v>30.652999999999999</v>
      </c>
      <c r="AA7" s="10">
        <v>30.151</v>
      </c>
      <c r="AB7" s="10">
        <v>45.615000000000002</v>
      </c>
      <c r="AC7" s="10">
        <v>31.204999999999998</v>
      </c>
      <c r="AD7" s="10">
        <v>33.335999999999999</v>
      </c>
      <c r="AE7" s="10">
        <v>31</v>
      </c>
      <c r="AF7" s="10">
        <v>30.324000000000002</v>
      </c>
      <c r="AG7" s="10">
        <v>29.716000000000001</v>
      </c>
      <c r="AH7" s="10">
        <v>39.546999999999997</v>
      </c>
      <c r="AI7" s="4">
        <v>31.091999999999999</v>
      </c>
      <c r="AJ7" s="4">
        <v>29.471</v>
      </c>
      <c r="AK7" s="4">
        <v>30.442</v>
      </c>
      <c r="AL7" s="4">
        <v>29.442</v>
      </c>
      <c r="AM7" s="4">
        <v>35.472999999999999</v>
      </c>
      <c r="AN7" s="4"/>
      <c r="AO7" s="4"/>
      <c r="AP7" s="4"/>
      <c r="AQ7" s="4"/>
      <c r="AR7" s="4"/>
      <c r="AS7" s="4"/>
      <c r="AT7" s="4"/>
      <c r="AU7" s="4"/>
      <c r="AV7" s="4"/>
      <c r="AW7" s="4"/>
      <c r="AX7" s="4"/>
      <c r="AY7" s="4"/>
    </row>
    <row r="8" spans="1:54" ht="15" x14ac:dyDescent="0.25">
      <c r="A8" s="92">
        <v>44228</v>
      </c>
      <c r="B8" s="85">
        <v>15.95</v>
      </c>
      <c r="C8" s="85">
        <v>49.82</v>
      </c>
      <c r="D8" s="85">
        <v>28</v>
      </c>
      <c r="E8" s="10">
        <v>28.254000000000001</v>
      </c>
      <c r="F8" s="10">
        <v>28.443000000000001</v>
      </c>
      <c r="G8" s="10">
        <v>25.52</v>
      </c>
      <c r="H8" s="10">
        <v>26.498000000000001</v>
      </c>
      <c r="I8" s="10">
        <v>41.417999999999999</v>
      </c>
      <c r="J8" s="10">
        <v>33.027999999999999</v>
      </c>
      <c r="K8" s="10">
        <v>25.92</v>
      </c>
      <c r="L8" s="10">
        <v>25.509</v>
      </c>
      <c r="M8" s="10">
        <v>24.503</v>
      </c>
      <c r="N8" s="10">
        <v>26.305</v>
      </c>
      <c r="O8" s="10">
        <v>25.95</v>
      </c>
      <c r="P8" s="10">
        <v>32.250999999999998</v>
      </c>
      <c r="Q8" s="10">
        <v>25.241</v>
      </c>
      <c r="R8" s="10">
        <v>33.783000000000001</v>
      </c>
      <c r="S8" s="10">
        <v>34.713999999999999</v>
      </c>
      <c r="T8" s="10">
        <v>29.645</v>
      </c>
      <c r="U8" s="10">
        <v>28</v>
      </c>
      <c r="V8" s="10">
        <v>32.293999999999997</v>
      </c>
      <c r="W8" s="10">
        <v>32.006999999999998</v>
      </c>
      <c r="X8" s="10">
        <v>26.972000000000001</v>
      </c>
      <c r="Y8" s="10">
        <v>24.378</v>
      </c>
      <c r="Z8" s="10">
        <v>27.983000000000001</v>
      </c>
      <c r="AA8" s="10">
        <v>25.303999999999998</v>
      </c>
      <c r="AB8" s="10">
        <v>38.468000000000004</v>
      </c>
      <c r="AC8" s="10">
        <v>25.763999999999999</v>
      </c>
      <c r="AD8" s="10">
        <v>34.143999999999998</v>
      </c>
      <c r="AE8" s="10">
        <v>26.727</v>
      </c>
      <c r="AF8" s="10">
        <v>29.922999999999998</v>
      </c>
      <c r="AG8" s="10">
        <v>24.359000000000002</v>
      </c>
      <c r="AH8" s="10">
        <v>30.093</v>
      </c>
      <c r="AI8" s="4">
        <v>26.466000000000001</v>
      </c>
      <c r="AJ8" s="4">
        <v>25.286999999999999</v>
      </c>
      <c r="AK8" s="4">
        <v>29.965</v>
      </c>
      <c r="AL8" s="4">
        <v>29.265999999999998</v>
      </c>
      <c r="AM8" s="4">
        <v>28.952999999999999</v>
      </c>
      <c r="AN8" s="4"/>
      <c r="AO8" s="4"/>
      <c r="AP8" s="4"/>
      <c r="AQ8" s="4"/>
      <c r="AR8" s="4"/>
      <c r="AS8" s="4"/>
      <c r="AT8" s="4"/>
      <c r="AU8" s="4"/>
      <c r="AV8" s="4"/>
      <c r="AW8" s="4"/>
      <c r="AX8" s="4"/>
      <c r="AY8" s="4"/>
    </row>
    <row r="9" spans="1:54" ht="15" x14ac:dyDescent="0.25">
      <c r="A9" s="92">
        <v>44256</v>
      </c>
      <c r="B9" s="85">
        <v>26.03</v>
      </c>
      <c r="C9" s="85">
        <v>81.290000000000006</v>
      </c>
      <c r="D9" s="85">
        <v>43</v>
      </c>
      <c r="E9" s="10">
        <v>53.72</v>
      </c>
      <c r="F9" s="10">
        <v>56.445999999999998</v>
      </c>
      <c r="G9" s="10">
        <v>34.311999999999998</v>
      </c>
      <c r="H9" s="10">
        <v>51.113</v>
      </c>
      <c r="I9" s="10">
        <v>84.224000000000004</v>
      </c>
      <c r="J9" s="10">
        <v>43</v>
      </c>
      <c r="K9" s="10">
        <v>39.576000000000001</v>
      </c>
      <c r="L9" s="10">
        <v>60.518000000000001</v>
      </c>
      <c r="M9" s="10">
        <v>37.643999999999998</v>
      </c>
      <c r="N9" s="10">
        <v>41.783999999999999</v>
      </c>
      <c r="O9" s="10">
        <v>53.131</v>
      </c>
      <c r="P9" s="10">
        <v>68.177999999999997</v>
      </c>
      <c r="Q9" s="10">
        <v>47.091000000000001</v>
      </c>
      <c r="R9" s="10">
        <v>76.176000000000002</v>
      </c>
      <c r="S9" s="10">
        <v>45.249000000000002</v>
      </c>
      <c r="T9" s="10">
        <v>58.55</v>
      </c>
      <c r="U9" s="10">
        <v>40.499000000000002</v>
      </c>
      <c r="V9" s="10">
        <v>42.378</v>
      </c>
      <c r="W9" s="10">
        <v>39.780999999999999</v>
      </c>
      <c r="X9" s="10">
        <v>39.823999999999998</v>
      </c>
      <c r="Y9" s="10">
        <v>30.943000000000001</v>
      </c>
      <c r="Z9" s="10">
        <v>40.067999999999998</v>
      </c>
      <c r="AA9" s="10">
        <v>60.284999999999997</v>
      </c>
      <c r="AB9" s="10">
        <v>50.36</v>
      </c>
      <c r="AC9" s="10">
        <v>36.892000000000003</v>
      </c>
      <c r="AD9" s="10">
        <v>78.094999999999999</v>
      </c>
      <c r="AE9" s="10">
        <v>34.837000000000003</v>
      </c>
      <c r="AF9" s="10">
        <v>54.921999999999997</v>
      </c>
      <c r="AG9" s="10">
        <v>30.134</v>
      </c>
      <c r="AH9" s="10">
        <v>49.826000000000001</v>
      </c>
      <c r="AI9" s="4">
        <v>44.75</v>
      </c>
      <c r="AJ9" s="4">
        <v>38.067999999999998</v>
      </c>
      <c r="AK9" s="4">
        <v>40.39</v>
      </c>
      <c r="AL9" s="4">
        <v>39.457999999999998</v>
      </c>
      <c r="AM9" s="4">
        <v>36.15</v>
      </c>
      <c r="AN9" s="4"/>
      <c r="AO9" s="4"/>
      <c r="AP9" s="4"/>
      <c r="AQ9" s="4"/>
      <c r="AR9" s="4"/>
      <c r="AS9" s="4"/>
      <c r="AT9" s="4"/>
      <c r="AU9" s="4"/>
      <c r="AV9" s="4"/>
      <c r="AW9" s="4"/>
      <c r="AX9" s="4"/>
      <c r="AY9" s="4"/>
    </row>
    <row r="10" spans="1:54" ht="15" x14ac:dyDescent="0.25">
      <c r="A10" s="92">
        <v>44287</v>
      </c>
      <c r="B10" s="85">
        <v>64.36</v>
      </c>
      <c r="C10" s="85">
        <v>200.99</v>
      </c>
      <c r="D10" s="85">
        <v>90</v>
      </c>
      <c r="E10" s="10">
        <v>86.683000000000007</v>
      </c>
      <c r="F10" s="10">
        <v>91.825999999999993</v>
      </c>
      <c r="G10" s="10">
        <v>94.277000000000001</v>
      </c>
      <c r="H10" s="10">
        <v>192.93700000000001</v>
      </c>
      <c r="I10" s="10">
        <v>199.14</v>
      </c>
      <c r="J10" s="10">
        <v>90.56</v>
      </c>
      <c r="K10" s="10">
        <v>79.200999999999993</v>
      </c>
      <c r="L10" s="10">
        <v>118.64</v>
      </c>
      <c r="M10" s="10">
        <v>73.314999999999998</v>
      </c>
      <c r="N10" s="10">
        <v>76.837000000000003</v>
      </c>
      <c r="O10" s="10">
        <v>140.64699999999999</v>
      </c>
      <c r="P10" s="10">
        <v>212.08699999999999</v>
      </c>
      <c r="Q10" s="10">
        <v>99.546000000000006</v>
      </c>
      <c r="R10" s="10">
        <v>114.76900000000001</v>
      </c>
      <c r="S10" s="10">
        <v>82.626999999999995</v>
      </c>
      <c r="T10" s="10">
        <v>138.65600000000001</v>
      </c>
      <c r="U10" s="10">
        <v>90</v>
      </c>
      <c r="V10" s="10">
        <v>65.363</v>
      </c>
      <c r="W10" s="10">
        <v>72.977999999999994</v>
      </c>
      <c r="X10" s="10">
        <v>77.501000000000005</v>
      </c>
      <c r="Y10" s="10">
        <v>69.948999999999998</v>
      </c>
      <c r="Z10" s="10">
        <v>74.992000000000004</v>
      </c>
      <c r="AA10" s="10">
        <v>139.38499999999999</v>
      </c>
      <c r="AB10" s="10">
        <v>168.54900000000001</v>
      </c>
      <c r="AC10" s="10">
        <v>126.232</v>
      </c>
      <c r="AD10" s="10">
        <v>131.91399999999999</v>
      </c>
      <c r="AE10" s="10">
        <v>73.052000000000007</v>
      </c>
      <c r="AF10" s="10">
        <v>105.624</v>
      </c>
      <c r="AG10" s="10">
        <v>86.813000000000002</v>
      </c>
      <c r="AH10" s="10">
        <v>121.91200000000001</v>
      </c>
      <c r="AI10" s="4">
        <v>88.484999999999999</v>
      </c>
      <c r="AJ10" s="4">
        <v>67.296999999999997</v>
      </c>
      <c r="AK10" s="4">
        <v>61.795000000000002</v>
      </c>
      <c r="AL10" s="4">
        <v>51.037999999999997</v>
      </c>
      <c r="AM10" s="4">
        <v>81.695999999999998</v>
      </c>
      <c r="AN10" s="4"/>
      <c r="AO10" s="4"/>
      <c r="AP10" s="4"/>
      <c r="AQ10" s="4"/>
      <c r="AR10" s="4"/>
      <c r="AS10" s="4"/>
      <c r="AT10" s="4"/>
      <c r="AU10" s="4"/>
      <c r="AV10" s="4"/>
      <c r="AW10" s="4"/>
      <c r="AX10" s="4"/>
      <c r="AY10" s="4"/>
    </row>
    <row r="11" spans="1:54" ht="15" x14ac:dyDescent="0.25">
      <c r="A11" s="92">
        <v>44317</v>
      </c>
      <c r="B11" s="85">
        <v>131.72999999999999</v>
      </c>
      <c r="C11" s="85">
        <v>411.39</v>
      </c>
      <c r="D11" s="85">
        <v>190</v>
      </c>
      <c r="E11" s="10">
        <v>211.1</v>
      </c>
      <c r="F11" s="10">
        <v>299.09300000000002</v>
      </c>
      <c r="G11" s="10">
        <v>428.85700000000003</v>
      </c>
      <c r="H11" s="10">
        <v>406.84800000000001</v>
      </c>
      <c r="I11" s="10">
        <v>307.76400000000001</v>
      </c>
      <c r="J11" s="10">
        <v>183.94200000000001</v>
      </c>
      <c r="K11" s="10">
        <v>139.62100000000001</v>
      </c>
      <c r="L11" s="10">
        <v>128.78700000000001</v>
      </c>
      <c r="M11" s="10">
        <v>88.268000000000001</v>
      </c>
      <c r="N11" s="10">
        <v>149.096</v>
      </c>
      <c r="O11" s="10">
        <v>208.745</v>
      </c>
      <c r="P11" s="10">
        <v>564.01300000000003</v>
      </c>
      <c r="Q11" s="10">
        <v>182.46700000000001</v>
      </c>
      <c r="R11" s="10">
        <v>378.31099999999998</v>
      </c>
      <c r="S11" s="10">
        <v>193.15799999999999</v>
      </c>
      <c r="T11" s="10">
        <v>395.96499999999997</v>
      </c>
      <c r="U11" s="10">
        <v>232.98400000000001</v>
      </c>
      <c r="V11" s="10">
        <v>174.27</v>
      </c>
      <c r="W11" s="10">
        <v>128.62899999999999</v>
      </c>
      <c r="X11" s="10">
        <v>186.47900000000001</v>
      </c>
      <c r="Y11" s="10">
        <v>64.254999999999995</v>
      </c>
      <c r="Z11" s="10">
        <v>172.501</v>
      </c>
      <c r="AA11" s="10">
        <v>193.47200000000001</v>
      </c>
      <c r="AB11" s="10">
        <v>396.29199999999997</v>
      </c>
      <c r="AC11" s="10">
        <v>197.36699999999999</v>
      </c>
      <c r="AD11" s="10">
        <v>190</v>
      </c>
      <c r="AE11" s="10">
        <v>277.214</v>
      </c>
      <c r="AF11" s="10">
        <v>277.64100000000002</v>
      </c>
      <c r="AG11" s="10">
        <v>177.24700000000001</v>
      </c>
      <c r="AH11" s="10">
        <v>272.08</v>
      </c>
      <c r="AI11" s="4">
        <v>92.286000000000001</v>
      </c>
      <c r="AJ11" s="4">
        <v>129.19499999999999</v>
      </c>
      <c r="AK11" s="4">
        <v>167.95699999999999</v>
      </c>
      <c r="AL11" s="4">
        <v>111.88500000000001</v>
      </c>
      <c r="AM11" s="4">
        <v>99.168000000000006</v>
      </c>
      <c r="AN11" s="4"/>
      <c r="AO11" s="4"/>
      <c r="AP11" s="4"/>
      <c r="AQ11" s="4"/>
      <c r="AR11" s="4"/>
      <c r="AS11" s="4"/>
      <c r="AT11" s="4"/>
      <c r="AU11" s="4"/>
      <c r="AV11" s="4"/>
      <c r="AW11" s="4"/>
      <c r="AX11" s="4"/>
      <c r="AY11" s="4"/>
    </row>
    <row r="12" spans="1:54" ht="15" x14ac:dyDescent="0.25">
      <c r="A12" s="92">
        <v>44348</v>
      </c>
      <c r="B12" s="85">
        <v>89.1</v>
      </c>
      <c r="C12" s="85">
        <v>278.27</v>
      </c>
      <c r="D12" s="85">
        <v>145</v>
      </c>
      <c r="E12" s="10">
        <v>192.60400000000001</v>
      </c>
      <c r="F12" s="10">
        <v>434.61900000000003</v>
      </c>
      <c r="G12" s="10">
        <v>474.16399999999999</v>
      </c>
      <c r="H12" s="10">
        <v>270.52600000000001</v>
      </c>
      <c r="I12" s="10">
        <v>222.32599999999999</v>
      </c>
      <c r="J12" s="10">
        <v>106.73699999999999</v>
      </c>
      <c r="K12" s="10">
        <v>117.637</v>
      </c>
      <c r="L12" s="10">
        <v>73.382999999999996</v>
      </c>
      <c r="M12" s="10">
        <v>65.838999999999999</v>
      </c>
      <c r="N12" s="10">
        <v>154.828</v>
      </c>
      <c r="O12" s="10">
        <v>116.10599999999999</v>
      </c>
      <c r="P12" s="10">
        <v>420.80900000000003</v>
      </c>
      <c r="Q12" s="10">
        <v>115.482</v>
      </c>
      <c r="R12" s="10">
        <v>468.96800000000002</v>
      </c>
      <c r="S12" s="10">
        <v>112.25700000000001</v>
      </c>
      <c r="T12" s="10">
        <v>353.09300000000002</v>
      </c>
      <c r="U12" s="10">
        <v>186.69499999999999</v>
      </c>
      <c r="V12" s="10">
        <v>193.672</v>
      </c>
      <c r="W12" s="10">
        <v>67.561000000000007</v>
      </c>
      <c r="X12" s="10">
        <v>99.956000000000003</v>
      </c>
      <c r="Y12" s="10">
        <v>27.135000000000002</v>
      </c>
      <c r="Z12" s="10">
        <v>164.39</v>
      </c>
      <c r="AA12" s="10">
        <v>77.997</v>
      </c>
      <c r="AB12" s="10">
        <v>273.40600000000001</v>
      </c>
      <c r="AC12" s="10">
        <v>104.70099999999999</v>
      </c>
      <c r="AD12" s="10">
        <v>97.724999999999994</v>
      </c>
      <c r="AE12" s="10">
        <v>350.43599999999998</v>
      </c>
      <c r="AF12" s="10">
        <v>145</v>
      </c>
      <c r="AG12" s="10">
        <v>184.55500000000001</v>
      </c>
      <c r="AH12" s="10">
        <v>346.67</v>
      </c>
      <c r="AI12" s="4">
        <v>20.416</v>
      </c>
      <c r="AJ12" s="4">
        <v>76.656999999999996</v>
      </c>
      <c r="AK12" s="4">
        <v>165.06200000000001</v>
      </c>
      <c r="AL12" s="4">
        <v>118.84</v>
      </c>
      <c r="AM12" s="4">
        <v>62.491999999999997</v>
      </c>
      <c r="AN12" s="4"/>
      <c r="AO12" s="4"/>
      <c r="AP12" s="4"/>
      <c r="AQ12" s="4"/>
      <c r="AR12" s="4"/>
      <c r="AS12" s="4"/>
      <c r="AT12" s="4"/>
      <c r="AU12" s="4"/>
      <c r="AV12" s="4"/>
      <c r="AW12" s="4"/>
      <c r="AX12" s="4"/>
      <c r="AY12" s="4"/>
    </row>
    <row r="13" spans="1:54" ht="15" x14ac:dyDescent="0.25">
      <c r="A13" s="92">
        <v>44378</v>
      </c>
      <c r="B13" s="85">
        <v>32.200000000000003</v>
      </c>
      <c r="C13" s="85">
        <v>100.57</v>
      </c>
      <c r="D13" s="85">
        <v>39</v>
      </c>
      <c r="E13" s="10">
        <v>104.747</v>
      </c>
      <c r="F13" s="10">
        <v>202.98500000000001</v>
      </c>
      <c r="G13" s="10">
        <v>171.99199999999999</v>
      </c>
      <c r="H13" s="10">
        <v>79.13</v>
      </c>
      <c r="I13" s="10">
        <v>86.084999999999994</v>
      </c>
      <c r="J13" s="10">
        <v>38.448</v>
      </c>
      <c r="K13" s="10">
        <v>39</v>
      </c>
      <c r="L13" s="10">
        <v>26.071999999999999</v>
      </c>
      <c r="M13" s="10">
        <v>23.449000000000002</v>
      </c>
      <c r="N13" s="10">
        <v>64.239000000000004</v>
      </c>
      <c r="O13" s="10">
        <v>45.100999999999999</v>
      </c>
      <c r="P13" s="10">
        <v>152.52600000000001</v>
      </c>
      <c r="Q13" s="10">
        <v>28.140999999999998</v>
      </c>
      <c r="R13" s="10">
        <v>294.89299999999997</v>
      </c>
      <c r="S13" s="10">
        <v>36.009</v>
      </c>
      <c r="T13" s="10">
        <v>105.852</v>
      </c>
      <c r="U13" s="10">
        <v>70.006</v>
      </c>
      <c r="V13" s="10">
        <v>96.873000000000005</v>
      </c>
      <c r="W13" s="10">
        <v>17.831</v>
      </c>
      <c r="X13" s="10">
        <v>24.358000000000001</v>
      </c>
      <c r="Y13" s="10">
        <v>12.504</v>
      </c>
      <c r="Z13" s="10">
        <v>34.003999999999998</v>
      </c>
      <c r="AA13" s="10">
        <v>25.817</v>
      </c>
      <c r="AB13" s="10">
        <v>90.581000000000003</v>
      </c>
      <c r="AC13" s="10">
        <v>28.209</v>
      </c>
      <c r="AD13" s="10">
        <v>30.443999999999999</v>
      </c>
      <c r="AE13" s="10">
        <v>125.053</v>
      </c>
      <c r="AF13" s="10">
        <v>68.671000000000006</v>
      </c>
      <c r="AG13" s="10">
        <v>43.546999999999997</v>
      </c>
      <c r="AH13" s="10">
        <v>138.322</v>
      </c>
      <c r="AI13" s="4">
        <v>14.914999999999999</v>
      </c>
      <c r="AJ13" s="4">
        <v>23.847999999999999</v>
      </c>
      <c r="AK13" s="4">
        <v>37.146999999999998</v>
      </c>
      <c r="AL13" s="4">
        <v>35.481000000000002</v>
      </c>
      <c r="AM13" s="4">
        <v>22.420999999999999</v>
      </c>
      <c r="AN13" s="4"/>
      <c r="AO13" s="4"/>
      <c r="AP13" s="4"/>
      <c r="AQ13" s="4"/>
      <c r="AR13" s="4"/>
      <c r="AS13" s="4"/>
      <c r="AT13" s="4"/>
      <c r="AU13" s="4"/>
      <c r="AV13" s="4"/>
      <c r="AW13" s="4"/>
      <c r="AX13" s="4"/>
      <c r="AY13" s="4"/>
    </row>
    <row r="14" spans="1:54" ht="15" x14ac:dyDescent="0.25">
      <c r="A14" s="92">
        <v>44409</v>
      </c>
      <c r="B14" s="85">
        <v>21.49</v>
      </c>
      <c r="C14" s="85">
        <v>67.099999999999994</v>
      </c>
      <c r="D14" s="85">
        <v>34</v>
      </c>
      <c r="E14" s="10">
        <v>51.688000000000002</v>
      </c>
      <c r="F14" s="10">
        <v>74.37</v>
      </c>
      <c r="G14" s="10">
        <v>81.088999999999999</v>
      </c>
      <c r="H14" s="10">
        <v>43.182000000000002</v>
      </c>
      <c r="I14" s="10">
        <v>38.305</v>
      </c>
      <c r="J14" s="10">
        <v>34.707999999999998</v>
      </c>
      <c r="K14" s="10">
        <v>27.43</v>
      </c>
      <c r="L14" s="10">
        <v>26.015000000000001</v>
      </c>
      <c r="M14" s="10">
        <v>24.210999999999999</v>
      </c>
      <c r="N14" s="10">
        <v>31.530999999999999</v>
      </c>
      <c r="O14" s="10">
        <v>38.283000000000001</v>
      </c>
      <c r="P14" s="10">
        <v>59.588000000000001</v>
      </c>
      <c r="Q14" s="10">
        <v>24.596</v>
      </c>
      <c r="R14" s="10">
        <v>82.087999999999994</v>
      </c>
      <c r="S14" s="10">
        <v>25.33</v>
      </c>
      <c r="T14" s="10">
        <v>65.543000000000006</v>
      </c>
      <c r="U14" s="10">
        <v>34</v>
      </c>
      <c r="V14" s="10">
        <v>52.112000000000002</v>
      </c>
      <c r="W14" s="10">
        <v>22.712</v>
      </c>
      <c r="X14" s="10">
        <v>28.895</v>
      </c>
      <c r="Y14" s="10">
        <v>18.308</v>
      </c>
      <c r="Z14" s="10">
        <v>24.57</v>
      </c>
      <c r="AA14" s="10">
        <v>26.931000000000001</v>
      </c>
      <c r="AB14" s="10">
        <v>47.168999999999997</v>
      </c>
      <c r="AC14" s="10">
        <v>34.683999999999997</v>
      </c>
      <c r="AD14" s="10">
        <v>30.568000000000001</v>
      </c>
      <c r="AE14" s="10">
        <v>51.643999999999998</v>
      </c>
      <c r="AF14" s="10">
        <v>32.677999999999997</v>
      </c>
      <c r="AG14" s="10">
        <v>39.654000000000003</v>
      </c>
      <c r="AH14" s="10">
        <v>46.308999999999997</v>
      </c>
      <c r="AI14" s="4">
        <v>21.51</v>
      </c>
      <c r="AJ14" s="4">
        <v>30.088999999999999</v>
      </c>
      <c r="AK14" s="4">
        <v>35.628</v>
      </c>
      <c r="AL14" s="4">
        <v>24.094000000000001</v>
      </c>
      <c r="AM14" s="4">
        <v>24.331</v>
      </c>
      <c r="AN14" s="4"/>
      <c r="AO14" s="4"/>
      <c r="AP14" s="4"/>
      <c r="AQ14" s="4"/>
      <c r="AR14" s="4"/>
      <c r="AS14" s="4"/>
      <c r="AT14" s="4"/>
      <c r="AU14" s="4"/>
      <c r="AV14" s="4"/>
      <c r="AW14" s="4"/>
      <c r="AX14" s="4"/>
      <c r="AY14" s="4"/>
    </row>
    <row r="15" spans="1:54" ht="15" x14ac:dyDescent="0.25">
      <c r="A15" s="92">
        <v>44440</v>
      </c>
      <c r="B15" s="85">
        <v>32.200000000000003</v>
      </c>
      <c r="C15" s="85">
        <v>100.57</v>
      </c>
      <c r="D15" s="85">
        <v>51</v>
      </c>
      <c r="E15" s="10">
        <v>75.03</v>
      </c>
      <c r="F15" s="10">
        <v>60.225999999999999</v>
      </c>
      <c r="G15" s="10">
        <v>74.733999999999995</v>
      </c>
      <c r="H15" s="10">
        <v>66.388000000000005</v>
      </c>
      <c r="I15" s="10">
        <v>68.501000000000005</v>
      </c>
      <c r="J15" s="10">
        <v>47.941000000000003</v>
      </c>
      <c r="K15" s="10">
        <v>58.176000000000002</v>
      </c>
      <c r="L15" s="10">
        <v>41.198999999999998</v>
      </c>
      <c r="M15" s="10">
        <v>37.566000000000003</v>
      </c>
      <c r="N15" s="10">
        <v>51</v>
      </c>
      <c r="O15" s="10">
        <v>50.273000000000003</v>
      </c>
      <c r="P15" s="10">
        <v>69.801000000000002</v>
      </c>
      <c r="Q15" s="10">
        <v>44.337000000000003</v>
      </c>
      <c r="R15" s="10">
        <v>66.111000000000004</v>
      </c>
      <c r="S15" s="10">
        <v>44.686</v>
      </c>
      <c r="T15" s="10">
        <v>75.531000000000006</v>
      </c>
      <c r="U15" s="10">
        <v>45.795999999999999</v>
      </c>
      <c r="V15" s="10">
        <v>56.512999999999998</v>
      </c>
      <c r="W15" s="10">
        <v>41.23</v>
      </c>
      <c r="X15" s="10">
        <v>42.807000000000002</v>
      </c>
      <c r="Y15" s="10">
        <v>38.024000000000001</v>
      </c>
      <c r="Z15" s="10">
        <v>55.691000000000003</v>
      </c>
      <c r="AA15" s="10">
        <v>57.784999999999997</v>
      </c>
      <c r="AB15" s="10">
        <v>55.223999999999997</v>
      </c>
      <c r="AC15" s="10">
        <v>50.290999999999997</v>
      </c>
      <c r="AD15" s="10">
        <v>61.197000000000003</v>
      </c>
      <c r="AE15" s="10">
        <v>55.906999999999996</v>
      </c>
      <c r="AF15" s="10">
        <v>45.731000000000002</v>
      </c>
      <c r="AG15" s="10">
        <v>45.875999999999998</v>
      </c>
      <c r="AH15" s="10">
        <v>54.817999999999998</v>
      </c>
      <c r="AI15" s="4">
        <v>36.820999999999998</v>
      </c>
      <c r="AJ15" s="4">
        <v>61.167000000000002</v>
      </c>
      <c r="AK15" s="4">
        <v>50.832000000000001</v>
      </c>
      <c r="AL15" s="4">
        <v>38.808999999999997</v>
      </c>
      <c r="AM15" s="4">
        <v>39.430999999999997</v>
      </c>
      <c r="AN15" s="4"/>
      <c r="AO15" s="4"/>
      <c r="AP15" s="4"/>
      <c r="AQ15" s="4"/>
      <c r="AR15" s="4"/>
      <c r="AS15" s="4"/>
      <c r="AT15" s="4"/>
      <c r="AU15" s="4"/>
      <c r="AV15" s="4"/>
      <c r="AW15" s="4"/>
      <c r="AX15" s="4"/>
      <c r="AY15" s="4"/>
    </row>
    <row r="16" spans="1:54" ht="15" x14ac:dyDescent="0.25">
      <c r="A16" s="92">
        <v>44470</v>
      </c>
      <c r="B16" s="85">
        <v>46.21</v>
      </c>
      <c r="C16" s="85">
        <v>111.92</v>
      </c>
      <c r="D16" s="85">
        <v>65.22</v>
      </c>
      <c r="E16" s="10">
        <v>75.614000000000004</v>
      </c>
      <c r="F16" s="10">
        <v>69.37</v>
      </c>
      <c r="G16" s="10">
        <v>96.245999999999995</v>
      </c>
      <c r="H16" s="10">
        <v>121.292</v>
      </c>
      <c r="I16" s="10">
        <v>109.095</v>
      </c>
      <c r="J16" s="10">
        <v>56.234000000000002</v>
      </c>
      <c r="K16" s="10">
        <v>61.951000000000001</v>
      </c>
      <c r="L16" s="10">
        <v>55.087000000000003</v>
      </c>
      <c r="M16" s="10">
        <v>56.725999999999999</v>
      </c>
      <c r="N16" s="10">
        <v>57.557000000000002</v>
      </c>
      <c r="O16" s="10">
        <v>58.423000000000002</v>
      </c>
      <c r="P16" s="10">
        <v>87.745000000000005</v>
      </c>
      <c r="Q16" s="10">
        <v>58.116999999999997</v>
      </c>
      <c r="R16" s="10">
        <v>84.518000000000001</v>
      </c>
      <c r="S16" s="10">
        <v>64.918999999999997</v>
      </c>
      <c r="T16" s="10">
        <v>105.166</v>
      </c>
      <c r="U16" s="10">
        <v>59.447000000000003</v>
      </c>
      <c r="V16" s="10">
        <v>59.790999999999997</v>
      </c>
      <c r="W16" s="10">
        <v>53.965000000000003</v>
      </c>
      <c r="X16" s="10">
        <v>54.488</v>
      </c>
      <c r="Y16" s="10">
        <v>56.137999999999998</v>
      </c>
      <c r="Z16" s="10">
        <v>59.197000000000003</v>
      </c>
      <c r="AA16" s="10">
        <v>74.617999999999995</v>
      </c>
      <c r="AB16" s="10">
        <v>83.275999999999996</v>
      </c>
      <c r="AC16" s="10">
        <v>109.77800000000001</v>
      </c>
      <c r="AD16" s="10">
        <v>84.382000000000005</v>
      </c>
      <c r="AE16" s="10">
        <v>65.896000000000001</v>
      </c>
      <c r="AF16" s="10">
        <v>59.082000000000001</v>
      </c>
      <c r="AG16" s="10">
        <v>59.287999999999997</v>
      </c>
      <c r="AH16" s="10">
        <v>68.78</v>
      </c>
      <c r="AI16" s="4">
        <v>48.920999999999999</v>
      </c>
      <c r="AJ16" s="4">
        <v>83.727000000000004</v>
      </c>
      <c r="AK16" s="4">
        <v>74.125</v>
      </c>
      <c r="AL16" s="4">
        <v>51.405999999999999</v>
      </c>
      <c r="AM16" s="4">
        <v>68.613</v>
      </c>
      <c r="AN16" s="4"/>
      <c r="AO16" s="4"/>
      <c r="AP16" s="4"/>
      <c r="AQ16" s="4"/>
      <c r="AR16" s="4"/>
      <c r="AS16" s="4"/>
      <c r="AT16" s="4"/>
      <c r="AU16" s="4"/>
      <c r="AV16" s="4"/>
      <c r="AW16" s="4"/>
      <c r="AX16" s="4"/>
      <c r="AY16" s="4"/>
    </row>
    <row r="17" spans="1:51" ht="15" x14ac:dyDescent="0.25">
      <c r="A17" s="92">
        <v>44501</v>
      </c>
      <c r="B17" s="85">
        <v>43.72</v>
      </c>
      <c r="C17" s="85">
        <v>63.43</v>
      </c>
      <c r="D17" s="85">
        <v>49.34</v>
      </c>
      <c r="E17" s="10">
        <v>61.11</v>
      </c>
      <c r="F17" s="10">
        <v>60.923999999999999</v>
      </c>
      <c r="G17" s="10">
        <v>73.7</v>
      </c>
      <c r="H17" s="10">
        <v>75.838999999999999</v>
      </c>
      <c r="I17" s="10">
        <v>78.054000000000002</v>
      </c>
      <c r="J17" s="10">
        <v>52.908999999999999</v>
      </c>
      <c r="K17" s="10">
        <v>46.459000000000003</v>
      </c>
      <c r="L17" s="10">
        <v>44.067999999999998</v>
      </c>
      <c r="M17" s="10">
        <v>47.62</v>
      </c>
      <c r="N17" s="10">
        <v>49.573</v>
      </c>
      <c r="O17" s="10">
        <v>54.515000000000001</v>
      </c>
      <c r="P17" s="10">
        <v>67.370999999999995</v>
      </c>
      <c r="Q17" s="10">
        <v>46.91</v>
      </c>
      <c r="R17" s="10">
        <v>62.06</v>
      </c>
      <c r="S17" s="10">
        <v>53.848999999999997</v>
      </c>
      <c r="T17" s="10">
        <v>70.668999999999997</v>
      </c>
      <c r="U17" s="10">
        <v>53.170999999999999</v>
      </c>
      <c r="V17" s="10">
        <v>46.468000000000004</v>
      </c>
      <c r="W17" s="10">
        <v>43.337000000000003</v>
      </c>
      <c r="X17" s="10">
        <v>45.451999999999998</v>
      </c>
      <c r="Y17" s="10">
        <v>43.58</v>
      </c>
      <c r="Z17" s="10">
        <v>45.36</v>
      </c>
      <c r="AA17" s="10">
        <v>62.860999999999997</v>
      </c>
      <c r="AB17" s="10">
        <v>64.117000000000004</v>
      </c>
      <c r="AC17" s="10">
        <v>70.102999999999994</v>
      </c>
      <c r="AD17" s="10">
        <v>58.734000000000002</v>
      </c>
      <c r="AE17" s="10">
        <v>53.308</v>
      </c>
      <c r="AF17" s="10">
        <v>49.67</v>
      </c>
      <c r="AG17" s="10">
        <v>52.826999999999998</v>
      </c>
      <c r="AH17" s="10">
        <v>55.796999999999997</v>
      </c>
      <c r="AI17" s="4">
        <v>38.450000000000003</v>
      </c>
      <c r="AJ17" s="4">
        <v>54.634999999999998</v>
      </c>
      <c r="AK17" s="4">
        <v>50.302999999999997</v>
      </c>
      <c r="AL17" s="4">
        <v>46.44</v>
      </c>
      <c r="AM17" s="4">
        <v>53.468000000000004</v>
      </c>
      <c r="AN17" s="4"/>
      <c r="AO17" s="4"/>
      <c r="AP17" s="4"/>
      <c r="AQ17" s="4"/>
      <c r="AR17" s="4"/>
      <c r="AS17" s="4"/>
      <c r="AT17" s="4"/>
      <c r="AU17" s="4"/>
      <c r="AV17" s="4"/>
      <c r="AW17" s="4"/>
      <c r="AX17" s="4"/>
      <c r="AY17" s="4"/>
    </row>
    <row r="18" spans="1:51" ht="15" x14ac:dyDescent="0.25">
      <c r="A18" s="92">
        <v>44531</v>
      </c>
      <c r="B18" s="85">
        <v>42.6</v>
      </c>
      <c r="C18" s="85">
        <v>46.8</v>
      </c>
      <c r="D18" s="85">
        <v>43</v>
      </c>
      <c r="E18" s="10">
        <v>45.183999999999997</v>
      </c>
      <c r="F18" s="10">
        <v>51.591999999999999</v>
      </c>
      <c r="G18" s="10">
        <v>55.874000000000002</v>
      </c>
      <c r="H18" s="10">
        <v>55.793999999999997</v>
      </c>
      <c r="I18" s="10">
        <v>54.566000000000003</v>
      </c>
      <c r="J18" s="10">
        <v>42.149000000000001</v>
      </c>
      <c r="K18" s="10">
        <v>38.475999999999999</v>
      </c>
      <c r="L18" s="10">
        <v>35.942</v>
      </c>
      <c r="M18" s="10">
        <v>35.945999999999998</v>
      </c>
      <c r="N18" s="10">
        <v>40.627000000000002</v>
      </c>
      <c r="O18" s="10">
        <v>42.933</v>
      </c>
      <c r="P18" s="10">
        <v>55.491999999999997</v>
      </c>
      <c r="Q18" s="10">
        <v>37.780999999999999</v>
      </c>
      <c r="R18" s="10">
        <v>52.389000000000003</v>
      </c>
      <c r="S18" s="10">
        <v>47.811</v>
      </c>
      <c r="T18" s="10">
        <v>54.054000000000002</v>
      </c>
      <c r="U18" s="10">
        <v>45.598999999999997</v>
      </c>
      <c r="V18" s="10">
        <v>38.857999999999997</v>
      </c>
      <c r="W18" s="10">
        <v>34.737000000000002</v>
      </c>
      <c r="X18" s="10">
        <v>36.738999999999997</v>
      </c>
      <c r="Y18" s="10">
        <v>33.752000000000002</v>
      </c>
      <c r="Z18" s="10">
        <v>38.61</v>
      </c>
      <c r="AA18" s="10">
        <v>44.445</v>
      </c>
      <c r="AB18" s="10">
        <v>49.293999999999997</v>
      </c>
      <c r="AC18" s="10">
        <v>46.042999999999999</v>
      </c>
      <c r="AD18" s="10">
        <v>43.639000000000003</v>
      </c>
      <c r="AE18" s="10">
        <v>44.912999999999997</v>
      </c>
      <c r="AF18" s="10">
        <v>40.167000000000002</v>
      </c>
      <c r="AG18" s="10">
        <v>50.398000000000003</v>
      </c>
      <c r="AH18" s="10">
        <v>45.930999999999997</v>
      </c>
      <c r="AI18" s="4">
        <v>31.831</v>
      </c>
      <c r="AJ18" s="4">
        <v>40.658000000000001</v>
      </c>
      <c r="AK18" s="4">
        <v>38.542999999999999</v>
      </c>
      <c r="AL18" s="4">
        <v>38.243000000000002</v>
      </c>
      <c r="AM18" s="4">
        <v>39.506999999999998</v>
      </c>
      <c r="AN18" s="4"/>
      <c r="AO18" s="4"/>
      <c r="AP18" s="4"/>
      <c r="AQ18" s="4"/>
      <c r="AR18" s="4"/>
      <c r="AS18" s="4"/>
      <c r="AT18" s="4"/>
      <c r="AU18" s="4"/>
      <c r="AV18" s="4"/>
      <c r="AW18" s="4"/>
      <c r="AX18" s="4"/>
      <c r="AY18" s="4"/>
    </row>
    <row r="19" spans="1:51" ht="15" x14ac:dyDescent="0.25">
      <c r="A19" s="92">
        <v>44562</v>
      </c>
      <c r="B19" s="85">
        <v>36.4</v>
      </c>
      <c r="C19" s="85">
        <v>39</v>
      </c>
      <c r="D19" s="85">
        <v>36.299999999999997</v>
      </c>
      <c r="E19" s="10">
        <v>38.469000000000001</v>
      </c>
      <c r="F19" s="10">
        <v>43.994</v>
      </c>
      <c r="G19" s="10">
        <v>48.252000000000002</v>
      </c>
      <c r="H19" s="10">
        <v>46.686</v>
      </c>
      <c r="I19" s="10">
        <v>43.683</v>
      </c>
      <c r="J19" s="10">
        <v>34.764000000000003</v>
      </c>
      <c r="K19" s="10">
        <v>32.826000000000001</v>
      </c>
      <c r="L19" s="10">
        <v>30.763999999999999</v>
      </c>
      <c r="M19" s="10">
        <v>29.349</v>
      </c>
      <c r="N19" s="10">
        <v>34.075000000000003</v>
      </c>
      <c r="O19" s="10">
        <v>37.244999999999997</v>
      </c>
      <c r="P19" s="10">
        <v>48.58</v>
      </c>
      <c r="Q19" s="10">
        <v>32.603999999999999</v>
      </c>
      <c r="R19" s="10">
        <v>45.087000000000003</v>
      </c>
      <c r="S19" s="10">
        <v>37.484000000000002</v>
      </c>
      <c r="T19" s="10">
        <v>46.218000000000004</v>
      </c>
      <c r="U19" s="10">
        <v>37.947000000000003</v>
      </c>
      <c r="V19" s="10">
        <v>34.633000000000003</v>
      </c>
      <c r="W19" s="10">
        <v>29.864000000000001</v>
      </c>
      <c r="X19" s="10">
        <v>31.331</v>
      </c>
      <c r="Y19" s="10">
        <v>27.468</v>
      </c>
      <c r="Z19" s="10">
        <v>33.046999999999997</v>
      </c>
      <c r="AA19" s="10">
        <v>51.101999999999997</v>
      </c>
      <c r="AB19" s="10">
        <v>43.250999999999998</v>
      </c>
      <c r="AC19" s="10">
        <v>38.406999999999996</v>
      </c>
      <c r="AD19" s="10">
        <v>35.972999999999999</v>
      </c>
      <c r="AE19" s="10">
        <v>39.520000000000003</v>
      </c>
      <c r="AF19" s="10">
        <v>34.17</v>
      </c>
      <c r="AG19" s="10">
        <v>43.426000000000002</v>
      </c>
      <c r="AH19" s="10">
        <v>40.168999999999997</v>
      </c>
      <c r="AI19" s="4">
        <v>27.222999999999999</v>
      </c>
      <c r="AJ19" s="4">
        <v>34.368000000000002</v>
      </c>
      <c r="AK19" s="4">
        <v>32.664999999999999</v>
      </c>
      <c r="AL19" s="4">
        <v>34.378999999999998</v>
      </c>
      <c r="AM19" s="4">
        <v>32.405999999999999</v>
      </c>
      <c r="AN19" s="4"/>
      <c r="AO19" s="4"/>
      <c r="AP19" s="4"/>
      <c r="AQ19" s="4"/>
      <c r="AR19" s="4"/>
      <c r="AS19" s="4"/>
      <c r="AT19" s="4"/>
      <c r="AU19" s="4"/>
      <c r="AV19" s="4"/>
      <c r="AW19" s="4"/>
      <c r="AX19" s="4"/>
      <c r="AY19" s="4"/>
    </row>
    <row r="20" spans="1:51" ht="15" x14ac:dyDescent="0.25">
      <c r="A20" s="92">
        <v>44593</v>
      </c>
      <c r="B20" s="85">
        <v>30.7</v>
      </c>
      <c r="C20" s="85">
        <v>36.6</v>
      </c>
      <c r="D20" s="85">
        <v>32.299999999999997</v>
      </c>
      <c r="E20" s="10">
        <v>34.311</v>
      </c>
      <c r="F20" s="10">
        <v>36.1</v>
      </c>
      <c r="G20" s="10">
        <v>40.591999999999999</v>
      </c>
      <c r="H20" s="10">
        <v>58.567999999999998</v>
      </c>
      <c r="I20" s="10">
        <v>45.82</v>
      </c>
      <c r="J20" s="10">
        <v>28.922000000000001</v>
      </c>
      <c r="K20" s="10">
        <v>28.137</v>
      </c>
      <c r="L20" s="10">
        <v>25.895</v>
      </c>
      <c r="M20" s="10">
        <v>25.622</v>
      </c>
      <c r="N20" s="10">
        <v>29.109000000000002</v>
      </c>
      <c r="O20" s="10">
        <v>36.677</v>
      </c>
      <c r="P20" s="10">
        <v>40.601999999999997</v>
      </c>
      <c r="Q20" s="10">
        <v>36.118000000000002</v>
      </c>
      <c r="R20" s="10">
        <v>49.069000000000003</v>
      </c>
      <c r="S20" s="10">
        <v>32.158000000000001</v>
      </c>
      <c r="T20" s="10">
        <v>40.951999999999998</v>
      </c>
      <c r="U20" s="10">
        <v>36.448</v>
      </c>
      <c r="V20" s="10">
        <v>36.039000000000001</v>
      </c>
      <c r="W20" s="10">
        <v>26.969000000000001</v>
      </c>
      <c r="X20" s="10">
        <v>26.187999999999999</v>
      </c>
      <c r="Y20" s="10">
        <v>25.687000000000001</v>
      </c>
      <c r="Z20" s="10">
        <v>27.995000000000001</v>
      </c>
      <c r="AA20" s="10">
        <v>43.460999999999999</v>
      </c>
      <c r="AB20" s="10">
        <v>36.225999999999999</v>
      </c>
      <c r="AC20" s="10">
        <v>39.591000000000001</v>
      </c>
      <c r="AD20" s="10">
        <v>31.202999999999999</v>
      </c>
      <c r="AE20" s="10">
        <v>37.709000000000003</v>
      </c>
      <c r="AF20" s="10">
        <v>28.277999999999999</v>
      </c>
      <c r="AG20" s="10">
        <v>33.561</v>
      </c>
      <c r="AH20" s="10">
        <v>34.267000000000003</v>
      </c>
      <c r="AI20" s="4">
        <v>23.757000000000001</v>
      </c>
      <c r="AJ20" s="4">
        <v>34.116999999999997</v>
      </c>
      <c r="AK20" s="4">
        <v>32.536000000000001</v>
      </c>
      <c r="AL20" s="4">
        <v>28.434000000000001</v>
      </c>
      <c r="AM20" s="4">
        <v>27.568999999999999</v>
      </c>
      <c r="AN20" s="4"/>
      <c r="AO20" s="4"/>
      <c r="AP20" s="4"/>
      <c r="AQ20" s="4"/>
      <c r="AR20" s="4"/>
      <c r="AS20" s="4"/>
      <c r="AT20" s="4"/>
      <c r="AU20" s="4"/>
      <c r="AV20" s="4"/>
      <c r="AW20" s="4"/>
      <c r="AX20" s="4"/>
      <c r="AY20" s="4"/>
    </row>
    <row r="21" spans="1:51" ht="15" x14ac:dyDescent="0.25">
      <c r="A21" s="92">
        <v>44621</v>
      </c>
      <c r="B21" s="85">
        <v>44.5</v>
      </c>
      <c r="C21" s="85">
        <v>59.6</v>
      </c>
      <c r="D21" s="85">
        <v>52.7</v>
      </c>
      <c r="E21" s="10">
        <v>68.760999999999996</v>
      </c>
      <c r="F21" s="10">
        <v>45.497</v>
      </c>
      <c r="G21" s="10">
        <v>72.137</v>
      </c>
      <c r="H21" s="10">
        <v>125.49</v>
      </c>
      <c r="I21" s="10">
        <v>61.972999999999999</v>
      </c>
      <c r="J21" s="10">
        <v>42.753999999999998</v>
      </c>
      <c r="K21" s="10">
        <v>64.436000000000007</v>
      </c>
      <c r="L21" s="10">
        <v>39.253</v>
      </c>
      <c r="M21" s="10">
        <v>40.771000000000001</v>
      </c>
      <c r="N21" s="10">
        <v>56.860999999999997</v>
      </c>
      <c r="O21" s="10">
        <v>69.983999999999995</v>
      </c>
      <c r="P21" s="10">
        <v>67.846999999999994</v>
      </c>
      <c r="Q21" s="10">
        <v>79.545000000000002</v>
      </c>
      <c r="R21" s="10">
        <v>60.570999999999998</v>
      </c>
      <c r="S21" s="10">
        <v>62.706000000000003</v>
      </c>
      <c r="T21" s="10">
        <v>59.817999999999998</v>
      </c>
      <c r="U21" s="10">
        <v>48.405999999999999</v>
      </c>
      <c r="V21" s="10">
        <v>43.741</v>
      </c>
      <c r="W21" s="10">
        <v>39.280999999999999</v>
      </c>
      <c r="X21" s="10">
        <v>32.481999999999999</v>
      </c>
      <c r="Y21" s="10">
        <v>37.713000000000001</v>
      </c>
      <c r="Z21" s="10">
        <v>68.367000000000004</v>
      </c>
      <c r="AA21" s="10">
        <v>56.411999999999999</v>
      </c>
      <c r="AB21" s="10">
        <v>49.268999999999998</v>
      </c>
      <c r="AC21" s="10">
        <v>111.685</v>
      </c>
      <c r="AD21" s="10">
        <v>39.72</v>
      </c>
      <c r="AE21" s="10">
        <v>66.489999999999995</v>
      </c>
      <c r="AF21" s="10">
        <v>33.985999999999997</v>
      </c>
      <c r="AG21" s="10">
        <v>53.920999999999999</v>
      </c>
      <c r="AH21" s="10">
        <v>56.79</v>
      </c>
      <c r="AI21" s="4">
        <v>35.320999999999998</v>
      </c>
      <c r="AJ21" s="4">
        <v>45.106000000000002</v>
      </c>
      <c r="AK21" s="4">
        <v>47.915999999999997</v>
      </c>
      <c r="AL21" s="4">
        <v>35.340000000000003</v>
      </c>
      <c r="AM21" s="4">
        <v>51.567</v>
      </c>
      <c r="AN21" s="4"/>
      <c r="AO21" s="4"/>
      <c r="AP21" s="4"/>
      <c r="AQ21" s="4"/>
      <c r="AR21" s="4"/>
      <c r="AS21" s="4"/>
      <c r="AT21" s="4"/>
      <c r="AU21" s="4"/>
      <c r="AV21" s="4"/>
      <c r="AW21" s="4"/>
      <c r="AX21" s="4"/>
      <c r="AY21" s="4"/>
    </row>
    <row r="22" spans="1:51" ht="15" x14ac:dyDescent="0.25">
      <c r="A22" s="92">
        <v>44652</v>
      </c>
      <c r="B22" s="85">
        <v>97.7</v>
      </c>
      <c r="C22" s="85">
        <v>164.3</v>
      </c>
      <c r="D22" s="85">
        <v>130.30000000000001</v>
      </c>
      <c r="E22" s="10">
        <v>125.583</v>
      </c>
      <c r="F22" s="10">
        <v>118.777</v>
      </c>
      <c r="G22" s="10">
        <v>265.24299999999999</v>
      </c>
      <c r="H22" s="10">
        <v>271.74599999999998</v>
      </c>
      <c r="I22" s="10">
        <v>164.73400000000001</v>
      </c>
      <c r="J22" s="10">
        <v>86.59</v>
      </c>
      <c r="K22" s="10">
        <v>145.715</v>
      </c>
      <c r="L22" s="10">
        <v>81.02</v>
      </c>
      <c r="M22" s="10">
        <v>81.081999999999994</v>
      </c>
      <c r="N22" s="10">
        <v>163.36699999999999</v>
      </c>
      <c r="O22" s="10">
        <v>221.52500000000001</v>
      </c>
      <c r="P22" s="10">
        <v>145.596</v>
      </c>
      <c r="Q22" s="10">
        <v>121.623</v>
      </c>
      <c r="R22" s="10">
        <v>121.22199999999999</v>
      </c>
      <c r="S22" s="10">
        <v>149.65199999999999</v>
      </c>
      <c r="T22" s="10">
        <v>145.874</v>
      </c>
      <c r="U22" s="10">
        <v>76.039000000000001</v>
      </c>
      <c r="V22" s="10">
        <v>87.923000000000002</v>
      </c>
      <c r="W22" s="10">
        <v>77.093999999999994</v>
      </c>
      <c r="X22" s="10">
        <v>78.058000000000007</v>
      </c>
      <c r="Y22" s="10">
        <v>75.995999999999995</v>
      </c>
      <c r="Z22" s="10">
        <v>169.13200000000001</v>
      </c>
      <c r="AA22" s="10">
        <v>216.18899999999999</v>
      </c>
      <c r="AB22" s="10">
        <v>178.09800000000001</v>
      </c>
      <c r="AC22" s="10">
        <v>173.06200000000001</v>
      </c>
      <c r="AD22" s="10">
        <v>92.21</v>
      </c>
      <c r="AE22" s="10">
        <v>124.617</v>
      </c>
      <c r="AF22" s="10">
        <v>98.551000000000002</v>
      </c>
      <c r="AG22" s="10">
        <v>137.143</v>
      </c>
      <c r="AH22" s="10">
        <v>120.587</v>
      </c>
      <c r="AI22" s="4">
        <v>64.397000000000006</v>
      </c>
      <c r="AJ22" s="4">
        <v>102.84099999999999</v>
      </c>
      <c r="AK22" s="4">
        <v>79.05</v>
      </c>
      <c r="AL22" s="4">
        <v>87.694999999999993</v>
      </c>
      <c r="AM22" s="4">
        <v>87.602000000000004</v>
      </c>
      <c r="AN22" s="4"/>
      <c r="AO22" s="4"/>
      <c r="AP22" s="4"/>
      <c r="AQ22" s="4"/>
      <c r="AR22" s="4"/>
      <c r="AS22" s="4"/>
      <c r="AT22" s="4"/>
      <c r="AU22" s="4"/>
      <c r="AV22" s="4"/>
      <c r="AW22" s="4"/>
      <c r="AX22" s="4"/>
      <c r="AY22" s="4"/>
    </row>
    <row r="23" spans="1:51" ht="15" x14ac:dyDescent="0.25">
      <c r="A23" s="92">
        <v>44682</v>
      </c>
      <c r="B23" s="85">
        <v>179.8</v>
      </c>
      <c r="C23" s="85">
        <v>354.9</v>
      </c>
      <c r="D23" s="85">
        <v>266.7</v>
      </c>
      <c r="E23" s="10">
        <v>393.22800000000001</v>
      </c>
      <c r="F23" s="10">
        <v>523.37400000000002</v>
      </c>
      <c r="G23" s="10">
        <v>501.94400000000002</v>
      </c>
      <c r="H23" s="10">
        <v>373.25900000000001</v>
      </c>
      <c r="I23" s="10">
        <v>292.77</v>
      </c>
      <c r="J23" s="10">
        <v>155.15799999999999</v>
      </c>
      <c r="K23" s="10">
        <v>156.97300000000001</v>
      </c>
      <c r="L23" s="10">
        <v>96.853999999999999</v>
      </c>
      <c r="M23" s="10">
        <v>165.524</v>
      </c>
      <c r="N23" s="10">
        <v>240.22300000000001</v>
      </c>
      <c r="O23" s="10">
        <v>593.60299999999995</v>
      </c>
      <c r="P23" s="10">
        <v>232.523</v>
      </c>
      <c r="Q23" s="10">
        <v>401.04599999999999</v>
      </c>
      <c r="R23" s="10">
        <v>262.26100000000002</v>
      </c>
      <c r="S23" s="10">
        <v>443.60899999999998</v>
      </c>
      <c r="T23" s="10">
        <v>340.35</v>
      </c>
      <c r="U23" s="10">
        <v>202.84100000000001</v>
      </c>
      <c r="V23" s="10">
        <v>170.667</v>
      </c>
      <c r="W23" s="10">
        <v>207.95099999999999</v>
      </c>
      <c r="X23" s="10">
        <v>70.361000000000004</v>
      </c>
      <c r="Y23" s="10">
        <v>189.02699999999999</v>
      </c>
      <c r="Z23" s="10">
        <v>223.761</v>
      </c>
      <c r="AA23" s="10">
        <v>465.23</v>
      </c>
      <c r="AB23" s="10">
        <v>241.452</v>
      </c>
      <c r="AC23" s="10">
        <v>224.709</v>
      </c>
      <c r="AD23" s="10">
        <v>379.94200000000001</v>
      </c>
      <c r="AE23" s="10">
        <v>325.34300000000002</v>
      </c>
      <c r="AF23" s="10">
        <v>196.79900000000001</v>
      </c>
      <c r="AG23" s="10">
        <v>308.303</v>
      </c>
      <c r="AH23" s="10">
        <v>115.453</v>
      </c>
      <c r="AI23" s="4">
        <v>127.74</v>
      </c>
      <c r="AJ23" s="4">
        <v>237.00700000000001</v>
      </c>
      <c r="AK23" s="4">
        <v>151.346</v>
      </c>
      <c r="AL23" s="4">
        <v>106.078</v>
      </c>
      <c r="AM23" s="4">
        <v>215.309</v>
      </c>
      <c r="AN23" s="4"/>
      <c r="AO23" s="4"/>
      <c r="AP23" s="4"/>
      <c r="AQ23" s="4"/>
      <c r="AR23" s="4"/>
      <c r="AS23" s="4"/>
      <c r="AT23" s="4"/>
      <c r="AU23" s="4"/>
      <c r="AV23" s="4"/>
      <c r="AW23" s="4"/>
      <c r="AX23" s="4"/>
      <c r="AY23" s="4"/>
    </row>
    <row r="24" spans="1:51" ht="15" x14ac:dyDescent="0.25">
      <c r="A24" s="92">
        <v>44713</v>
      </c>
      <c r="B24" s="85">
        <v>90.7</v>
      </c>
      <c r="C24" s="85">
        <v>248.5</v>
      </c>
      <c r="D24" s="85">
        <v>180.4</v>
      </c>
      <c r="E24" s="10">
        <v>493.99799999999999</v>
      </c>
      <c r="F24" s="10">
        <v>509.00200000000001</v>
      </c>
      <c r="G24" s="10">
        <v>308.75799999999998</v>
      </c>
      <c r="H24" s="10">
        <v>247.18100000000001</v>
      </c>
      <c r="I24" s="10">
        <v>145.333</v>
      </c>
      <c r="J24" s="10">
        <v>126.008</v>
      </c>
      <c r="K24" s="10">
        <v>83.555999999999997</v>
      </c>
      <c r="L24" s="10">
        <v>70.697999999999993</v>
      </c>
      <c r="M24" s="10">
        <v>167.65799999999999</v>
      </c>
      <c r="N24" s="10">
        <v>124.404</v>
      </c>
      <c r="O24" s="10">
        <v>447.846</v>
      </c>
      <c r="P24" s="10">
        <v>134.21299999999999</v>
      </c>
      <c r="Q24" s="10">
        <v>482.38900000000001</v>
      </c>
      <c r="R24" s="10">
        <v>132.721</v>
      </c>
      <c r="S24" s="10">
        <v>369.40100000000001</v>
      </c>
      <c r="T24" s="10">
        <v>218.78200000000001</v>
      </c>
      <c r="U24" s="10">
        <v>209.333</v>
      </c>
      <c r="V24" s="10">
        <v>77.91</v>
      </c>
      <c r="W24" s="10">
        <v>109.42700000000001</v>
      </c>
      <c r="X24" s="10">
        <v>29.248000000000001</v>
      </c>
      <c r="Y24" s="10">
        <v>169.84700000000001</v>
      </c>
      <c r="Z24" s="10">
        <v>84.48</v>
      </c>
      <c r="AA24" s="10">
        <v>302.03899999999999</v>
      </c>
      <c r="AB24" s="10">
        <v>117.518</v>
      </c>
      <c r="AC24" s="10">
        <v>113.285</v>
      </c>
      <c r="AD24" s="10">
        <v>389.69499999999999</v>
      </c>
      <c r="AE24" s="10">
        <v>159.06</v>
      </c>
      <c r="AF24" s="10">
        <v>198.20699999999999</v>
      </c>
      <c r="AG24" s="10">
        <v>366.88200000000001</v>
      </c>
      <c r="AH24" s="10">
        <v>27.356000000000002</v>
      </c>
      <c r="AI24" s="4">
        <v>79.599999999999994</v>
      </c>
      <c r="AJ24" s="4">
        <v>193.75299999999999</v>
      </c>
      <c r="AK24" s="4">
        <v>139.19800000000001</v>
      </c>
      <c r="AL24" s="4">
        <v>65.227999999999994</v>
      </c>
      <c r="AM24" s="4">
        <v>203.768</v>
      </c>
      <c r="AN24" s="4"/>
      <c r="AO24" s="4"/>
      <c r="AP24" s="4"/>
      <c r="AQ24" s="4"/>
      <c r="AR24" s="4"/>
      <c r="AS24" s="4"/>
      <c r="AT24" s="4"/>
      <c r="AU24" s="4"/>
      <c r="AV24" s="4"/>
      <c r="AW24" s="4"/>
      <c r="AX24" s="4"/>
      <c r="AY24" s="4"/>
    </row>
    <row r="25" spans="1:51" ht="15" x14ac:dyDescent="0.25">
      <c r="A25" s="92">
        <v>44743</v>
      </c>
      <c r="B25" s="85">
        <v>25.2</v>
      </c>
      <c r="C25" s="85">
        <v>89.3</v>
      </c>
      <c r="D25" s="85">
        <v>65.2</v>
      </c>
      <c r="E25" s="10">
        <v>200.827</v>
      </c>
      <c r="F25" s="10">
        <v>166.988</v>
      </c>
      <c r="G25" s="10">
        <v>87.122</v>
      </c>
      <c r="H25" s="10">
        <v>89.905000000000001</v>
      </c>
      <c r="I25" s="10">
        <v>51.353999999999999</v>
      </c>
      <c r="J25" s="10">
        <v>38.353000000000002</v>
      </c>
      <c r="K25" s="10">
        <v>26.704000000000001</v>
      </c>
      <c r="L25" s="10">
        <v>22.847000000000001</v>
      </c>
      <c r="M25" s="10">
        <v>63.061</v>
      </c>
      <c r="N25" s="10">
        <v>45.271000000000001</v>
      </c>
      <c r="O25" s="10">
        <v>152.06299999999999</v>
      </c>
      <c r="P25" s="10">
        <v>33.732999999999997</v>
      </c>
      <c r="Q25" s="10">
        <v>279.30599999999998</v>
      </c>
      <c r="R25" s="10">
        <v>41.255000000000003</v>
      </c>
      <c r="S25" s="10">
        <v>106.93899999999999</v>
      </c>
      <c r="T25" s="10">
        <v>77.200999999999993</v>
      </c>
      <c r="U25" s="10">
        <v>94.685000000000002</v>
      </c>
      <c r="V25" s="10">
        <v>17.623000000000001</v>
      </c>
      <c r="W25" s="10">
        <v>23.760999999999999</v>
      </c>
      <c r="X25" s="10">
        <v>11.946999999999999</v>
      </c>
      <c r="Y25" s="10">
        <v>31.277000000000001</v>
      </c>
      <c r="Z25" s="10">
        <v>25.599</v>
      </c>
      <c r="AA25" s="10">
        <v>94.614000000000004</v>
      </c>
      <c r="AB25" s="10">
        <v>31.411999999999999</v>
      </c>
      <c r="AC25" s="10">
        <v>34.47</v>
      </c>
      <c r="AD25" s="10">
        <v>123.435</v>
      </c>
      <c r="AE25" s="10">
        <v>73.266000000000005</v>
      </c>
      <c r="AF25" s="10">
        <v>43.537999999999997</v>
      </c>
      <c r="AG25" s="10">
        <v>132.27199999999999</v>
      </c>
      <c r="AH25" s="10">
        <v>16.149000000000001</v>
      </c>
      <c r="AI25" s="4">
        <v>21.254999999999999</v>
      </c>
      <c r="AJ25" s="4">
        <v>40.152000000000001</v>
      </c>
      <c r="AK25" s="4">
        <v>37.853999999999999</v>
      </c>
      <c r="AL25" s="4">
        <v>20.623000000000001</v>
      </c>
      <c r="AM25" s="4">
        <v>104.057</v>
      </c>
      <c r="AN25" s="4"/>
      <c r="AO25" s="4"/>
      <c r="AP25" s="4"/>
      <c r="AQ25" s="4"/>
      <c r="AR25" s="4"/>
      <c r="AS25" s="4"/>
      <c r="AT25" s="4"/>
      <c r="AU25" s="4"/>
      <c r="AV25" s="4"/>
      <c r="AW25" s="4"/>
      <c r="AX25" s="4"/>
      <c r="AY25" s="4"/>
    </row>
    <row r="26" spans="1:51" ht="15" x14ac:dyDescent="0.25">
      <c r="A26" s="92">
        <v>44774</v>
      </c>
      <c r="B26" s="85">
        <v>30.3</v>
      </c>
      <c r="C26" s="85">
        <v>55.9</v>
      </c>
      <c r="D26" s="85">
        <v>43.5</v>
      </c>
      <c r="E26" s="10">
        <v>78.725999999999999</v>
      </c>
      <c r="F26" s="10">
        <v>85.156999999999996</v>
      </c>
      <c r="G26" s="10">
        <v>49.902999999999999</v>
      </c>
      <c r="H26" s="10">
        <v>43.692999999999998</v>
      </c>
      <c r="I26" s="10">
        <v>42.26</v>
      </c>
      <c r="J26" s="10">
        <v>28.739000000000001</v>
      </c>
      <c r="K26" s="10">
        <v>28.015000000000001</v>
      </c>
      <c r="L26" s="10">
        <v>24.65</v>
      </c>
      <c r="M26" s="10">
        <v>32.095999999999997</v>
      </c>
      <c r="N26" s="10">
        <v>40.292999999999999</v>
      </c>
      <c r="O26" s="10">
        <v>61.600999999999999</v>
      </c>
      <c r="P26" s="10">
        <v>30.722999999999999</v>
      </c>
      <c r="Q26" s="10">
        <v>83.353999999999999</v>
      </c>
      <c r="R26" s="10">
        <v>30.79</v>
      </c>
      <c r="S26" s="10">
        <v>68.141000000000005</v>
      </c>
      <c r="T26" s="10">
        <v>42.218000000000004</v>
      </c>
      <c r="U26" s="10">
        <v>54.155999999999999</v>
      </c>
      <c r="V26" s="10">
        <v>24.016999999999999</v>
      </c>
      <c r="W26" s="10">
        <v>29.451000000000001</v>
      </c>
      <c r="X26" s="10">
        <v>18.872</v>
      </c>
      <c r="Y26" s="10">
        <v>24.338000000000001</v>
      </c>
      <c r="Z26" s="10">
        <v>28.184999999999999</v>
      </c>
      <c r="AA26" s="10">
        <v>51.264000000000003</v>
      </c>
      <c r="AB26" s="10">
        <v>39.283000000000001</v>
      </c>
      <c r="AC26" s="10">
        <v>33.366</v>
      </c>
      <c r="AD26" s="10">
        <v>55.216000000000001</v>
      </c>
      <c r="AE26" s="10">
        <v>36.661000000000001</v>
      </c>
      <c r="AF26" s="10">
        <v>41.671999999999997</v>
      </c>
      <c r="AG26" s="10">
        <v>47.8</v>
      </c>
      <c r="AH26" s="10">
        <v>24.596</v>
      </c>
      <c r="AI26" s="4">
        <v>30.521000000000001</v>
      </c>
      <c r="AJ26" s="4">
        <v>39.207000000000001</v>
      </c>
      <c r="AK26" s="4">
        <v>25.279</v>
      </c>
      <c r="AL26" s="4">
        <v>23.812000000000001</v>
      </c>
      <c r="AM26" s="4">
        <v>51.505000000000003</v>
      </c>
      <c r="AN26" s="4"/>
      <c r="AO26" s="4"/>
      <c r="AP26" s="4"/>
      <c r="AQ26" s="4"/>
      <c r="AR26" s="4"/>
      <c r="AS26" s="4"/>
      <c r="AT26" s="4"/>
      <c r="AU26" s="4"/>
      <c r="AV26" s="4"/>
      <c r="AW26" s="4"/>
      <c r="AX26" s="4"/>
      <c r="AY26" s="4"/>
    </row>
    <row r="27" spans="1:51" ht="15" x14ac:dyDescent="0.25">
      <c r="A27" s="92">
        <v>44805</v>
      </c>
      <c r="B27" s="85">
        <v>62.2</v>
      </c>
      <c r="C27" s="85">
        <v>71</v>
      </c>
      <c r="D27" s="85">
        <v>65.2</v>
      </c>
      <c r="E27" s="10">
        <v>63.210999999999999</v>
      </c>
      <c r="F27" s="10">
        <v>78.09</v>
      </c>
      <c r="G27" s="10">
        <v>70.962999999999994</v>
      </c>
      <c r="H27" s="10">
        <v>73.709999999999994</v>
      </c>
      <c r="I27" s="10">
        <v>54.438000000000002</v>
      </c>
      <c r="J27" s="10">
        <v>59.738</v>
      </c>
      <c r="K27" s="10">
        <v>43</v>
      </c>
      <c r="L27" s="10">
        <v>38.081000000000003</v>
      </c>
      <c r="M27" s="10">
        <v>51.271999999999998</v>
      </c>
      <c r="N27" s="10">
        <v>52.11</v>
      </c>
      <c r="O27" s="10">
        <v>71.742000000000004</v>
      </c>
      <c r="P27" s="10">
        <v>51.072000000000003</v>
      </c>
      <c r="Q27" s="10">
        <v>66.671000000000006</v>
      </c>
      <c r="R27" s="10">
        <v>50.378</v>
      </c>
      <c r="S27" s="10">
        <v>76.141000000000005</v>
      </c>
      <c r="T27" s="10">
        <v>52.640999999999998</v>
      </c>
      <c r="U27" s="10">
        <v>58.042999999999999</v>
      </c>
      <c r="V27" s="10">
        <v>43.164000000000001</v>
      </c>
      <c r="W27" s="10">
        <v>43.317999999999998</v>
      </c>
      <c r="X27" s="10">
        <v>38.968000000000004</v>
      </c>
      <c r="Y27" s="10">
        <v>55.625</v>
      </c>
      <c r="Z27" s="10">
        <v>59.654000000000003</v>
      </c>
      <c r="AA27" s="10">
        <v>58.107999999999997</v>
      </c>
      <c r="AB27" s="10">
        <v>55.067999999999998</v>
      </c>
      <c r="AC27" s="10">
        <v>63.945999999999998</v>
      </c>
      <c r="AD27" s="10">
        <v>58.814999999999998</v>
      </c>
      <c r="AE27" s="10">
        <v>48.524999999999999</v>
      </c>
      <c r="AF27" s="10">
        <v>47.276000000000003</v>
      </c>
      <c r="AG27" s="10">
        <v>56.006999999999998</v>
      </c>
      <c r="AH27" s="10">
        <v>40.207999999999998</v>
      </c>
      <c r="AI27" s="4">
        <v>59.881999999999998</v>
      </c>
      <c r="AJ27" s="4">
        <v>53.856999999999999</v>
      </c>
      <c r="AK27" s="4">
        <v>40.070999999999998</v>
      </c>
      <c r="AL27" s="4">
        <v>38.975000000000001</v>
      </c>
      <c r="AM27" s="4">
        <v>75.093999999999994</v>
      </c>
      <c r="AN27" s="4"/>
      <c r="AO27" s="4"/>
      <c r="AP27" s="4"/>
      <c r="AQ27" s="4"/>
      <c r="AR27" s="4"/>
      <c r="AS27" s="4"/>
      <c r="AT27" s="4"/>
      <c r="AU27" s="4"/>
      <c r="AV27" s="4"/>
      <c r="AW27" s="4"/>
      <c r="AX27" s="4"/>
      <c r="AY27" s="4"/>
    </row>
    <row r="28" spans="1:51" ht="15" x14ac:dyDescent="0.25">
      <c r="A28" s="92">
        <v>44835</v>
      </c>
      <c r="B28" s="85">
        <v>46.21</v>
      </c>
      <c r="C28" s="85">
        <v>111.92</v>
      </c>
      <c r="D28" s="85">
        <v>65.22</v>
      </c>
      <c r="E28" s="10">
        <v>72.016000000000005</v>
      </c>
      <c r="F28" s="10">
        <v>99.61</v>
      </c>
      <c r="G28" s="10">
        <v>127.736</v>
      </c>
      <c r="H28" s="10">
        <v>114.17400000000001</v>
      </c>
      <c r="I28" s="10">
        <v>62.116</v>
      </c>
      <c r="J28" s="10">
        <v>63.082999999999998</v>
      </c>
      <c r="K28" s="10">
        <v>56.787999999999997</v>
      </c>
      <c r="L28" s="10">
        <v>57.405999999999999</v>
      </c>
      <c r="M28" s="10">
        <v>57.597999999999999</v>
      </c>
      <c r="N28" s="10">
        <v>59.970999999999997</v>
      </c>
      <c r="O28" s="10">
        <v>88.966999999999999</v>
      </c>
      <c r="P28" s="10">
        <v>64.63</v>
      </c>
      <c r="Q28" s="10">
        <v>84.823999999999998</v>
      </c>
      <c r="R28" s="10">
        <v>70.713999999999999</v>
      </c>
      <c r="S28" s="10">
        <v>107.419</v>
      </c>
      <c r="T28" s="10">
        <v>66.021000000000001</v>
      </c>
      <c r="U28" s="10">
        <v>61.009</v>
      </c>
      <c r="V28" s="10">
        <v>55.91</v>
      </c>
      <c r="W28" s="10">
        <v>54.723999999999997</v>
      </c>
      <c r="X28" s="10">
        <v>57.145000000000003</v>
      </c>
      <c r="Y28" s="10">
        <v>58.889000000000003</v>
      </c>
      <c r="Z28" s="10">
        <v>76.150000000000006</v>
      </c>
      <c r="AA28" s="10">
        <v>86.129000000000005</v>
      </c>
      <c r="AB28" s="10">
        <v>115.82299999999999</v>
      </c>
      <c r="AC28" s="10">
        <v>87.015000000000001</v>
      </c>
      <c r="AD28" s="10">
        <v>68.543999999999997</v>
      </c>
      <c r="AE28" s="10">
        <v>61.637999999999998</v>
      </c>
      <c r="AF28" s="10">
        <v>60.521999999999998</v>
      </c>
      <c r="AG28" s="10">
        <v>69.787000000000006</v>
      </c>
      <c r="AH28" s="10">
        <v>52.402999999999999</v>
      </c>
      <c r="AI28" s="4">
        <v>84.519000000000005</v>
      </c>
      <c r="AJ28" s="4">
        <v>77.367999999999995</v>
      </c>
      <c r="AK28" s="4">
        <v>52.648000000000003</v>
      </c>
      <c r="AL28" s="4">
        <v>68.155000000000001</v>
      </c>
      <c r="AM28" s="4">
        <v>76.701999999999998</v>
      </c>
      <c r="AN28" s="4"/>
      <c r="AO28" s="4"/>
      <c r="AP28" s="4"/>
      <c r="AQ28" s="4"/>
      <c r="AR28" s="4"/>
      <c r="AS28" s="4"/>
      <c r="AT28" s="4"/>
      <c r="AU28" s="4"/>
      <c r="AV28" s="4"/>
      <c r="AW28" s="4"/>
      <c r="AX28" s="4"/>
      <c r="AY28" s="4"/>
    </row>
    <row r="29" spans="1:51" ht="15" x14ac:dyDescent="0.25">
      <c r="A29" s="92">
        <v>44866</v>
      </c>
      <c r="B29" s="85">
        <v>43.72</v>
      </c>
      <c r="C29" s="85">
        <v>63.43</v>
      </c>
      <c r="D29" s="85">
        <v>49.34</v>
      </c>
      <c r="E29" s="10">
        <v>63.37</v>
      </c>
      <c r="F29" s="10">
        <v>76.528999999999996</v>
      </c>
      <c r="G29" s="10">
        <v>81.513000000000005</v>
      </c>
      <c r="H29" s="10">
        <v>81.98</v>
      </c>
      <c r="I29" s="10">
        <v>58.652000000000001</v>
      </c>
      <c r="J29" s="10">
        <v>47.435000000000002</v>
      </c>
      <c r="K29" s="10">
        <v>45.628</v>
      </c>
      <c r="L29" s="10">
        <v>48.194000000000003</v>
      </c>
      <c r="M29" s="10">
        <v>49.554000000000002</v>
      </c>
      <c r="N29" s="10">
        <v>55.963999999999999</v>
      </c>
      <c r="O29" s="10">
        <v>68.828999999999994</v>
      </c>
      <c r="P29" s="10">
        <v>52.76</v>
      </c>
      <c r="Q29" s="10">
        <v>62.301000000000002</v>
      </c>
      <c r="R29" s="10">
        <v>59.043999999999997</v>
      </c>
      <c r="S29" s="10">
        <v>72.263999999999996</v>
      </c>
      <c r="T29" s="10">
        <v>59.356999999999999</v>
      </c>
      <c r="U29" s="10">
        <v>47.512</v>
      </c>
      <c r="V29" s="10">
        <v>45.058</v>
      </c>
      <c r="W29" s="10">
        <v>45.686999999999998</v>
      </c>
      <c r="X29" s="10">
        <v>44.302999999999997</v>
      </c>
      <c r="Y29" s="10">
        <v>45.036999999999999</v>
      </c>
      <c r="Z29" s="10">
        <v>64.239000000000004</v>
      </c>
      <c r="AA29" s="10">
        <v>66.894000000000005</v>
      </c>
      <c r="AB29" s="10">
        <v>74.311000000000007</v>
      </c>
      <c r="AC29" s="10">
        <v>60.618000000000002</v>
      </c>
      <c r="AD29" s="10">
        <v>55.627000000000002</v>
      </c>
      <c r="AE29" s="10">
        <v>52.058</v>
      </c>
      <c r="AF29" s="10">
        <v>53.988999999999997</v>
      </c>
      <c r="AG29" s="10">
        <v>56.631</v>
      </c>
      <c r="AH29" s="10">
        <v>41.609000000000002</v>
      </c>
      <c r="AI29" s="4">
        <v>54.728999999999999</v>
      </c>
      <c r="AJ29" s="4">
        <v>52.723999999999997</v>
      </c>
      <c r="AK29" s="4">
        <v>47.762999999999998</v>
      </c>
      <c r="AL29" s="4">
        <v>53.024999999999999</v>
      </c>
      <c r="AM29" s="4">
        <v>60.926000000000002</v>
      </c>
      <c r="AN29" s="4"/>
      <c r="AO29" s="4"/>
      <c r="AP29" s="4"/>
      <c r="AQ29" s="4"/>
      <c r="AR29" s="4"/>
      <c r="AS29" s="4"/>
      <c r="AT29" s="4"/>
      <c r="AU29" s="4"/>
      <c r="AV29" s="4"/>
      <c r="AW29" s="4"/>
      <c r="AX29" s="4"/>
      <c r="AY29" s="4"/>
    </row>
    <row r="30" spans="1:51" ht="15" x14ac:dyDescent="0.25">
      <c r="A30" s="92">
        <v>44896</v>
      </c>
      <c r="B30" s="85">
        <v>42.6</v>
      </c>
      <c r="C30" s="85">
        <v>46.8</v>
      </c>
      <c r="D30" s="85">
        <v>43</v>
      </c>
      <c r="E30" s="10">
        <v>53.805999999999997</v>
      </c>
      <c r="F30" s="10">
        <v>58.247999999999998</v>
      </c>
      <c r="G30" s="10">
        <v>59.978000000000002</v>
      </c>
      <c r="H30" s="10">
        <v>57.941000000000003</v>
      </c>
      <c r="I30" s="10">
        <v>47.244999999999997</v>
      </c>
      <c r="J30" s="10">
        <v>39.381</v>
      </c>
      <c r="K30" s="10">
        <v>37.319000000000003</v>
      </c>
      <c r="L30" s="10">
        <v>36.454999999999998</v>
      </c>
      <c r="M30" s="10">
        <v>40.616999999999997</v>
      </c>
      <c r="N30" s="10">
        <v>44.219000000000001</v>
      </c>
      <c r="O30" s="10">
        <v>56.552999999999997</v>
      </c>
      <c r="P30" s="10">
        <v>43.222000000000001</v>
      </c>
      <c r="Q30" s="10">
        <v>52.603000000000002</v>
      </c>
      <c r="R30" s="10">
        <v>52.587000000000003</v>
      </c>
      <c r="S30" s="10">
        <v>55.104999999999997</v>
      </c>
      <c r="T30" s="10">
        <v>51.262</v>
      </c>
      <c r="U30" s="10">
        <v>39.837000000000003</v>
      </c>
      <c r="V30" s="10">
        <v>36.301000000000002</v>
      </c>
      <c r="W30" s="10">
        <v>36.963000000000001</v>
      </c>
      <c r="X30" s="10">
        <v>34.421999999999997</v>
      </c>
      <c r="Y30" s="10">
        <v>38.29</v>
      </c>
      <c r="Z30" s="10">
        <v>45.484000000000002</v>
      </c>
      <c r="AA30" s="10">
        <v>51.518000000000001</v>
      </c>
      <c r="AB30" s="10">
        <v>49.423000000000002</v>
      </c>
      <c r="AC30" s="10">
        <v>45.286000000000001</v>
      </c>
      <c r="AD30" s="10">
        <v>47.085999999999999</v>
      </c>
      <c r="AE30" s="10">
        <v>42.454000000000001</v>
      </c>
      <c r="AF30" s="10">
        <v>51.509</v>
      </c>
      <c r="AG30" s="10">
        <v>46.698</v>
      </c>
      <c r="AH30" s="10">
        <v>34.82</v>
      </c>
      <c r="AI30" s="4">
        <v>40.426000000000002</v>
      </c>
      <c r="AJ30" s="4">
        <v>40.749000000000002</v>
      </c>
      <c r="AK30" s="4">
        <v>39.424999999999997</v>
      </c>
      <c r="AL30" s="4">
        <v>39.036000000000001</v>
      </c>
      <c r="AM30" s="4">
        <v>45.030999999999999</v>
      </c>
      <c r="AN30" s="4"/>
      <c r="AO30" s="4"/>
      <c r="AP30" s="4"/>
      <c r="AQ30" s="4"/>
      <c r="AR30" s="4"/>
      <c r="AS30" s="4"/>
      <c r="AT30" s="4"/>
      <c r="AU30" s="4"/>
      <c r="AV30" s="4"/>
      <c r="AW30" s="4"/>
      <c r="AX30" s="4"/>
      <c r="AY30" s="4"/>
    </row>
    <row r="31" spans="1:51" ht="15" x14ac:dyDescent="0.25">
      <c r="A31" s="92">
        <v>44927</v>
      </c>
      <c r="B31" s="85">
        <v>36.4</v>
      </c>
      <c r="C31" s="85">
        <v>39</v>
      </c>
      <c r="D31" s="85">
        <v>36.299999999999997</v>
      </c>
      <c r="E31" s="10">
        <v>45.972000000000001</v>
      </c>
      <c r="F31" s="10">
        <v>50.378</v>
      </c>
      <c r="G31" s="10">
        <v>50.087000000000003</v>
      </c>
      <c r="H31" s="10">
        <v>46.600999999999999</v>
      </c>
      <c r="I31" s="10">
        <v>39.287999999999997</v>
      </c>
      <c r="J31" s="10">
        <v>33.648000000000003</v>
      </c>
      <c r="K31" s="10">
        <v>32.008000000000003</v>
      </c>
      <c r="L31" s="10">
        <v>29.809000000000001</v>
      </c>
      <c r="M31" s="10">
        <v>34.069000000000003</v>
      </c>
      <c r="N31" s="10">
        <v>38.389000000000003</v>
      </c>
      <c r="O31" s="10">
        <v>49.488</v>
      </c>
      <c r="P31" s="10">
        <v>37.564</v>
      </c>
      <c r="Q31" s="10">
        <v>45.274000000000001</v>
      </c>
      <c r="R31" s="10">
        <v>41.564999999999998</v>
      </c>
      <c r="S31" s="10">
        <v>46.945</v>
      </c>
      <c r="T31" s="10">
        <v>42.887</v>
      </c>
      <c r="U31" s="10">
        <v>35.527000000000001</v>
      </c>
      <c r="V31" s="10">
        <v>31.309000000000001</v>
      </c>
      <c r="W31" s="10">
        <v>31.486999999999998</v>
      </c>
      <c r="X31" s="10">
        <v>28.071999999999999</v>
      </c>
      <c r="Y31" s="10">
        <v>32.755000000000003</v>
      </c>
      <c r="Z31" s="10">
        <v>52.048000000000002</v>
      </c>
      <c r="AA31" s="10">
        <v>45.304000000000002</v>
      </c>
      <c r="AB31" s="10">
        <v>41.427</v>
      </c>
      <c r="AC31" s="10">
        <v>37.445</v>
      </c>
      <c r="AD31" s="10">
        <v>41.506</v>
      </c>
      <c r="AE31" s="10">
        <v>36.173000000000002</v>
      </c>
      <c r="AF31" s="10">
        <v>44.383000000000003</v>
      </c>
      <c r="AG31" s="10">
        <v>40.86</v>
      </c>
      <c r="AH31" s="10">
        <v>29.945</v>
      </c>
      <c r="AI31" s="4">
        <v>33.996000000000002</v>
      </c>
      <c r="AJ31" s="4">
        <v>34.662999999999997</v>
      </c>
      <c r="AK31" s="4">
        <v>35.426000000000002</v>
      </c>
      <c r="AL31" s="4">
        <v>31.951000000000001</v>
      </c>
      <c r="AM31" s="4">
        <v>38.152000000000001</v>
      </c>
      <c r="AN31" s="4"/>
      <c r="AO31" s="4"/>
      <c r="AP31" s="4"/>
      <c r="AQ31" s="4"/>
      <c r="AR31" s="4"/>
      <c r="AS31" s="4"/>
      <c r="AT31" s="4"/>
      <c r="AU31" s="4"/>
      <c r="AV31" s="4"/>
      <c r="AW31" s="4"/>
      <c r="AX31" s="4"/>
      <c r="AY31" s="4"/>
    </row>
    <row r="32" spans="1:51" ht="15" x14ac:dyDescent="0.25">
      <c r="A32" s="92">
        <v>44958</v>
      </c>
      <c r="B32" s="85">
        <v>30.7</v>
      </c>
      <c r="C32" s="85">
        <v>36.6</v>
      </c>
      <c r="D32" s="85">
        <v>32.299999999999997</v>
      </c>
      <c r="E32" s="10">
        <v>37.731000000000002</v>
      </c>
      <c r="F32" s="10">
        <v>42.366</v>
      </c>
      <c r="G32" s="10">
        <v>60.771000000000001</v>
      </c>
      <c r="H32" s="10">
        <v>48.360999999999997</v>
      </c>
      <c r="I32" s="10">
        <v>32.643000000000001</v>
      </c>
      <c r="J32" s="10">
        <v>28.818000000000001</v>
      </c>
      <c r="K32" s="10">
        <v>26.867999999999999</v>
      </c>
      <c r="L32" s="10">
        <v>26.009</v>
      </c>
      <c r="M32" s="10">
        <v>29.088999999999999</v>
      </c>
      <c r="N32" s="10">
        <v>37.627000000000002</v>
      </c>
      <c r="O32" s="10">
        <v>41.337000000000003</v>
      </c>
      <c r="P32" s="10">
        <v>40.616</v>
      </c>
      <c r="Q32" s="10">
        <v>49.213000000000001</v>
      </c>
      <c r="R32" s="10">
        <v>35.503</v>
      </c>
      <c r="S32" s="10">
        <v>41.51</v>
      </c>
      <c r="T32" s="10">
        <v>40.701000000000001</v>
      </c>
      <c r="U32" s="10">
        <v>36.798000000000002</v>
      </c>
      <c r="V32" s="10">
        <v>28.170999999999999</v>
      </c>
      <c r="W32" s="10">
        <v>26.26</v>
      </c>
      <c r="X32" s="10">
        <v>26.184000000000001</v>
      </c>
      <c r="Y32" s="10">
        <v>27.751000000000001</v>
      </c>
      <c r="Z32" s="10">
        <v>44.228000000000002</v>
      </c>
      <c r="AA32" s="10">
        <v>37.756999999999998</v>
      </c>
      <c r="AB32" s="10">
        <v>42.396000000000001</v>
      </c>
      <c r="AC32" s="10">
        <v>32.412999999999997</v>
      </c>
      <c r="AD32" s="10">
        <v>39.447000000000003</v>
      </c>
      <c r="AE32" s="10">
        <v>29.933</v>
      </c>
      <c r="AF32" s="10">
        <v>34.329000000000001</v>
      </c>
      <c r="AG32" s="10">
        <v>34.832999999999998</v>
      </c>
      <c r="AH32" s="10">
        <v>26.018999999999998</v>
      </c>
      <c r="AI32" s="4">
        <v>33.283999999999999</v>
      </c>
      <c r="AJ32" s="4">
        <v>34.26</v>
      </c>
      <c r="AK32" s="4">
        <v>29.332999999999998</v>
      </c>
      <c r="AL32" s="4">
        <v>27.210999999999999</v>
      </c>
      <c r="AM32" s="4">
        <v>33.780999999999999</v>
      </c>
      <c r="AN32" s="4"/>
      <c r="AO32" s="4"/>
      <c r="AP32" s="4"/>
      <c r="AQ32" s="4"/>
      <c r="AR32" s="4"/>
      <c r="AS32" s="4"/>
      <c r="AT32" s="4"/>
      <c r="AU32" s="4"/>
      <c r="AV32" s="4"/>
      <c r="AW32" s="4"/>
      <c r="AX32" s="4"/>
      <c r="AY32" s="4"/>
    </row>
    <row r="33" spans="1:51" ht="15" x14ac:dyDescent="0.25">
      <c r="A33" s="92">
        <v>44986</v>
      </c>
      <c r="B33" s="85">
        <v>44.5</v>
      </c>
      <c r="C33" s="85">
        <v>59.6</v>
      </c>
      <c r="D33" s="85">
        <v>52.7</v>
      </c>
      <c r="E33" s="10">
        <v>47.301000000000002</v>
      </c>
      <c r="F33" s="10">
        <v>74.614999999999995</v>
      </c>
      <c r="G33" s="10">
        <v>126.76</v>
      </c>
      <c r="H33" s="10">
        <v>64.957999999999998</v>
      </c>
      <c r="I33" s="10">
        <v>47.15</v>
      </c>
      <c r="J33" s="10">
        <v>65.400000000000006</v>
      </c>
      <c r="K33" s="10">
        <v>39.323999999999998</v>
      </c>
      <c r="L33" s="10">
        <v>41.189</v>
      </c>
      <c r="M33" s="10">
        <v>56.704000000000001</v>
      </c>
      <c r="N33" s="10">
        <v>71.198999999999998</v>
      </c>
      <c r="O33" s="10">
        <v>68.284999999999997</v>
      </c>
      <c r="P33" s="10">
        <v>86.33</v>
      </c>
      <c r="Q33" s="10">
        <v>60.71</v>
      </c>
      <c r="R33" s="10">
        <v>67.622</v>
      </c>
      <c r="S33" s="10">
        <v>58.872</v>
      </c>
      <c r="T33" s="10">
        <v>53.622999999999998</v>
      </c>
      <c r="U33" s="10">
        <v>44.566000000000003</v>
      </c>
      <c r="V33" s="10">
        <v>40.637</v>
      </c>
      <c r="W33" s="10">
        <v>31.978999999999999</v>
      </c>
      <c r="X33" s="10">
        <v>38.228000000000002</v>
      </c>
      <c r="Y33" s="10">
        <v>68.004999999999995</v>
      </c>
      <c r="Z33" s="10">
        <v>57.287999999999997</v>
      </c>
      <c r="AA33" s="10">
        <v>50.353999999999999</v>
      </c>
      <c r="AB33" s="10">
        <v>116.61199999999999</v>
      </c>
      <c r="AC33" s="10">
        <v>41.02</v>
      </c>
      <c r="AD33" s="10">
        <v>68.875</v>
      </c>
      <c r="AE33" s="10">
        <v>35.192999999999998</v>
      </c>
      <c r="AF33" s="10">
        <v>54.847000000000001</v>
      </c>
      <c r="AG33" s="10">
        <v>57.573</v>
      </c>
      <c r="AH33" s="10">
        <v>37.795999999999999</v>
      </c>
      <c r="AI33" s="4">
        <v>44.759</v>
      </c>
      <c r="AJ33" s="4">
        <v>50.436</v>
      </c>
      <c r="AK33" s="4">
        <v>36.420999999999999</v>
      </c>
      <c r="AL33" s="4">
        <v>51.017000000000003</v>
      </c>
      <c r="AM33" s="4">
        <v>68.275000000000006</v>
      </c>
      <c r="AN33" s="4"/>
      <c r="AO33" s="4"/>
      <c r="AP33" s="4"/>
      <c r="AQ33" s="4"/>
      <c r="AR33" s="4"/>
      <c r="AS33" s="4"/>
      <c r="AT33" s="4"/>
      <c r="AU33" s="4"/>
      <c r="AV33" s="4"/>
      <c r="AW33" s="4"/>
      <c r="AX33" s="4"/>
      <c r="AY33" s="4"/>
    </row>
    <row r="34" spans="1:51" ht="15" x14ac:dyDescent="0.25">
      <c r="A34" s="92">
        <v>45017</v>
      </c>
      <c r="B34" s="85">
        <v>97.7</v>
      </c>
      <c r="C34" s="85">
        <v>164.3</v>
      </c>
      <c r="D34" s="85">
        <v>130.30000000000001</v>
      </c>
      <c r="E34" s="10">
        <v>121.755</v>
      </c>
      <c r="F34" s="10">
        <v>270.64699999999999</v>
      </c>
      <c r="G34" s="10">
        <v>277.68599999999998</v>
      </c>
      <c r="H34" s="10">
        <v>169.62299999999999</v>
      </c>
      <c r="I34" s="10">
        <v>93.692999999999998</v>
      </c>
      <c r="J34" s="10">
        <v>147.38999999999999</v>
      </c>
      <c r="K34" s="10">
        <v>82.194000000000003</v>
      </c>
      <c r="L34" s="10">
        <v>81.876000000000005</v>
      </c>
      <c r="M34" s="10">
        <v>163.31399999999999</v>
      </c>
      <c r="N34" s="10">
        <v>223.99299999999999</v>
      </c>
      <c r="O34" s="10">
        <v>142.68199999999999</v>
      </c>
      <c r="P34" s="10">
        <v>128.76499999999999</v>
      </c>
      <c r="Q34" s="10">
        <v>121.599</v>
      </c>
      <c r="R34" s="10">
        <v>157.108</v>
      </c>
      <c r="S34" s="10">
        <v>143.226</v>
      </c>
      <c r="T34" s="10">
        <v>81.879000000000005</v>
      </c>
      <c r="U34" s="10">
        <v>89.626999999999995</v>
      </c>
      <c r="V34" s="10">
        <v>79.381</v>
      </c>
      <c r="W34" s="10">
        <v>77.001000000000005</v>
      </c>
      <c r="X34" s="10">
        <v>76.947000000000003</v>
      </c>
      <c r="Y34" s="10">
        <v>168.643</v>
      </c>
      <c r="Z34" s="10">
        <v>218.929</v>
      </c>
      <c r="AA34" s="10">
        <v>174.535</v>
      </c>
      <c r="AB34" s="10">
        <v>177.49600000000001</v>
      </c>
      <c r="AC34" s="10">
        <v>94.308000000000007</v>
      </c>
      <c r="AD34" s="10">
        <v>127.976</v>
      </c>
      <c r="AE34" s="10">
        <v>97.727000000000004</v>
      </c>
      <c r="AF34" s="10">
        <v>139.31700000000001</v>
      </c>
      <c r="AG34" s="10">
        <v>121.83499999999999</v>
      </c>
      <c r="AH34" s="10">
        <v>68.007999999999996</v>
      </c>
      <c r="AI34" s="4">
        <v>99.393000000000001</v>
      </c>
      <c r="AJ34" s="4">
        <v>81.730999999999995</v>
      </c>
      <c r="AK34" s="4">
        <v>89.998000000000005</v>
      </c>
      <c r="AL34" s="4">
        <v>87.090999999999994</v>
      </c>
      <c r="AM34" s="4">
        <v>117.792</v>
      </c>
      <c r="AN34" s="4"/>
      <c r="AO34" s="4"/>
      <c r="AP34" s="4"/>
      <c r="AQ34" s="4"/>
      <c r="AR34" s="4"/>
      <c r="AS34" s="4"/>
      <c r="AT34" s="4"/>
      <c r="AU34" s="4"/>
      <c r="AV34" s="4"/>
      <c r="AW34" s="4"/>
      <c r="AX34" s="4"/>
      <c r="AY34" s="4"/>
    </row>
    <row r="35" spans="1:51" ht="15" x14ac:dyDescent="0.25">
      <c r="A35" s="92">
        <v>45047</v>
      </c>
      <c r="B35" s="85">
        <v>179.8</v>
      </c>
      <c r="C35" s="85">
        <v>354.9</v>
      </c>
      <c r="D35" s="85">
        <v>266.7</v>
      </c>
      <c r="E35" s="10">
        <v>529.00800000000004</v>
      </c>
      <c r="F35" s="10">
        <v>505.76900000000001</v>
      </c>
      <c r="G35" s="10">
        <v>371.452</v>
      </c>
      <c r="H35" s="10">
        <v>296.77</v>
      </c>
      <c r="I35" s="10">
        <v>162.30500000000001</v>
      </c>
      <c r="J35" s="10">
        <v>158.059</v>
      </c>
      <c r="K35" s="10">
        <v>95.213999999999999</v>
      </c>
      <c r="L35" s="10">
        <v>166.583</v>
      </c>
      <c r="M35" s="10">
        <v>240.87799999999999</v>
      </c>
      <c r="N35" s="10">
        <v>597.56399999999996</v>
      </c>
      <c r="O35" s="10">
        <v>233.001</v>
      </c>
      <c r="P35" s="10">
        <v>412.34300000000002</v>
      </c>
      <c r="Q35" s="10">
        <v>262.73899999999998</v>
      </c>
      <c r="R35" s="10">
        <v>455.10700000000003</v>
      </c>
      <c r="S35" s="10">
        <v>338.108</v>
      </c>
      <c r="T35" s="10">
        <v>210.65199999999999</v>
      </c>
      <c r="U35" s="10">
        <v>172.06100000000001</v>
      </c>
      <c r="V35" s="10">
        <v>212.21799999999999</v>
      </c>
      <c r="W35" s="10">
        <v>70.38</v>
      </c>
      <c r="X35" s="10">
        <v>190.863</v>
      </c>
      <c r="Y35" s="10">
        <v>223.64</v>
      </c>
      <c r="Z35" s="10">
        <v>468.505</v>
      </c>
      <c r="AA35" s="10">
        <v>244.255</v>
      </c>
      <c r="AB35" s="10">
        <v>228.86699999999999</v>
      </c>
      <c r="AC35" s="10">
        <v>386.33100000000002</v>
      </c>
      <c r="AD35" s="10">
        <v>328.61599999999999</v>
      </c>
      <c r="AE35" s="10">
        <v>192.876</v>
      </c>
      <c r="AF35" s="10">
        <v>311.12900000000002</v>
      </c>
      <c r="AG35" s="10">
        <v>116.199</v>
      </c>
      <c r="AH35" s="10">
        <v>132.726</v>
      </c>
      <c r="AI35" s="4">
        <v>228.77199999999999</v>
      </c>
      <c r="AJ35" s="4">
        <v>154.374</v>
      </c>
      <c r="AK35" s="4">
        <v>107.568</v>
      </c>
      <c r="AL35" s="4">
        <v>215.494</v>
      </c>
      <c r="AM35" s="4">
        <v>377.15199999999999</v>
      </c>
      <c r="AN35" s="4"/>
      <c r="AO35" s="4"/>
      <c r="AP35" s="4"/>
      <c r="AQ35" s="4"/>
      <c r="AR35" s="4"/>
      <c r="AS35" s="4"/>
      <c r="AT35" s="4"/>
      <c r="AU35" s="4"/>
      <c r="AV35" s="4"/>
      <c r="AW35" s="4"/>
      <c r="AX35" s="4"/>
      <c r="AY35" s="4"/>
    </row>
    <row r="36" spans="1:51" ht="15" x14ac:dyDescent="0.25">
      <c r="A36" s="92">
        <v>45078</v>
      </c>
      <c r="B36">
        <v>90.7</v>
      </c>
      <c r="C36">
        <v>248.5</v>
      </c>
      <c r="D36">
        <v>180.4</v>
      </c>
      <c r="E36">
        <v>511.44400000000002</v>
      </c>
      <c r="F36">
        <v>309.90699999999998</v>
      </c>
      <c r="G36">
        <v>253.59299999999999</v>
      </c>
      <c r="H36">
        <v>147.03100000000001</v>
      </c>
      <c r="I36">
        <v>129.59800000000001</v>
      </c>
      <c r="J36">
        <v>84.07</v>
      </c>
      <c r="K36">
        <v>73.914000000000001</v>
      </c>
      <c r="L36">
        <v>168.22900000000001</v>
      </c>
      <c r="M36">
        <v>124.66</v>
      </c>
      <c r="N36">
        <v>449.13200000000001</v>
      </c>
      <c r="O36">
        <v>137.77500000000001</v>
      </c>
      <c r="P36">
        <v>487.00900000000001</v>
      </c>
      <c r="Q36">
        <v>132.857</v>
      </c>
      <c r="R36">
        <v>373.25599999999997</v>
      </c>
      <c r="S36">
        <v>224.398</v>
      </c>
      <c r="T36">
        <v>213.25200000000001</v>
      </c>
      <c r="U36">
        <v>78.430000000000007</v>
      </c>
      <c r="V36">
        <v>110.883</v>
      </c>
      <c r="W36">
        <v>30.375</v>
      </c>
      <c r="X36">
        <v>170.715</v>
      </c>
      <c r="Y36">
        <v>84.417000000000002</v>
      </c>
      <c r="Z36">
        <v>302.923</v>
      </c>
      <c r="AA36">
        <v>124.19199999999999</v>
      </c>
      <c r="AB36">
        <v>115.246</v>
      </c>
      <c r="AC36">
        <v>392.19499999999999</v>
      </c>
      <c r="AD36">
        <v>160.24600000000001</v>
      </c>
      <c r="AE36">
        <v>207.5</v>
      </c>
      <c r="AF36">
        <v>368.346</v>
      </c>
      <c r="AG36">
        <v>27.722000000000001</v>
      </c>
      <c r="AH36">
        <v>81.596000000000004</v>
      </c>
      <c r="AI36" s="4">
        <v>201.364</v>
      </c>
      <c r="AJ36" s="4">
        <v>140.846</v>
      </c>
      <c r="AK36" s="4">
        <v>65.997</v>
      </c>
      <c r="AL36" s="4">
        <v>204.029</v>
      </c>
      <c r="AM36" s="4">
        <v>505.28699999999998</v>
      </c>
      <c r="AN36" s="4"/>
      <c r="AO36" s="4"/>
      <c r="AP36" s="4"/>
      <c r="AQ36" s="4"/>
      <c r="AR36" s="4"/>
      <c r="AS36" s="4"/>
      <c r="AT36" s="4"/>
      <c r="AU36" s="4"/>
      <c r="AV36" s="4"/>
      <c r="AW36" s="4"/>
      <c r="AX36" s="4"/>
      <c r="AY36" s="4"/>
    </row>
    <row r="37" spans="1:51" ht="15" x14ac:dyDescent="0.25">
      <c r="A37" s="92">
        <v>45108</v>
      </c>
      <c r="B37">
        <v>25.2</v>
      </c>
      <c r="C37">
        <v>89.3</v>
      </c>
      <c r="D37">
        <v>65.2</v>
      </c>
      <c r="E37">
        <v>167.69900000000001</v>
      </c>
      <c r="F37">
        <v>87.828000000000003</v>
      </c>
      <c r="G37">
        <v>94.296000000000006</v>
      </c>
      <c r="H37">
        <v>52.578000000000003</v>
      </c>
      <c r="I37">
        <v>40.311</v>
      </c>
      <c r="J37">
        <v>26.898</v>
      </c>
      <c r="K37">
        <v>24.295999999999999</v>
      </c>
      <c r="L37">
        <v>63.298000000000002</v>
      </c>
      <c r="M37">
        <v>45.262999999999998</v>
      </c>
      <c r="N37">
        <v>152.446</v>
      </c>
      <c r="O37">
        <v>35.405000000000001</v>
      </c>
      <c r="P37">
        <v>281.44299999999998</v>
      </c>
      <c r="Q37">
        <v>41.313000000000002</v>
      </c>
      <c r="R37">
        <v>108.381</v>
      </c>
      <c r="S37">
        <v>81.066000000000003</v>
      </c>
      <c r="T37">
        <v>97.082999999999998</v>
      </c>
      <c r="U37">
        <v>17.832999999999998</v>
      </c>
      <c r="V37">
        <v>24.036999999999999</v>
      </c>
      <c r="W37">
        <v>11.999000000000001</v>
      </c>
      <c r="X37">
        <v>31.356000000000002</v>
      </c>
      <c r="Y37">
        <v>25.47</v>
      </c>
      <c r="Z37">
        <v>94.881</v>
      </c>
      <c r="AA37">
        <v>33.128999999999998</v>
      </c>
      <c r="AB37">
        <v>35.869999999999997</v>
      </c>
      <c r="AC37">
        <v>124.04600000000001</v>
      </c>
      <c r="AD37">
        <v>74.165999999999997</v>
      </c>
      <c r="AE37">
        <v>46.463000000000001</v>
      </c>
      <c r="AF37">
        <v>132.696</v>
      </c>
      <c r="AG37">
        <v>16.384</v>
      </c>
      <c r="AH37">
        <v>22.138000000000002</v>
      </c>
      <c r="AI37" s="4">
        <v>42.326000000000001</v>
      </c>
      <c r="AJ37" s="4">
        <v>38.756</v>
      </c>
      <c r="AK37" s="4">
        <v>20.914000000000001</v>
      </c>
      <c r="AL37" s="4">
        <v>103.96</v>
      </c>
      <c r="AM37" s="4">
        <v>208.601</v>
      </c>
      <c r="AN37" s="4"/>
      <c r="AO37" s="4"/>
      <c r="AP37" s="4"/>
      <c r="AQ37" s="4"/>
      <c r="AR37" s="4"/>
      <c r="AS37" s="4"/>
      <c r="AT37" s="4"/>
      <c r="AU37" s="4"/>
      <c r="AV37" s="4"/>
      <c r="AW37" s="4"/>
      <c r="AX37" s="4"/>
      <c r="AY37" s="4"/>
    </row>
    <row r="38" spans="1:51" ht="15" x14ac:dyDescent="0.25">
      <c r="A38" s="92">
        <v>45139</v>
      </c>
      <c r="B38">
        <v>30.3</v>
      </c>
      <c r="C38">
        <v>55.9</v>
      </c>
      <c r="D38">
        <v>43.5</v>
      </c>
      <c r="E38">
        <v>85.662000000000006</v>
      </c>
      <c r="F38">
        <v>50.514000000000003</v>
      </c>
      <c r="G38">
        <v>45.500999999999998</v>
      </c>
      <c r="H38">
        <v>43.314</v>
      </c>
      <c r="I38">
        <v>30.041</v>
      </c>
      <c r="J38">
        <v>28.251000000000001</v>
      </c>
      <c r="K38">
        <v>25.152000000000001</v>
      </c>
      <c r="L38">
        <v>32.203000000000003</v>
      </c>
      <c r="M38">
        <v>40.268000000000001</v>
      </c>
      <c r="N38">
        <v>61.805999999999997</v>
      </c>
      <c r="O38">
        <v>31.175999999999998</v>
      </c>
      <c r="P38">
        <v>84.760999999999996</v>
      </c>
      <c r="Q38">
        <v>30.843</v>
      </c>
      <c r="R38">
        <v>69.33</v>
      </c>
      <c r="S38">
        <v>43.097000000000001</v>
      </c>
      <c r="T38">
        <v>56.161000000000001</v>
      </c>
      <c r="U38">
        <v>24.227</v>
      </c>
      <c r="V38">
        <v>29.803999999999998</v>
      </c>
      <c r="W38">
        <v>18.968</v>
      </c>
      <c r="X38">
        <v>24.451000000000001</v>
      </c>
      <c r="Y38">
        <v>28.081</v>
      </c>
      <c r="Z38">
        <v>51.411999999999999</v>
      </c>
      <c r="AA38">
        <v>39.773000000000003</v>
      </c>
      <c r="AB38">
        <v>34.426000000000002</v>
      </c>
      <c r="AC38">
        <v>55.555999999999997</v>
      </c>
      <c r="AD38">
        <v>37.420999999999999</v>
      </c>
      <c r="AE38">
        <v>42.872999999999998</v>
      </c>
      <c r="AF38">
        <v>48.018000000000001</v>
      </c>
      <c r="AG38">
        <v>24.850999999999999</v>
      </c>
      <c r="AH38">
        <v>31.486999999999998</v>
      </c>
      <c r="AI38" s="4">
        <v>38.963999999999999</v>
      </c>
      <c r="AJ38" s="4">
        <v>25.818000000000001</v>
      </c>
      <c r="AK38" s="4">
        <v>23.922999999999998</v>
      </c>
      <c r="AL38" s="4">
        <v>51.298000000000002</v>
      </c>
      <c r="AM38" s="4">
        <v>81.513000000000005</v>
      </c>
      <c r="AN38" s="4"/>
      <c r="AO38" s="4"/>
      <c r="AP38" s="4"/>
      <c r="AQ38" s="4"/>
      <c r="AR38" s="4"/>
      <c r="AS38" s="4"/>
      <c r="AT38" s="4"/>
      <c r="AU38" s="4"/>
      <c r="AV38" s="4"/>
      <c r="AW38" s="4"/>
      <c r="AX38" s="4"/>
      <c r="AY38" s="4"/>
    </row>
    <row r="39" spans="1:51" ht="15" x14ac:dyDescent="0.25">
      <c r="A39" s="92">
        <v>45170</v>
      </c>
      <c r="B39">
        <v>62.2</v>
      </c>
      <c r="C39">
        <v>71</v>
      </c>
      <c r="D39">
        <v>65.2</v>
      </c>
      <c r="E39">
        <v>78.519000000000005</v>
      </c>
      <c r="F39">
        <v>71.503</v>
      </c>
      <c r="G39">
        <v>72.192999999999998</v>
      </c>
      <c r="H39">
        <v>55.359000000000002</v>
      </c>
      <c r="I39">
        <v>61.463999999999999</v>
      </c>
      <c r="J39">
        <v>43.225000000000001</v>
      </c>
      <c r="K39">
        <v>38.64</v>
      </c>
      <c r="L39">
        <v>51.399000000000001</v>
      </c>
      <c r="M39">
        <v>52.002000000000002</v>
      </c>
      <c r="N39">
        <v>71.912999999999997</v>
      </c>
      <c r="O39">
        <v>51.33</v>
      </c>
      <c r="P39">
        <v>67.835999999999999</v>
      </c>
      <c r="Q39">
        <v>50.436</v>
      </c>
      <c r="R39">
        <v>77.152000000000001</v>
      </c>
      <c r="S39">
        <v>52.999000000000002</v>
      </c>
      <c r="T39">
        <v>59.77</v>
      </c>
      <c r="U39">
        <v>43.460999999999999</v>
      </c>
      <c r="V39">
        <v>43.652999999999999</v>
      </c>
      <c r="W39">
        <v>38.944000000000003</v>
      </c>
      <c r="X39">
        <v>55.795999999999999</v>
      </c>
      <c r="Y39">
        <v>59.536999999999999</v>
      </c>
      <c r="Z39">
        <v>58.228999999999999</v>
      </c>
      <c r="AA39">
        <v>55.484999999999999</v>
      </c>
      <c r="AB39">
        <v>65.028999999999996</v>
      </c>
      <c r="AC39">
        <v>59.097999999999999</v>
      </c>
      <c r="AD39">
        <v>49.188000000000002</v>
      </c>
      <c r="AE39">
        <v>48.091000000000001</v>
      </c>
      <c r="AF39">
        <v>56.185000000000002</v>
      </c>
      <c r="AG39">
        <v>40.478000000000002</v>
      </c>
      <c r="AH39">
        <v>60.911000000000001</v>
      </c>
      <c r="AI39" s="4">
        <v>54.581000000000003</v>
      </c>
      <c r="AJ39" s="4">
        <v>40.69</v>
      </c>
      <c r="AK39" s="4">
        <v>39.19</v>
      </c>
      <c r="AL39" s="4">
        <v>74.87</v>
      </c>
      <c r="AM39" s="4">
        <v>63.384</v>
      </c>
      <c r="AN39" s="4"/>
      <c r="AO39" s="4"/>
      <c r="AP39" s="4"/>
      <c r="AQ39" s="4"/>
      <c r="AR39" s="4"/>
      <c r="AS39" s="4"/>
      <c r="AT39" s="4"/>
      <c r="AU39" s="4"/>
      <c r="AV39" s="4"/>
      <c r="AW39" s="4"/>
      <c r="AX39" s="4"/>
      <c r="AY39" s="4"/>
    </row>
    <row r="40" spans="1:51" ht="15" x14ac:dyDescent="0.25">
      <c r="A40" s="92">
        <v>45200</v>
      </c>
      <c r="B40">
        <v>46.21</v>
      </c>
      <c r="C40">
        <v>111.92</v>
      </c>
      <c r="D40">
        <v>65.22</v>
      </c>
      <c r="E40">
        <v>100.075</v>
      </c>
      <c r="F40">
        <v>128.38800000000001</v>
      </c>
      <c r="G40">
        <v>117.926</v>
      </c>
      <c r="H40">
        <v>62.982999999999997</v>
      </c>
      <c r="I40">
        <v>64.61</v>
      </c>
      <c r="J40">
        <v>57.01</v>
      </c>
      <c r="K40">
        <v>57.19</v>
      </c>
      <c r="L40">
        <v>57.726999999999997</v>
      </c>
      <c r="M40">
        <v>59.889000000000003</v>
      </c>
      <c r="N40">
        <v>89.131</v>
      </c>
      <c r="O40">
        <v>64.926000000000002</v>
      </c>
      <c r="P40">
        <v>86.129000000000005</v>
      </c>
      <c r="Q40">
        <v>70.766000000000005</v>
      </c>
      <c r="R40">
        <v>108.467</v>
      </c>
      <c r="S40">
        <v>66.075000000000003</v>
      </c>
      <c r="T40">
        <v>62.636000000000003</v>
      </c>
      <c r="U40">
        <v>56.207000000000001</v>
      </c>
      <c r="V40">
        <v>55.040999999999997</v>
      </c>
      <c r="W40">
        <v>57.348999999999997</v>
      </c>
      <c r="X40">
        <v>59.01</v>
      </c>
      <c r="Y40">
        <v>76.034000000000006</v>
      </c>
      <c r="Z40">
        <v>86.263999999999996</v>
      </c>
      <c r="AA40">
        <v>116.98099999999999</v>
      </c>
      <c r="AB40">
        <v>88.185000000000002</v>
      </c>
      <c r="AC40">
        <v>68.811999999999998</v>
      </c>
      <c r="AD40">
        <v>62.268999999999998</v>
      </c>
      <c r="AE40">
        <v>60.948</v>
      </c>
      <c r="AF40">
        <v>69.965999999999994</v>
      </c>
      <c r="AG40">
        <v>52.664999999999999</v>
      </c>
      <c r="AH40">
        <v>85.656999999999996</v>
      </c>
      <c r="AI40" s="4">
        <v>77.135999999999996</v>
      </c>
      <c r="AJ40" s="4">
        <v>53.274999999999999</v>
      </c>
      <c r="AK40" s="4">
        <v>68.53</v>
      </c>
      <c r="AL40" s="4">
        <v>76.481999999999999</v>
      </c>
      <c r="AM40" s="4">
        <v>72.064999999999998</v>
      </c>
      <c r="AN40" s="4"/>
      <c r="AO40" s="4"/>
      <c r="AP40" s="4"/>
      <c r="AQ40" s="4"/>
      <c r="AR40" s="4"/>
      <c r="AS40" s="4"/>
      <c r="AT40" s="4"/>
      <c r="AU40" s="4"/>
      <c r="AV40" s="4"/>
      <c r="AW40" s="4"/>
      <c r="AX40" s="4"/>
      <c r="AY40" s="4"/>
    </row>
    <row r="41" spans="1:51" ht="15" x14ac:dyDescent="0.25">
      <c r="A41" s="92">
        <v>45231</v>
      </c>
      <c r="B41">
        <v>43.72</v>
      </c>
      <c r="C41">
        <v>63.43</v>
      </c>
      <c r="D41">
        <v>49.34</v>
      </c>
      <c r="E41">
        <v>76.915999999999997</v>
      </c>
      <c r="F41">
        <v>81.974000000000004</v>
      </c>
      <c r="G41">
        <v>84.066000000000003</v>
      </c>
      <c r="H41">
        <v>59.491999999999997</v>
      </c>
      <c r="I41">
        <v>48.802999999999997</v>
      </c>
      <c r="J41">
        <v>45.832000000000001</v>
      </c>
      <c r="K41">
        <v>48.917000000000002</v>
      </c>
      <c r="L41">
        <v>49.662999999999997</v>
      </c>
      <c r="M41">
        <v>55.866999999999997</v>
      </c>
      <c r="N41">
        <v>68.965999999999994</v>
      </c>
      <c r="O41">
        <v>53.29</v>
      </c>
      <c r="P41">
        <v>63.36</v>
      </c>
      <c r="Q41">
        <v>59.081000000000003</v>
      </c>
      <c r="R41">
        <v>73.070999999999998</v>
      </c>
      <c r="S41">
        <v>59.710999999999999</v>
      </c>
      <c r="T41">
        <v>48.972000000000001</v>
      </c>
      <c r="U41">
        <v>45.314999999999998</v>
      </c>
      <c r="V41">
        <v>45.991999999999997</v>
      </c>
      <c r="W41">
        <v>44.42</v>
      </c>
      <c r="X41">
        <v>45.12</v>
      </c>
      <c r="Y41">
        <v>64.113</v>
      </c>
      <c r="Z41">
        <v>67.001999999999995</v>
      </c>
      <c r="AA41">
        <v>76.296000000000006</v>
      </c>
      <c r="AB41">
        <v>61.567</v>
      </c>
      <c r="AC41">
        <v>55.866999999999997</v>
      </c>
      <c r="AD41">
        <v>52.622999999999998</v>
      </c>
      <c r="AE41">
        <v>54.844000000000001</v>
      </c>
      <c r="AF41">
        <v>56.792000000000002</v>
      </c>
      <c r="AG41">
        <v>41.823999999999998</v>
      </c>
      <c r="AH41">
        <v>55.564999999999998</v>
      </c>
      <c r="AI41" s="4">
        <v>53.042999999999999</v>
      </c>
      <c r="AJ41" s="4">
        <v>48.366999999999997</v>
      </c>
      <c r="AK41" s="4">
        <v>53.335000000000001</v>
      </c>
      <c r="AL41" s="4">
        <v>60.719000000000001</v>
      </c>
      <c r="AM41" s="4">
        <v>63.222000000000001</v>
      </c>
      <c r="AN41" s="4"/>
      <c r="AO41" s="4"/>
      <c r="AP41" s="4"/>
      <c r="AQ41" s="4"/>
      <c r="AR41" s="4"/>
      <c r="AS41" s="4"/>
      <c r="AT41" s="4"/>
      <c r="AU41" s="4"/>
      <c r="AV41" s="4"/>
      <c r="AW41" s="4"/>
      <c r="AX41" s="4"/>
      <c r="AY41" s="4"/>
    </row>
    <row r="42" spans="1:51" ht="15" x14ac:dyDescent="0.25">
      <c r="A42" s="92">
        <v>45261</v>
      </c>
      <c r="B42">
        <v>42.6</v>
      </c>
      <c r="C42">
        <v>46.8</v>
      </c>
      <c r="D42">
        <v>43</v>
      </c>
      <c r="E42">
        <v>58.576000000000001</v>
      </c>
      <c r="F42">
        <v>60.393999999999998</v>
      </c>
      <c r="G42">
        <v>59.667000000000002</v>
      </c>
      <c r="H42">
        <v>47.999000000000002</v>
      </c>
      <c r="I42">
        <v>40.668999999999997</v>
      </c>
      <c r="J42">
        <v>37.51</v>
      </c>
      <c r="K42">
        <v>36.969000000000001</v>
      </c>
      <c r="L42">
        <v>40.716999999999999</v>
      </c>
      <c r="M42">
        <v>44.14</v>
      </c>
      <c r="N42">
        <v>56.677</v>
      </c>
      <c r="O42">
        <v>43.584000000000003</v>
      </c>
      <c r="P42">
        <v>53.597000000000001</v>
      </c>
      <c r="Q42">
        <v>52.62</v>
      </c>
      <c r="R42">
        <v>55.851999999999997</v>
      </c>
      <c r="S42">
        <v>51.77</v>
      </c>
      <c r="T42">
        <v>41.206000000000003</v>
      </c>
      <c r="U42">
        <v>36.539000000000001</v>
      </c>
      <c r="V42">
        <v>37.241999999999997</v>
      </c>
      <c r="W42">
        <v>34.640999999999998</v>
      </c>
      <c r="X42">
        <v>38.365000000000002</v>
      </c>
      <c r="Y42">
        <v>45.375</v>
      </c>
      <c r="Z42">
        <v>51.613999999999997</v>
      </c>
      <c r="AA42">
        <v>50.436999999999998</v>
      </c>
      <c r="AB42">
        <v>46.192</v>
      </c>
      <c r="AC42">
        <v>47.31</v>
      </c>
      <c r="AD42">
        <v>42.984000000000002</v>
      </c>
      <c r="AE42">
        <v>51.732999999999997</v>
      </c>
      <c r="AF42">
        <v>46.844999999999999</v>
      </c>
      <c r="AG42">
        <v>35.021000000000001</v>
      </c>
      <c r="AH42">
        <v>41.164000000000001</v>
      </c>
      <c r="AI42" s="4">
        <v>40.756</v>
      </c>
      <c r="AJ42" s="4">
        <v>39.982999999999997</v>
      </c>
      <c r="AK42" s="4">
        <v>39.292999999999999</v>
      </c>
      <c r="AL42" s="4">
        <v>44.854999999999997</v>
      </c>
      <c r="AM42" s="4">
        <v>53.845999999999997</v>
      </c>
      <c r="AN42" s="4"/>
      <c r="AO42" s="4"/>
      <c r="AP42" s="4"/>
      <c r="AQ42" s="4"/>
      <c r="AR42" s="4"/>
      <c r="AS42" s="4"/>
      <c r="AT42" s="4"/>
      <c r="AU42" s="4"/>
      <c r="AV42" s="4"/>
      <c r="AW42" s="4"/>
      <c r="AX42" s="4"/>
      <c r="AY42" s="4"/>
    </row>
    <row r="43" spans="1:51" ht="15" x14ac:dyDescent="0.25">
      <c r="A43" s="92">
        <v>45292</v>
      </c>
      <c r="B43">
        <v>36.4</v>
      </c>
      <c r="C43">
        <v>39</v>
      </c>
      <c r="D43">
        <v>36.299999999999997</v>
      </c>
      <c r="E43">
        <v>50.673000000000002</v>
      </c>
      <c r="F43">
        <v>50.459000000000003</v>
      </c>
      <c r="G43">
        <v>47.454999999999998</v>
      </c>
      <c r="H43">
        <v>39.953000000000003</v>
      </c>
      <c r="I43">
        <v>34.819000000000003</v>
      </c>
      <c r="J43">
        <v>32.180999999999997</v>
      </c>
      <c r="K43">
        <v>30.137</v>
      </c>
      <c r="L43">
        <v>34.161000000000001</v>
      </c>
      <c r="M43">
        <v>38.316000000000003</v>
      </c>
      <c r="N43">
        <v>49.600999999999999</v>
      </c>
      <c r="O43">
        <v>37.844000000000001</v>
      </c>
      <c r="P43">
        <v>46.18</v>
      </c>
      <c r="Q43">
        <v>41.595999999999997</v>
      </c>
      <c r="R43">
        <v>47.612000000000002</v>
      </c>
      <c r="S43">
        <v>43.08</v>
      </c>
      <c r="T43">
        <v>36.808999999999997</v>
      </c>
      <c r="U43">
        <v>31.524999999999999</v>
      </c>
      <c r="V43">
        <v>31.751000000000001</v>
      </c>
      <c r="W43">
        <v>28.129000000000001</v>
      </c>
      <c r="X43">
        <v>32.823</v>
      </c>
      <c r="Y43">
        <v>51.93</v>
      </c>
      <c r="Z43">
        <v>45.39</v>
      </c>
      <c r="AA43">
        <v>42.11</v>
      </c>
      <c r="AB43">
        <v>38.249000000000002</v>
      </c>
      <c r="AC43">
        <v>41.710999999999999</v>
      </c>
      <c r="AD43">
        <v>36.655000000000001</v>
      </c>
      <c r="AE43">
        <v>45.524000000000001</v>
      </c>
      <c r="AF43">
        <v>40.994</v>
      </c>
      <c r="AG43">
        <v>30.126999999999999</v>
      </c>
      <c r="AH43">
        <v>34.667000000000002</v>
      </c>
      <c r="AI43" s="4">
        <v>34.616</v>
      </c>
      <c r="AJ43" s="4">
        <v>35.936</v>
      </c>
      <c r="AK43" s="4">
        <v>32.174999999999997</v>
      </c>
      <c r="AL43" s="4">
        <v>37.994</v>
      </c>
      <c r="AM43" s="4">
        <v>46.042999999999999</v>
      </c>
      <c r="AN43" s="4"/>
      <c r="AO43" s="4"/>
      <c r="AP43" s="4"/>
      <c r="AQ43" s="4"/>
      <c r="AR43" s="4"/>
      <c r="AS43" s="4"/>
      <c r="AT43" s="4"/>
      <c r="AU43" s="4"/>
      <c r="AV43" s="4"/>
      <c r="AW43" s="4"/>
      <c r="AX43" s="4"/>
      <c r="AY43" s="4"/>
    </row>
    <row r="44" spans="1:51" ht="15" x14ac:dyDescent="0.25">
      <c r="A44" s="92">
        <v>45323</v>
      </c>
      <c r="B44">
        <v>30.7</v>
      </c>
      <c r="C44">
        <v>36.6</v>
      </c>
      <c r="D44">
        <v>32.299999999999997</v>
      </c>
      <c r="E44">
        <v>44.173999999999999</v>
      </c>
      <c r="F44">
        <v>64.478999999999999</v>
      </c>
      <c r="G44">
        <v>50.866999999999997</v>
      </c>
      <c r="H44">
        <v>34.375999999999998</v>
      </c>
      <c r="I44">
        <v>30.969000000000001</v>
      </c>
      <c r="J44">
        <v>27.951000000000001</v>
      </c>
      <c r="K44">
        <v>27.111000000000001</v>
      </c>
      <c r="L44">
        <v>30.228999999999999</v>
      </c>
      <c r="M44">
        <v>38.886000000000003</v>
      </c>
      <c r="N44">
        <v>42.832000000000001</v>
      </c>
      <c r="O44">
        <v>42.078000000000003</v>
      </c>
      <c r="P44">
        <v>52.311999999999998</v>
      </c>
      <c r="Q44">
        <v>36.706000000000003</v>
      </c>
      <c r="R44">
        <v>43.53</v>
      </c>
      <c r="S44">
        <v>42.31</v>
      </c>
      <c r="T44">
        <v>39.381</v>
      </c>
      <c r="U44">
        <v>29.497</v>
      </c>
      <c r="V44">
        <v>27.398</v>
      </c>
      <c r="W44">
        <v>27.109000000000002</v>
      </c>
      <c r="X44">
        <v>28.925000000000001</v>
      </c>
      <c r="Y44">
        <v>45.746000000000002</v>
      </c>
      <c r="Z44">
        <v>39.176000000000002</v>
      </c>
      <c r="AA44">
        <v>44.427999999999997</v>
      </c>
      <c r="AB44">
        <v>34.301000000000002</v>
      </c>
      <c r="AC44">
        <v>41.542000000000002</v>
      </c>
      <c r="AD44">
        <v>31.329000000000001</v>
      </c>
      <c r="AE44">
        <v>35.966000000000001</v>
      </c>
      <c r="AF44">
        <v>36.174999999999997</v>
      </c>
      <c r="AG44">
        <v>27.024999999999999</v>
      </c>
      <c r="AH44">
        <v>35.395000000000003</v>
      </c>
      <c r="AI44" s="4">
        <v>35.279000000000003</v>
      </c>
      <c r="AJ44" s="4">
        <v>31.077999999999999</v>
      </c>
      <c r="AK44" s="4">
        <v>28.587</v>
      </c>
      <c r="AL44" s="4">
        <v>35.061</v>
      </c>
      <c r="AM44" s="4">
        <v>38.956000000000003</v>
      </c>
      <c r="AN44" s="4"/>
      <c r="AO44" s="4"/>
      <c r="AP44" s="4"/>
      <c r="AQ44" s="4"/>
      <c r="AR44" s="4"/>
      <c r="AS44" s="4"/>
      <c r="AT44" s="4"/>
      <c r="AU44" s="4"/>
      <c r="AV44" s="4"/>
      <c r="AW44" s="4"/>
      <c r="AX44" s="4"/>
      <c r="AY44" s="4"/>
    </row>
    <row r="45" spans="1:51" ht="15" x14ac:dyDescent="0.25">
      <c r="A45" s="92">
        <v>45352</v>
      </c>
      <c r="B45">
        <v>44.5</v>
      </c>
      <c r="C45">
        <v>59.6</v>
      </c>
      <c r="D45">
        <v>52.7</v>
      </c>
      <c r="E45">
        <v>76.447000000000003</v>
      </c>
      <c r="F45">
        <v>131.791</v>
      </c>
      <c r="G45">
        <v>65.938000000000002</v>
      </c>
      <c r="H45">
        <v>48.680999999999997</v>
      </c>
      <c r="I45">
        <v>68.548000000000002</v>
      </c>
      <c r="J45">
        <v>40.598999999999997</v>
      </c>
      <c r="K45">
        <v>41.49</v>
      </c>
      <c r="L45">
        <v>59.923999999999999</v>
      </c>
      <c r="M45">
        <v>75.975999999999999</v>
      </c>
      <c r="N45">
        <v>69.293999999999997</v>
      </c>
      <c r="O45">
        <v>86.632999999999996</v>
      </c>
      <c r="P45">
        <v>61.356000000000002</v>
      </c>
      <c r="Q45">
        <v>70.44</v>
      </c>
      <c r="R45">
        <v>61.350999999999999</v>
      </c>
      <c r="S45">
        <v>53.835999999999999</v>
      </c>
      <c r="T45">
        <v>46.341999999999999</v>
      </c>
      <c r="U45">
        <v>41.503999999999998</v>
      </c>
      <c r="V45">
        <v>32.770000000000003</v>
      </c>
      <c r="W45">
        <v>38.220999999999997</v>
      </c>
      <c r="X45">
        <v>69.453999999999994</v>
      </c>
      <c r="Y45">
        <v>58.076999999999998</v>
      </c>
      <c r="Z45">
        <v>51.125</v>
      </c>
      <c r="AA45">
        <v>118.274</v>
      </c>
      <c r="AB45">
        <v>42.463000000000001</v>
      </c>
      <c r="AC45">
        <v>69.174000000000007</v>
      </c>
      <c r="AD45">
        <v>36.106000000000002</v>
      </c>
      <c r="AE45">
        <v>55.347999999999999</v>
      </c>
      <c r="AF45">
        <v>59.798999999999999</v>
      </c>
      <c r="AG45">
        <v>38.676000000000002</v>
      </c>
      <c r="AH45">
        <v>45.273000000000003</v>
      </c>
      <c r="AI45" s="4">
        <v>50.539000000000001</v>
      </c>
      <c r="AJ45" s="4">
        <v>36.86</v>
      </c>
      <c r="AK45" s="4">
        <v>52.917999999999999</v>
      </c>
      <c r="AL45" s="4">
        <v>68.358999999999995</v>
      </c>
      <c r="AM45" s="4">
        <v>47.128999999999998</v>
      </c>
      <c r="AN45" s="4"/>
      <c r="AO45" s="4"/>
      <c r="AP45" s="4"/>
      <c r="AQ45" s="4"/>
      <c r="AR45" s="4"/>
      <c r="AS45" s="4"/>
      <c r="AT45" s="4"/>
      <c r="AU45" s="4"/>
      <c r="AV45" s="4"/>
      <c r="AW45" s="4"/>
      <c r="AX45" s="4"/>
      <c r="AY45" s="4"/>
    </row>
    <row r="46" spans="1:51" ht="15" x14ac:dyDescent="0.25">
      <c r="A46" s="92">
        <v>45383</v>
      </c>
      <c r="B46">
        <v>97.7</v>
      </c>
      <c r="C46">
        <v>164.3</v>
      </c>
      <c r="D46">
        <v>130.30000000000001</v>
      </c>
      <c r="E46">
        <v>282.33100000000002</v>
      </c>
      <c r="F46">
        <v>278.14999999999998</v>
      </c>
      <c r="G46">
        <v>170.94300000000001</v>
      </c>
      <c r="H46">
        <v>96.650999999999996</v>
      </c>
      <c r="I46">
        <v>151.65799999999999</v>
      </c>
      <c r="J46">
        <v>82.826999999999998</v>
      </c>
      <c r="K46">
        <v>82.426000000000002</v>
      </c>
      <c r="L46">
        <v>166.71700000000001</v>
      </c>
      <c r="M46">
        <v>232.36500000000001</v>
      </c>
      <c r="N46">
        <v>147.191</v>
      </c>
      <c r="O46">
        <v>129.209</v>
      </c>
      <c r="P46">
        <v>128.12100000000001</v>
      </c>
      <c r="Q46">
        <v>162.52600000000001</v>
      </c>
      <c r="R46">
        <v>149.12200000000001</v>
      </c>
      <c r="S46">
        <v>81.975999999999999</v>
      </c>
      <c r="T46">
        <v>96.012</v>
      </c>
      <c r="U46">
        <v>84.242999999999995</v>
      </c>
      <c r="V46">
        <v>78.510000000000005</v>
      </c>
      <c r="W46">
        <v>76.884</v>
      </c>
      <c r="X46">
        <v>174.624</v>
      </c>
      <c r="Y46">
        <v>226.9</v>
      </c>
      <c r="Z46">
        <v>182.18700000000001</v>
      </c>
      <c r="AA46">
        <v>178.32900000000001</v>
      </c>
      <c r="AB46">
        <v>96.671000000000006</v>
      </c>
      <c r="AC46">
        <v>134.09700000000001</v>
      </c>
      <c r="AD46">
        <v>102.065</v>
      </c>
      <c r="AE46">
        <v>140.28299999999999</v>
      </c>
      <c r="AF46">
        <v>124.774</v>
      </c>
      <c r="AG46">
        <v>69.864000000000004</v>
      </c>
      <c r="AH46">
        <v>103.874</v>
      </c>
      <c r="AI46" s="4">
        <v>81.858999999999995</v>
      </c>
      <c r="AJ46" s="4">
        <v>94.388999999999996</v>
      </c>
      <c r="AK46" s="4">
        <v>89.128</v>
      </c>
      <c r="AL46" s="4">
        <v>125.44499999999999</v>
      </c>
      <c r="AM46" s="4">
        <v>121.46299999999999</v>
      </c>
      <c r="AN46" s="4"/>
      <c r="AO46" s="4"/>
      <c r="AP46" s="4"/>
      <c r="AQ46" s="4"/>
      <c r="AR46" s="4"/>
      <c r="AS46" s="4"/>
      <c r="AT46" s="4"/>
      <c r="AU46" s="4"/>
      <c r="AV46" s="4"/>
      <c r="AW46" s="4"/>
      <c r="AX46" s="4"/>
      <c r="AY46" s="4"/>
    </row>
    <row r="47" spans="1:51" ht="15" x14ac:dyDescent="0.25">
      <c r="A47" s="92">
        <v>45413</v>
      </c>
      <c r="B47">
        <v>179.8</v>
      </c>
      <c r="C47">
        <v>354.9</v>
      </c>
      <c r="D47">
        <v>266.7</v>
      </c>
      <c r="E47">
        <v>510.255</v>
      </c>
      <c r="F47">
        <v>377.12299999999999</v>
      </c>
      <c r="G47">
        <v>297.94</v>
      </c>
      <c r="H47">
        <v>166.44499999999999</v>
      </c>
      <c r="I47">
        <v>159.875</v>
      </c>
      <c r="J47">
        <v>98.337000000000003</v>
      </c>
      <c r="K47">
        <v>167.173</v>
      </c>
      <c r="L47">
        <v>241.76</v>
      </c>
      <c r="M47">
        <v>609.79</v>
      </c>
      <c r="N47">
        <v>233.46899999999999</v>
      </c>
      <c r="O47">
        <v>412.60199999999998</v>
      </c>
      <c r="P47">
        <v>261.71100000000001</v>
      </c>
      <c r="Q47">
        <v>460.25799999999998</v>
      </c>
      <c r="R47">
        <v>343.24599999999998</v>
      </c>
      <c r="S47">
        <v>210.965</v>
      </c>
      <c r="T47">
        <v>172.71799999999999</v>
      </c>
      <c r="U47">
        <v>214.52699999999999</v>
      </c>
      <c r="V47">
        <v>70.489000000000004</v>
      </c>
      <c r="W47">
        <v>191.137</v>
      </c>
      <c r="X47">
        <v>222.68100000000001</v>
      </c>
      <c r="Y47">
        <v>475.35500000000002</v>
      </c>
      <c r="Z47">
        <v>243.58799999999999</v>
      </c>
      <c r="AA47">
        <v>228.93700000000001</v>
      </c>
      <c r="AB47">
        <v>403.834</v>
      </c>
      <c r="AC47">
        <v>330.99099999999999</v>
      </c>
      <c r="AD47">
        <v>200.86199999999999</v>
      </c>
      <c r="AE47">
        <v>312.10899999999998</v>
      </c>
      <c r="AF47">
        <v>112.97799999999999</v>
      </c>
      <c r="AG47">
        <v>136.15299999999999</v>
      </c>
      <c r="AH47">
        <v>238.095</v>
      </c>
      <c r="AI47" s="4">
        <v>154.011</v>
      </c>
      <c r="AJ47" s="4">
        <v>107.782</v>
      </c>
      <c r="AK47" s="4">
        <v>221.94900000000001</v>
      </c>
      <c r="AL47" s="4">
        <v>394.41399999999999</v>
      </c>
      <c r="AM47" s="4">
        <v>529.77800000000002</v>
      </c>
      <c r="AN47" s="4"/>
      <c r="AO47" s="4"/>
      <c r="AP47" s="4"/>
      <c r="AQ47" s="4"/>
      <c r="AR47" s="4"/>
      <c r="AS47" s="4"/>
      <c r="AT47" s="4"/>
      <c r="AU47" s="4"/>
      <c r="AV47" s="4"/>
      <c r="AW47" s="4"/>
      <c r="AX47" s="4"/>
      <c r="AY47" s="4"/>
    </row>
    <row r="48" spans="1:51" ht="15" x14ac:dyDescent="0.25">
      <c r="A48" s="92">
        <v>45444</v>
      </c>
      <c r="B48">
        <v>90.7</v>
      </c>
      <c r="C48">
        <v>248.5</v>
      </c>
      <c r="D48">
        <v>180.4</v>
      </c>
      <c r="E48">
        <v>301.44</v>
      </c>
      <c r="F48">
        <v>249.79599999999999</v>
      </c>
      <c r="G48">
        <v>148.125</v>
      </c>
      <c r="H48">
        <v>126.809</v>
      </c>
      <c r="I48">
        <v>82.43</v>
      </c>
      <c r="J48">
        <v>72.221000000000004</v>
      </c>
      <c r="K48">
        <v>169.09700000000001</v>
      </c>
      <c r="L48">
        <v>121.518</v>
      </c>
      <c r="M48">
        <v>436.95800000000003</v>
      </c>
      <c r="N48">
        <v>135.191</v>
      </c>
      <c r="O48">
        <v>487.77</v>
      </c>
      <c r="P48">
        <v>133.27199999999999</v>
      </c>
      <c r="Q48">
        <v>370.91</v>
      </c>
      <c r="R48">
        <v>220.18100000000001</v>
      </c>
      <c r="S48">
        <v>213.93899999999999</v>
      </c>
      <c r="T48">
        <v>75.426000000000002</v>
      </c>
      <c r="U48">
        <v>106.518</v>
      </c>
      <c r="V48">
        <v>29.472999999999999</v>
      </c>
      <c r="W48">
        <v>171.066</v>
      </c>
      <c r="X48">
        <v>81.241</v>
      </c>
      <c r="Y48">
        <v>294.78899999999999</v>
      </c>
      <c r="Z48">
        <v>118.932</v>
      </c>
      <c r="AA48">
        <v>115.961</v>
      </c>
      <c r="AB48">
        <v>385.96300000000002</v>
      </c>
      <c r="AC48">
        <v>159.20400000000001</v>
      </c>
      <c r="AD48">
        <v>200.59200000000001</v>
      </c>
      <c r="AE48">
        <v>369.39299999999997</v>
      </c>
      <c r="AF48">
        <v>26.901</v>
      </c>
      <c r="AG48">
        <v>78.478999999999999</v>
      </c>
      <c r="AH48">
        <v>194.839</v>
      </c>
      <c r="AI48" s="4">
        <v>141.09200000000001</v>
      </c>
      <c r="AJ48" s="4">
        <v>63.915999999999997</v>
      </c>
      <c r="AK48" s="4">
        <v>201.81299999999999</v>
      </c>
      <c r="AL48" s="4">
        <v>494.97500000000002</v>
      </c>
      <c r="AM48" s="4">
        <v>511.959</v>
      </c>
      <c r="AN48" s="4"/>
      <c r="AO48" s="4"/>
      <c r="AP48" s="4"/>
      <c r="AQ48" s="4"/>
      <c r="AR48" s="4"/>
      <c r="AS48" s="4"/>
      <c r="AT48" s="4"/>
      <c r="AU48" s="4"/>
      <c r="AV48" s="4"/>
      <c r="AW48" s="4"/>
      <c r="AX48" s="4"/>
      <c r="AY48" s="4"/>
    </row>
    <row r="49" spans="1:1005" ht="15" x14ac:dyDescent="0.25">
      <c r="A49" s="92">
        <v>45474</v>
      </c>
      <c r="B49">
        <v>25.2</v>
      </c>
      <c r="C49">
        <v>89.3</v>
      </c>
      <c r="D49">
        <v>65.2</v>
      </c>
      <c r="E49">
        <v>85.403000000000006</v>
      </c>
      <c r="F49">
        <v>92.305000000000007</v>
      </c>
      <c r="G49">
        <v>53.844000000000001</v>
      </c>
      <c r="H49">
        <v>39.139000000000003</v>
      </c>
      <c r="I49">
        <v>26.818999999999999</v>
      </c>
      <c r="J49">
        <v>23.777000000000001</v>
      </c>
      <c r="K49">
        <v>64.299000000000007</v>
      </c>
      <c r="L49">
        <v>44.886000000000003</v>
      </c>
      <c r="M49">
        <v>146.39599999999999</v>
      </c>
      <c r="N49">
        <v>34.359000000000002</v>
      </c>
      <c r="O49">
        <v>282.49700000000001</v>
      </c>
      <c r="P49">
        <v>40.195</v>
      </c>
      <c r="Q49">
        <v>104.595</v>
      </c>
      <c r="R49">
        <v>78.662999999999997</v>
      </c>
      <c r="S49">
        <v>98</v>
      </c>
      <c r="T49">
        <v>18.062999999999999</v>
      </c>
      <c r="U49">
        <v>23.564</v>
      </c>
      <c r="V49">
        <v>12.077999999999999</v>
      </c>
      <c r="W49">
        <v>31.579000000000001</v>
      </c>
      <c r="X49">
        <v>25.152000000000001</v>
      </c>
      <c r="Y49">
        <v>91.695999999999998</v>
      </c>
      <c r="Z49">
        <v>32.652999999999999</v>
      </c>
      <c r="AA49">
        <v>36.981999999999999</v>
      </c>
      <c r="AB49">
        <v>119.18300000000001</v>
      </c>
      <c r="AC49">
        <v>71.054000000000002</v>
      </c>
      <c r="AD49">
        <v>45.165999999999997</v>
      </c>
      <c r="AE49">
        <v>133.69999999999999</v>
      </c>
      <c r="AF49">
        <v>16.475999999999999</v>
      </c>
      <c r="AG49">
        <v>22.952999999999999</v>
      </c>
      <c r="AH49">
        <v>41.183999999999997</v>
      </c>
      <c r="AI49" s="4">
        <v>39.463000000000001</v>
      </c>
      <c r="AJ49" s="4">
        <v>21.172000000000001</v>
      </c>
      <c r="AK49" s="4">
        <v>101.127</v>
      </c>
      <c r="AL49" s="4">
        <v>201.58799999999999</v>
      </c>
      <c r="AM49" s="4">
        <v>168.452</v>
      </c>
      <c r="AN49" s="4"/>
      <c r="AO49" s="4"/>
      <c r="AP49" s="4"/>
      <c r="AQ49" s="4"/>
      <c r="AR49" s="4"/>
      <c r="AS49" s="4"/>
      <c r="AT49" s="4"/>
      <c r="AU49" s="4"/>
      <c r="AV49" s="4"/>
      <c r="AW49" s="4"/>
      <c r="AX49" s="4"/>
      <c r="AY49" s="4"/>
    </row>
    <row r="50" spans="1:1005" ht="15" x14ac:dyDescent="0.25">
      <c r="A50" s="92">
        <v>45505</v>
      </c>
      <c r="B50">
        <v>30.3</v>
      </c>
      <c r="C50">
        <v>55.9</v>
      </c>
      <c r="D50">
        <v>43.5</v>
      </c>
      <c r="E50">
        <v>50.625999999999998</v>
      </c>
      <c r="F50">
        <v>45.65</v>
      </c>
      <c r="G50">
        <v>44.289000000000001</v>
      </c>
      <c r="H50">
        <v>30.831</v>
      </c>
      <c r="I50">
        <v>28.821999999999999</v>
      </c>
      <c r="J50">
        <v>25.521000000000001</v>
      </c>
      <c r="K50">
        <v>32.789000000000001</v>
      </c>
      <c r="L50">
        <v>40.710999999999999</v>
      </c>
      <c r="M50">
        <v>62.012</v>
      </c>
      <c r="N50">
        <v>31.628</v>
      </c>
      <c r="O50">
        <v>85.447999999999993</v>
      </c>
      <c r="P50">
        <v>31.431000000000001</v>
      </c>
      <c r="Q50">
        <v>69.069999999999993</v>
      </c>
      <c r="R50">
        <v>43.323999999999998</v>
      </c>
      <c r="S50">
        <v>56.801000000000002</v>
      </c>
      <c r="T50">
        <v>25.291</v>
      </c>
      <c r="U50">
        <v>30.324000000000002</v>
      </c>
      <c r="V50">
        <v>19.238</v>
      </c>
      <c r="W50">
        <v>24.872</v>
      </c>
      <c r="X50">
        <v>28.440999999999999</v>
      </c>
      <c r="Y50">
        <v>51.365000000000002</v>
      </c>
      <c r="Z50">
        <v>40.581000000000003</v>
      </c>
      <c r="AA50">
        <v>35.185000000000002</v>
      </c>
      <c r="AB50">
        <v>55.292000000000002</v>
      </c>
      <c r="AC50">
        <v>37.423999999999999</v>
      </c>
      <c r="AD50">
        <v>43.207999999999998</v>
      </c>
      <c r="AE50">
        <v>48.773000000000003</v>
      </c>
      <c r="AF50">
        <v>25.198</v>
      </c>
      <c r="AG50">
        <v>31.135000000000002</v>
      </c>
      <c r="AH50">
        <v>39.813000000000002</v>
      </c>
      <c r="AI50" s="4">
        <v>26.248000000000001</v>
      </c>
      <c r="AJ50" s="4">
        <v>24.225000000000001</v>
      </c>
      <c r="AK50" s="4">
        <v>52.331000000000003</v>
      </c>
      <c r="AL50" s="4">
        <v>79.234999999999999</v>
      </c>
      <c r="AM50" s="4">
        <v>86.209000000000003</v>
      </c>
      <c r="AN50" s="4"/>
      <c r="AO50" s="4"/>
      <c r="AP50" s="4"/>
      <c r="AQ50" s="4"/>
      <c r="AR50" s="4"/>
      <c r="AS50" s="4"/>
      <c r="AT50" s="4"/>
      <c r="AU50" s="4"/>
      <c r="AV50" s="4"/>
      <c r="AW50" s="4"/>
      <c r="AX50" s="4"/>
      <c r="AY50" s="4"/>
    </row>
    <row r="51" spans="1:1005" ht="15" x14ac:dyDescent="0.25">
      <c r="A51" s="92">
        <v>45536</v>
      </c>
      <c r="B51">
        <v>62.2</v>
      </c>
      <c r="C51">
        <v>71</v>
      </c>
      <c r="D51">
        <v>65.2</v>
      </c>
      <c r="E51">
        <v>72.662000000000006</v>
      </c>
      <c r="F51">
        <v>75.369</v>
      </c>
      <c r="G51">
        <v>56.057000000000002</v>
      </c>
      <c r="H51">
        <v>62.320999999999998</v>
      </c>
      <c r="I51">
        <v>43.997999999999998</v>
      </c>
      <c r="J51">
        <v>38.735999999999997</v>
      </c>
      <c r="K51">
        <v>51.823999999999998</v>
      </c>
      <c r="L51">
        <v>51.999000000000002</v>
      </c>
      <c r="M51">
        <v>71.724000000000004</v>
      </c>
      <c r="N51">
        <v>51.771000000000001</v>
      </c>
      <c r="O51">
        <v>68.245000000000005</v>
      </c>
      <c r="P51">
        <v>51.307000000000002</v>
      </c>
      <c r="Q51">
        <v>78.165000000000006</v>
      </c>
      <c r="R51">
        <v>53.459000000000003</v>
      </c>
      <c r="S51">
        <v>60.171999999999997</v>
      </c>
      <c r="T51">
        <v>44.084000000000003</v>
      </c>
      <c r="U51">
        <v>43.959000000000003</v>
      </c>
      <c r="V51">
        <v>39.392000000000003</v>
      </c>
      <c r="W51">
        <v>56.171999999999997</v>
      </c>
      <c r="X51">
        <v>60.753999999999998</v>
      </c>
      <c r="Y51">
        <v>58.497</v>
      </c>
      <c r="Z51">
        <v>56.140999999999998</v>
      </c>
      <c r="AA51">
        <v>65.608000000000004</v>
      </c>
      <c r="AB51">
        <v>59.582000000000001</v>
      </c>
      <c r="AC51">
        <v>49.578000000000003</v>
      </c>
      <c r="AD51">
        <v>48.462000000000003</v>
      </c>
      <c r="AE51">
        <v>56.667999999999999</v>
      </c>
      <c r="AF51">
        <v>40.869999999999997</v>
      </c>
      <c r="AG51">
        <v>62.128</v>
      </c>
      <c r="AH51">
        <v>54.295000000000002</v>
      </c>
      <c r="AI51" s="4">
        <v>40.99</v>
      </c>
      <c r="AJ51" s="4">
        <v>39.350999999999999</v>
      </c>
      <c r="AK51" s="4">
        <v>75.141000000000005</v>
      </c>
      <c r="AL51" s="4">
        <v>63.481000000000002</v>
      </c>
      <c r="AM51" s="4">
        <v>78.853999999999999</v>
      </c>
      <c r="AN51" s="4"/>
      <c r="AO51" s="4"/>
      <c r="AP51" s="4"/>
      <c r="AQ51" s="4"/>
      <c r="AR51" s="4"/>
      <c r="AS51" s="4"/>
      <c r="AT51" s="4"/>
      <c r="AU51" s="4"/>
      <c r="AV51" s="4"/>
      <c r="AW51" s="4"/>
      <c r="AX51" s="4"/>
      <c r="AY51" s="4"/>
    </row>
    <row r="52" spans="1:1005" ht="15" x14ac:dyDescent="0.25">
      <c r="A52" s="92">
        <v>45566</v>
      </c>
      <c r="B52">
        <v>46.21</v>
      </c>
      <c r="C52">
        <v>111.92</v>
      </c>
      <c r="D52">
        <v>65.22</v>
      </c>
      <c r="E52">
        <v>128.33500000000001</v>
      </c>
      <c r="F52">
        <v>115.70699999999999</v>
      </c>
      <c r="G52">
        <v>63.511000000000003</v>
      </c>
      <c r="H52">
        <v>64.489000000000004</v>
      </c>
      <c r="I52">
        <v>57.566000000000003</v>
      </c>
      <c r="J52">
        <v>58.043999999999997</v>
      </c>
      <c r="K52">
        <v>58.002000000000002</v>
      </c>
      <c r="L52">
        <v>60.042000000000002</v>
      </c>
      <c r="M52">
        <v>89.344999999999999</v>
      </c>
      <c r="N52">
        <v>65.135999999999996</v>
      </c>
      <c r="O52">
        <v>86.397000000000006</v>
      </c>
      <c r="P52">
        <v>71.085999999999999</v>
      </c>
      <c r="Q52">
        <v>107.547</v>
      </c>
      <c r="R52">
        <v>66.637</v>
      </c>
      <c r="S52">
        <v>62.895000000000003</v>
      </c>
      <c r="T52">
        <v>56.761000000000003</v>
      </c>
      <c r="U52">
        <v>55.305</v>
      </c>
      <c r="V52">
        <v>57.451999999999998</v>
      </c>
      <c r="W52">
        <v>59.212000000000003</v>
      </c>
      <c r="X52">
        <v>76.057000000000002</v>
      </c>
      <c r="Y52">
        <v>86.427999999999997</v>
      </c>
      <c r="Z52">
        <v>116.935</v>
      </c>
      <c r="AA52">
        <v>88.619</v>
      </c>
      <c r="AB52">
        <v>69.27</v>
      </c>
      <c r="AC52">
        <v>62.524000000000001</v>
      </c>
      <c r="AD52">
        <v>61.511000000000003</v>
      </c>
      <c r="AE52">
        <v>70.293999999999997</v>
      </c>
      <c r="AF52">
        <v>52.805999999999997</v>
      </c>
      <c r="AG52">
        <v>84.474000000000004</v>
      </c>
      <c r="AH52">
        <v>77.661000000000001</v>
      </c>
      <c r="AI52" s="4">
        <v>53.411000000000001</v>
      </c>
      <c r="AJ52" s="4">
        <v>69.27</v>
      </c>
      <c r="AK52" s="4">
        <v>75.203000000000003</v>
      </c>
      <c r="AL52" s="4">
        <v>72.09</v>
      </c>
      <c r="AM52" s="4">
        <v>100.239</v>
      </c>
      <c r="AN52" s="4"/>
      <c r="AO52" s="4"/>
      <c r="AP52" s="4"/>
      <c r="AQ52" s="4"/>
      <c r="AR52" s="4"/>
      <c r="AS52" s="4"/>
      <c r="AT52" s="4"/>
      <c r="AU52" s="4"/>
      <c r="AV52" s="4"/>
      <c r="AW52" s="4"/>
      <c r="AX52" s="4"/>
      <c r="AY52" s="4"/>
    </row>
    <row r="53" spans="1:1005" ht="15" x14ac:dyDescent="0.25">
      <c r="A53" s="92">
        <v>45597</v>
      </c>
      <c r="B53">
        <v>43.72</v>
      </c>
      <c r="C53">
        <v>63.43</v>
      </c>
      <c r="D53">
        <v>49.34</v>
      </c>
      <c r="E53">
        <v>80.600999999999999</v>
      </c>
      <c r="F53">
        <v>83.114999999999995</v>
      </c>
      <c r="G53">
        <v>59.843000000000004</v>
      </c>
      <c r="H53">
        <v>48.99</v>
      </c>
      <c r="I53">
        <v>46.104999999999997</v>
      </c>
      <c r="J53">
        <v>48.621000000000002</v>
      </c>
      <c r="K53">
        <v>49.773000000000003</v>
      </c>
      <c r="L53">
        <v>56.072000000000003</v>
      </c>
      <c r="M53">
        <v>68.55</v>
      </c>
      <c r="N53">
        <v>53.081000000000003</v>
      </c>
      <c r="O53">
        <v>63.432000000000002</v>
      </c>
      <c r="P53">
        <v>59.694000000000003</v>
      </c>
      <c r="Q53">
        <v>72.311999999999998</v>
      </c>
      <c r="R53">
        <v>59.798999999999999</v>
      </c>
      <c r="S53">
        <v>49.055999999999997</v>
      </c>
      <c r="T53">
        <v>45.649000000000001</v>
      </c>
      <c r="U53">
        <v>46.024000000000001</v>
      </c>
      <c r="V53">
        <v>44.420999999999999</v>
      </c>
      <c r="W53">
        <v>45.158000000000001</v>
      </c>
      <c r="X53">
        <v>63.353000000000002</v>
      </c>
      <c r="Y53">
        <v>66.472999999999999</v>
      </c>
      <c r="Z53">
        <v>74.977999999999994</v>
      </c>
      <c r="AA53">
        <v>61.786999999999999</v>
      </c>
      <c r="AB53">
        <v>55.988</v>
      </c>
      <c r="AC53">
        <v>52.664000000000001</v>
      </c>
      <c r="AD53">
        <v>54.798999999999999</v>
      </c>
      <c r="AE53">
        <v>56.942</v>
      </c>
      <c r="AF53">
        <v>41.866</v>
      </c>
      <c r="AG53">
        <v>55</v>
      </c>
      <c r="AH53">
        <v>52.805999999999997</v>
      </c>
      <c r="AI53" s="4">
        <v>48.34</v>
      </c>
      <c r="AJ53" s="4">
        <v>53.021000000000001</v>
      </c>
      <c r="AK53" s="4">
        <v>60.514000000000003</v>
      </c>
      <c r="AL53" s="4">
        <v>63.287999999999997</v>
      </c>
      <c r="AM53" s="4">
        <v>76.915999999999997</v>
      </c>
      <c r="AN53" s="4"/>
      <c r="AO53" s="4"/>
      <c r="AP53" s="4"/>
      <c r="AQ53" s="4"/>
      <c r="AR53" s="4"/>
      <c r="AS53" s="4"/>
      <c r="AT53" s="4"/>
      <c r="AU53" s="4"/>
      <c r="AV53" s="4"/>
      <c r="AW53" s="4"/>
      <c r="AX53" s="4"/>
      <c r="AY53" s="4"/>
    </row>
    <row r="54" spans="1:1005" ht="15" x14ac:dyDescent="0.25">
      <c r="A54" s="92">
        <v>45627</v>
      </c>
      <c r="B54">
        <v>42.6</v>
      </c>
      <c r="C54">
        <v>46.8</v>
      </c>
      <c r="D54">
        <v>43</v>
      </c>
      <c r="E54">
        <v>60.058999999999997</v>
      </c>
      <c r="F54">
        <v>58.936999999999998</v>
      </c>
      <c r="G54">
        <v>48.302999999999997</v>
      </c>
      <c r="H54">
        <v>40.808999999999997</v>
      </c>
      <c r="I54">
        <v>37.817999999999998</v>
      </c>
      <c r="J54">
        <v>36.823999999999998</v>
      </c>
      <c r="K54">
        <v>40.808</v>
      </c>
      <c r="L54">
        <v>44.017000000000003</v>
      </c>
      <c r="M54">
        <v>56.564999999999998</v>
      </c>
      <c r="N54">
        <v>43.509</v>
      </c>
      <c r="O54">
        <v>53.652999999999999</v>
      </c>
      <c r="P54">
        <v>52.508000000000003</v>
      </c>
      <c r="Q54">
        <v>55.527000000000001</v>
      </c>
      <c r="R54">
        <v>51.665999999999997</v>
      </c>
      <c r="S54">
        <v>41.27</v>
      </c>
      <c r="T54">
        <v>36.89</v>
      </c>
      <c r="U54">
        <v>37.247999999999998</v>
      </c>
      <c r="V54">
        <v>34.521999999999998</v>
      </c>
      <c r="W54">
        <v>38.387</v>
      </c>
      <c r="X54">
        <v>45.085999999999999</v>
      </c>
      <c r="Y54">
        <v>51.384999999999998</v>
      </c>
      <c r="Z54">
        <v>49.966999999999999</v>
      </c>
      <c r="AA54">
        <v>46.384</v>
      </c>
      <c r="AB54">
        <v>47.48</v>
      </c>
      <c r="AC54">
        <v>42.936999999999998</v>
      </c>
      <c r="AD54">
        <v>52.302999999999997</v>
      </c>
      <c r="AE54">
        <v>46.973999999999997</v>
      </c>
      <c r="AF54">
        <v>35.036999999999999</v>
      </c>
      <c r="AG54">
        <v>40.947000000000003</v>
      </c>
      <c r="AH54">
        <v>40.813000000000002</v>
      </c>
      <c r="AI54" s="4">
        <v>39.944000000000003</v>
      </c>
      <c r="AJ54" s="4">
        <v>39.183</v>
      </c>
      <c r="AK54" s="4">
        <v>44.642000000000003</v>
      </c>
      <c r="AL54" s="4">
        <v>53.707000000000001</v>
      </c>
      <c r="AM54" s="4">
        <v>58.564</v>
      </c>
      <c r="AN54" s="4"/>
      <c r="AO54" s="4"/>
      <c r="AP54" s="4"/>
      <c r="AQ54" s="4"/>
      <c r="AR54" s="4"/>
      <c r="AS54" s="4"/>
      <c r="AT54" s="4"/>
      <c r="AU54" s="4"/>
      <c r="AV54" s="4"/>
      <c r="AW54" s="4"/>
      <c r="AX54" s="4"/>
      <c r="AY54" s="4"/>
    </row>
    <row r="55" spans="1:1005" ht="15" x14ac:dyDescent="0.25">
      <c r="A55" s="92">
        <v>45658</v>
      </c>
      <c r="B55">
        <v>36.4</v>
      </c>
      <c r="C55">
        <v>39</v>
      </c>
      <c r="D55">
        <v>36.299999999999997</v>
      </c>
      <c r="E55">
        <v>50.485999999999997</v>
      </c>
      <c r="F55">
        <v>47.459000000000003</v>
      </c>
      <c r="G55">
        <v>40.22</v>
      </c>
      <c r="H55">
        <v>34.979999999999997</v>
      </c>
      <c r="I55">
        <v>32.47</v>
      </c>
      <c r="J55">
        <v>30.140999999999998</v>
      </c>
      <c r="K55">
        <v>34.241999999999997</v>
      </c>
      <c r="L55">
        <v>38.317999999999998</v>
      </c>
      <c r="M55">
        <v>49.546999999999997</v>
      </c>
      <c r="N55">
        <v>37.823999999999998</v>
      </c>
      <c r="O55">
        <v>46.23</v>
      </c>
      <c r="P55">
        <v>41.658999999999999</v>
      </c>
      <c r="Q55">
        <v>47.54</v>
      </c>
      <c r="R55">
        <v>43.244</v>
      </c>
      <c r="S55">
        <v>36.869</v>
      </c>
      <c r="T55">
        <v>31.866</v>
      </c>
      <c r="U55">
        <v>31.795000000000002</v>
      </c>
      <c r="V55">
        <v>28.161999999999999</v>
      </c>
      <c r="W55">
        <v>32.843000000000004</v>
      </c>
      <c r="X55">
        <v>52.128999999999998</v>
      </c>
      <c r="Y55">
        <v>45.148000000000003</v>
      </c>
      <c r="Z55">
        <v>41.915999999999997</v>
      </c>
      <c r="AA55">
        <v>38.418999999999997</v>
      </c>
      <c r="AB55">
        <v>42.012</v>
      </c>
      <c r="AC55">
        <v>36.683</v>
      </c>
      <c r="AD55">
        <v>45.069000000000003</v>
      </c>
      <c r="AE55">
        <v>41.113</v>
      </c>
      <c r="AF55">
        <v>30.17</v>
      </c>
      <c r="AG55">
        <v>34.621000000000002</v>
      </c>
      <c r="AH55">
        <v>34.719000000000001</v>
      </c>
      <c r="AI55" s="4">
        <v>35.899000000000001</v>
      </c>
      <c r="AJ55" s="4">
        <v>32.145000000000003</v>
      </c>
      <c r="AK55" s="4">
        <v>37.972999999999999</v>
      </c>
      <c r="AL55" s="4">
        <v>45.892000000000003</v>
      </c>
      <c r="AM55" s="4">
        <v>50.661000000000001</v>
      </c>
      <c r="AN55" s="4"/>
      <c r="AO55" s="4"/>
      <c r="AP55" s="4"/>
      <c r="AQ55" s="4"/>
      <c r="AR55" s="4"/>
      <c r="AS55" s="4"/>
      <c r="AT55" s="4"/>
      <c r="AU55" s="4"/>
      <c r="AV55" s="4"/>
      <c r="AW55" s="4"/>
      <c r="AX55" s="4"/>
      <c r="AY55" s="4"/>
    </row>
    <row r="56" spans="1:1005" ht="15" x14ac:dyDescent="0.25">
      <c r="A56" s="92">
        <v>45689</v>
      </c>
      <c r="B56">
        <v>30.7</v>
      </c>
      <c r="C56">
        <v>36.6</v>
      </c>
      <c r="D56">
        <v>32.299999999999997</v>
      </c>
      <c r="E56">
        <v>62.433</v>
      </c>
      <c r="F56">
        <v>49.116999999999997</v>
      </c>
      <c r="G56">
        <v>33.408999999999999</v>
      </c>
      <c r="H56">
        <v>30.135999999999999</v>
      </c>
      <c r="I56">
        <v>27.312999999999999</v>
      </c>
      <c r="J56">
        <v>26.285</v>
      </c>
      <c r="K56">
        <v>29.231000000000002</v>
      </c>
      <c r="L56">
        <v>37.789000000000001</v>
      </c>
      <c r="M56">
        <v>41.399000000000001</v>
      </c>
      <c r="N56">
        <v>40.859000000000002</v>
      </c>
      <c r="O56">
        <v>50.155000000000001</v>
      </c>
      <c r="P56">
        <v>35.704999999999998</v>
      </c>
      <c r="Q56">
        <v>42.073999999999998</v>
      </c>
      <c r="R56">
        <v>41.009</v>
      </c>
      <c r="S56">
        <v>37.988999999999997</v>
      </c>
      <c r="T56">
        <v>28.882000000000001</v>
      </c>
      <c r="U56">
        <v>26.568000000000001</v>
      </c>
      <c r="V56">
        <v>26.257000000000001</v>
      </c>
      <c r="W56">
        <v>27.821999999999999</v>
      </c>
      <c r="X56">
        <v>44.067999999999998</v>
      </c>
      <c r="Y56">
        <v>37.789000000000001</v>
      </c>
      <c r="Z56">
        <v>42.835000000000001</v>
      </c>
      <c r="AA56">
        <v>33.216999999999999</v>
      </c>
      <c r="AB56">
        <v>40.374000000000002</v>
      </c>
      <c r="AC56">
        <v>30.358000000000001</v>
      </c>
      <c r="AD56">
        <v>34.875999999999998</v>
      </c>
      <c r="AE56">
        <v>35.045999999999999</v>
      </c>
      <c r="AF56">
        <v>26.146999999999998</v>
      </c>
      <c r="AG56">
        <v>34.311</v>
      </c>
      <c r="AH56">
        <v>34.305999999999997</v>
      </c>
      <c r="AI56" s="4">
        <v>29.727</v>
      </c>
      <c r="AJ56" s="4">
        <v>27.716999999999999</v>
      </c>
      <c r="AK56" s="4">
        <v>33.886000000000003</v>
      </c>
      <c r="AL56" s="4">
        <v>37.664999999999999</v>
      </c>
      <c r="AM56" s="4">
        <v>42.603000000000002</v>
      </c>
      <c r="AN56" s="4"/>
      <c r="AO56" s="4"/>
      <c r="AP56" s="4"/>
      <c r="AQ56" s="4"/>
      <c r="AR56" s="4"/>
      <c r="AS56" s="4"/>
      <c r="AT56" s="4"/>
      <c r="AU56" s="4"/>
      <c r="AV56" s="4"/>
      <c r="AW56" s="4"/>
      <c r="AX56" s="4"/>
      <c r="AY56" s="4"/>
    </row>
    <row r="57" spans="1:1005" ht="15" x14ac:dyDescent="0.25">
      <c r="A57" s="92">
        <v>45717</v>
      </c>
      <c r="B57">
        <v>44.5</v>
      </c>
      <c r="C57">
        <v>59.6</v>
      </c>
      <c r="D57">
        <v>52.7</v>
      </c>
      <c r="E57">
        <v>130.91800000000001</v>
      </c>
      <c r="F57">
        <v>65.831999999999994</v>
      </c>
      <c r="G57">
        <v>48.109000000000002</v>
      </c>
      <c r="H57">
        <v>68.747</v>
      </c>
      <c r="I57">
        <v>40.976999999999997</v>
      </c>
      <c r="J57">
        <v>41.508000000000003</v>
      </c>
      <c r="K57">
        <v>56.881999999999998</v>
      </c>
      <c r="L57">
        <v>75.945999999999998</v>
      </c>
      <c r="M57">
        <v>68.831999999999994</v>
      </c>
      <c r="N57">
        <v>86.641000000000005</v>
      </c>
      <c r="O57">
        <v>61.749000000000002</v>
      </c>
      <c r="P57">
        <v>70.545000000000002</v>
      </c>
      <c r="Q57">
        <v>61.262999999999998</v>
      </c>
      <c r="R57">
        <v>53.997</v>
      </c>
      <c r="S57">
        <v>45.91</v>
      </c>
      <c r="T57">
        <v>41.939</v>
      </c>
      <c r="U57">
        <v>32.860999999999997</v>
      </c>
      <c r="V57">
        <v>38.304000000000002</v>
      </c>
      <c r="W57">
        <v>68.120999999999995</v>
      </c>
      <c r="X57">
        <v>58.066000000000003</v>
      </c>
      <c r="Y57">
        <v>51.103000000000002</v>
      </c>
      <c r="Z57">
        <v>117.236</v>
      </c>
      <c r="AA57">
        <v>41.947000000000003</v>
      </c>
      <c r="AB57">
        <v>69.433999999999997</v>
      </c>
      <c r="AC57">
        <v>36.207000000000001</v>
      </c>
      <c r="AD57">
        <v>55.542000000000002</v>
      </c>
      <c r="AE57">
        <v>57.844000000000001</v>
      </c>
      <c r="AF57">
        <v>38.805</v>
      </c>
      <c r="AG57">
        <v>45.319000000000003</v>
      </c>
      <c r="AH57">
        <v>50.512</v>
      </c>
      <c r="AI57" s="4">
        <v>36.859000000000002</v>
      </c>
      <c r="AJ57" s="4">
        <v>52.738</v>
      </c>
      <c r="AK57" s="4">
        <v>68.224999999999994</v>
      </c>
      <c r="AL57" s="4">
        <v>47.213999999999999</v>
      </c>
      <c r="AM57" s="4">
        <v>74.936000000000007</v>
      </c>
      <c r="AN57" s="4"/>
      <c r="AO57" s="4"/>
      <c r="AP57" s="4"/>
      <c r="AQ57" s="4"/>
      <c r="AR57" s="4"/>
      <c r="AS57" s="4"/>
      <c r="AT57" s="4"/>
      <c r="AU57" s="4"/>
      <c r="AV57" s="4"/>
      <c r="AW57" s="4"/>
      <c r="AX57" s="4"/>
      <c r="AY57" s="4"/>
    </row>
    <row r="58" spans="1:1005" ht="15" x14ac:dyDescent="0.25">
      <c r="A58" s="92">
        <v>45748</v>
      </c>
      <c r="B58">
        <v>97.7</v>
      </c>
      <c r="C58">
        <v>164.3</v>
      </c>
      <c r="D58">
        <v>130.30000000000001</v>
      </c>
      <c r="E58">
        <v>277.59300000000002</v>
      </c>
      <c r="F58">
        <v>170.68299999999999</v>
      </c>
      <c r="G58">
        <v>94.825999999999993</v>
      </c>
      <c r="H58">
        <v>151.92699999999999</v>
      </c>
      <c r="I58">
        <v>83.462999999999994</v>
      </c>
      <c r="J58">
        <v>82.335999999999999</v>
      </c>
      <c r="K58">
        <v>163.79</v>
      </c>
      <c r="L58">
        <v>232.56299999999999</v>
      </c>
      <c r="M58">
        <v>146.76400000000001</v>
      </c>
      <c r="N58">
        <v>129.05099999999999</v>
      </c>
      <c r="O58">
        <v>122.85299999999999</v>
      </c>
      <c r="P58">
        <v>162.70099999999999</v>
      </c>
      <c r="Q58">
        <v>148.08799999999999</v>
      </c>
      <c r="R58">
        <v>82.265000000000001</v>
      </c>
      <c r="S58">
        <v>91.194999999999993</v>
      </c>
      <c r="T58">
        <v>85.022999999999996</v>
      </c>
      <c r="U58">
        <v>78.802999999999997</v>
      </c>
      <c r="V58">
        <v>77.097999999999999</v>
      </c>
      <c r="W58">
        <v>168.88</v>
      </c>
      <c r="X58">
        <v>225.779</v>
      </c>
      <c r="Y58">
        <v>181.40600000000001</v>
      </c>
      <c r="Z58">
        <v>178.042</v>
      </c>
      <c r="AA58">
        <v>95.694999999999993</v>
      </c>
      <c r="AB58">
        <v>134.60499999999999</v>
      </c>
      <c r="AC58">
        <v>102.33499999999999</v>
      </c>
      <c r="AD58">
        <v>140.36199999999999</v>
      </c>
      <c r="AE58">
        <v>122.18300000000001</v>
      </c>
      <c r="AF58">
        <v>70.275000000000006</v>
      </c>
      <c r="AG58">
        <v>103.506</v>
      </c>
      <c r="AH58">
        <v>81.819999999999993</v>
      </c>
      <c r="AI58" s="4">
        <v>90.652000000000001</v>
      </c>
      <c r="AJ58" s="4">
        <v>89.075999999999993</v>
      </c>
      <c r="AK58" s="4">
        <v>125.004</v>
      </c>
      <c r="AL58" s="4">
        <v>121.61199999999999</v>
      </c>
      <c r="AM58" s="4">
        <v>271.255</v>
      </c>
      <c r="AN58" s="4"/>
      <c r="AO58" s="4"/>
      <c r="AP58" s="4"/>
      <c r="AQ58" s="4"/>
      <c r="AR58" s="4"/>
      <c r="AS58" s="4"/>
      <c r="AT58" s="4"/>
      <c r="AU58" s="4"/>
      <c r="AV58" s="4"/>
      <c r="AW58" s="4"/>
      <c r="AX58" s="4"/>
      <c r="AY58" s="4"/>
    </row>
    <row r="59" spans="1:1005" ht="15" x14ac:dyDescent="0.25">
      <c r="A59" s="92">
        <v>45778</v>
      </c>
      <c r="B59">
        <v>179.8</v>
      </c>
      <c r="C59">
        <v>354.9</v>
      </c>
      <c r="D59">
        <v>266.7</v>
      </c>
      <c r="E59">
        <v>377.642</v>
      </c>
      <c r="F59">
        <v>297.63499999999999</v>
      </c>
      <c r="G59">
        <v>163.24199999999999</v>
      </c>
      <c r="H59">
        <v>160.49</v>
      </c>
      <c r="I59">
        <v>99.039000000000001</v>
      </c>
      <c r="J59">
        <v>167.22200000000001</v>
      </c>
      <c r="K59">
        <v>241.12100000000001</v>
      </c>
      <c r="L59">
        <v>610.32399999999996</v>
      </c>
      <c r="M59">
        <v>233.61</v>
      </c>
      <c r="N59">
        <v>412.76400000000001</v>
      </c>
      <c r="O59">
        <v>263.61799999999999</v>
      </c>
      <c r="P59">
        <v>459.96199999999999</v>
      </c>
      <c r="Q59">
        <v>342.524</v>
      </c>
      <c r="R59">
        <v>211.14699999999999</v>
      </c>
      <c r="S59">
        <v>173.268</v>
      </c>
      <c r="T59">
        <v>215.09</v>
      </c>
      <c r="U59">
        <v>70.850999999999999</v>
      </c>
      <c r="V59">
        <v>191.11799999999999</v>
      </c>
      <c r="W59">
        <v>223.845</v>
      </c>
      <c r="X59">
        <v>475.13600000000002</v>
      </c>
      <c r="Y59">
        <v>243.697</v>
      </c>
      <c r="Z59">
        <v>229.31299999999999</v>
      </c>
      <c r="AA59">
        <v>388.33199999999999</v>
      </c>
      <c r="AB59">
        <v>331.27300000000002</v>
      </c>
      <c r="AC59">
        <v>200.96299999999999</v>
      </c>
      <c r="AD59">
        <v>312.21600000000001</v>
      </c>
      <c r="AE59">
        <v>116.405</v>
      </c>
      <c r="AF59">
        <v>136.58799999999999</v>
      </c>
      <c r="AG59">
        <v>238.00899999999999</v>
      </c>
      <c r="AH59">
        <v>154.49100000000001</v>
      </c>
      <c r="AI59" s="4">
        <v>107.913</v>
      </c>
      <c r="AJ59" s="4">
        <v>222.30099999999999</v>
      </c>
      <c r="AK59" s="4">
        <v>393.69799999999998</v>
      </c>
      <c r="AL59" s="4">
        <v>528.91399999999999</v>
      </c>
      <c r="AM59" s="4">
        <v>506.20400000000001</v>
      </c>
      <c r="AN59" s="4"/>
      <c r="AO59" s="4"/>
      <c r="AP59" s="4"/>
      <c r="AQ59" s="4"/>
      <c r="AR59" s="4"/>
      <c r="AS59" s="4"/>
      <c r="AT59" s="4"/>
      <c r="AU59" s="4"/>
      <c r="AV59" s="4"/>
      <c r="AW59" s="4"/>
      <c r="AX59" s="4"/>
      <c r="AY59" s="4"/>
    </row>
    <row r="60" spans="1:1005" ht="15" x14ac:dyDescent="0.25">
      <c r="A60" s="92">
        <v>45809</v>
      </c>
      <c r="B60">
        <v>90.7</v>
      </c>
      <c r="C60">
        <v>248.5</v>
      </c>
      <c r="D60">
        <v>180.4</v>
      </c>
      <c r="E60">
        <v>249.46600000000001</v>
      </c>
      <c r="F60">
        <v>147.49</v>
      </c>
      <c r="G60">
        <v>130.16300000000001</v>
      </c>
      <c r="H60">
        <v>82.483999999999995</v>
      </c>
      <c r="I60">
        <v>72.108000000000004</v>
      </c>
      <c r="J60">
        <v>168.57599999999999</v>
      </c>
      <c r="K60">
        <v>124.77500000000001</v>
      </c>
      <c r="L60">
        <v>436.69099999999997</v>
      </c>
      <c r="M60">
        <v>134.91900000000001</v>
      </c>
      <c r="N60">
        <v>487.25</v>
      </c>
      <c r="O60">
        <v>133.417</v>
      </c>
      <c r="P60">
        <v>370.42700000000002</v>
      </c>
      <c r="Q60">
        <v>219.572</v>
      </c>
      <c r="R60">
        <v>213.50200000000001</v>
      </c>
      <c r="S60">
        <v>79.138999999999996</v>
      </c>
      <c r="T60">
        <v>106.521</v>
      </c>
      <c r="U60">
        <v>29.434000000000001</v>
      </c>
      <c r="V60">
        <v>170.84299999999999</v>
      </c>
      <c r="W60">
        <v>84.498000000000005</v>
      </c>
      <c r="X60">
        <v>294.25799999999998</v>
      </c>
      <c r="Y60">
        <v>118.733</v>
      </c>
      <c r="Z60">
        <v>115.51</v>
      </c>
      <c r="AA60">
        <v>392.94900000000001</v>
      </c>
      <c r="AB60">
        <v>159.00399999999999</v>
      </c>
      <c r="AC60">
        <v>200.14500000000001</v>
      </c>
      <c r="AD60">
        <v>368.85599999999999</v>
      </c>
      <c r="AE60">
        <v>27.841999999999999</v>
      </c>
      <c r="AF60">
        <v>78.373000000000005</v>
      </c>
      <c r="AG60">
        <v>194.17400000000001</v>
      </c>
      <c r="AH60">
        <v>140.892</v>
      </c>
      <c r="AI60" s="4">
        <v>66.238</v>
      </c>
      <c r="AJ60" s="4">
        <v>201.34700000000001</v>
      </c>
      <c r="AK60" s="4">
        <v>494.30900000000003</v>
      </c>
      <c r="AL60" s="4">
        <v>511.38</v>
      </c>
      <c r="AM60" s="4">
        <v>310.06099999999998</v>
      </c>
      <c r="AN60" s="4"/>
      <c r="AO60" s="4"/>
      <c r="AP60" s="4"/>
      <c r="AQ60" s="4"/>
      <c r="AR60" s="4"/>
      <c r="AS60" s="4"/>
      <c r="AT60" s="4"/>
      <c r="AU60" s="4"/>
      <c r="AV60" s="4"/>
      <c r="AW60" s="4"/>
      <c r="AX60" s="4"/>
      <c r="AY60" s="4"/>
    </row>
    <row r="61" spans="1:1005" ht="15" x14ac:dyDescent="0.25">
      <c r="A61" s="92">
        <v>45839</v>
      </c>
      <c r="B61">
        <v>25.2</v>
      </c>
      <c r="C61">
        <v>89.3</v>
      </c>
      <c r="D61">
        <v>65.2</v>
      </c>
      <c r="E61">
        <v>91.522000000000006</v>
      </c>
      <c r="F61">
        <v>52.966999999999999</v>
      </c>
      <c r="G61">
        <v>40.746000000000002</v>
      </c>
      <c r="H61">
        <v>26.681999999999999</v>
      </c>
      <c r="I61">
        <v>23.51</v>
      </c>
      <c r="J61">
        <v>63.465000000000003</v>
      </c>
      <c r="K61">
        <v>45.337000000000003</v>
      </c>
      <c r="L61">
        <v>145.65700000000001</v>
      </c>
      <c r="M61">
        <v>34.06</v>
      </c>
      <c r="N61">
        <v>281.57100000000003</v>
      </c>
      <c r="O61">
        <v>41.756</v>
      </c>
      <c r="P61">
        <v>103.816</v>
      </c>
      <c r="Q61">
        <v>77.744</v>
      </c>
      <c r="R61">
        <v>97.251000000000005</v>
      </c>
      <c r="S61">
        <v>18.355</v>
      </c>
      <c r="T61">
        <v>23.472999999999999</v>
      </c>
      <c r="U61">
        <v>11.983000000000001</v>
      </c>
      <c r="V61">
        <v>31.361999999999998</v>
      </c>
      <c r="W61">
        <v>25.492999999999999</v>
      </c>
      <c r="X61">
        <v>90.820999999999998</v>
      </c>
      <c r="Y61">
        <v>32.159999999999997</v>
      </c>
      <c r="Z61">
        <v>36.094000000000001</v>
      </c>
      <c r="AA61">
        <v>124.429</v>
      </c>
      <c r="AB61">
        <v>70.378</v>
      </c>
      <c r="AC61">
        <v>44.597999999999999</v>
      </c>
      <c r="AD61">
        <v>132.94999999999999</v>
      </c>
      <c r="AE61">
        <v>16.448</v>
      </c>
      <c r="AF61">
        <v>22.727</v>
      </c>
      <c r="AG61">
        <v>40.265000000000001</v>
      </c>
      <c r="AH61">
        <v>38.783999999999999</v>
      </c>
      <c r="AI61" s="4">
        <v>21.065000000000001</v>
      </c>
      <c r="AJ61" s="4">
        <v>100.12</v>
      </c>
      <c r="AK61" s="4">
        <v>200.73</v>
      </c>
      <c r="AL61" s="4">
        <v>167.65899999999999</v>
      </c>
      <c r="AM61" s="4">
        <v>87.933999999999997</v>
      </c>
      <c r="AN61" s="4"/>
      <c r="AO61" s="4"/>
      <c r="AP61" s="4"/>
      <c r="AQ61" s="4"/>
      <c r="AR61" s="4"/>
      <c r="AS61" s="4"/>
      <c r="AT61" s="4"/>
      <c r="AU61" s="4"/>
      <c r="AV61" s="4"/>
      <c r="AW61" s="4"/>
      <c r="AX61" s="4"/>
      <c r="AY61" s="4"/>
    </row>
    <row r="62" spans="1:1005" ht="15" x14ac:dyDescent="0.25">
      <c r="A62" s="92">
        <v>45870</v>
      </c>
      <c r="B62">
        <v>30.3</v>
      </c>
      <c r="C62">
        <v>55.9</v>
      </c>
      <c r="D62">
        <v>43.5</v>
      </c>
      <c r="E62">
        <v>45.073999999999998</v>
      </c>
      <c r="F62">
        <v>43.664000000000001</v>
      </c>
      <c r="G62">
        <v>30.425999999999998</v>
      </c>
      <c r="H62">
        <v>28.443000000000001</v>
      </c>
      <c r="I62">
        <v>25.141999999999999</v>
      </c>
      <c r="J62">
        <v>32.305</v>
      </c>
      <c r="K62">
        <v>40.314</v>
      </c>
      <c r="L62">
        <v>61.463999999999999</v>
      </c>
      <c r="M62">
        <v>31.085999999999999</v>
      </c>
      <c r="N62">
        <v>84.850999999999999</v>
      </c>
      <c r="O62">
        <v>31.193999999999999</v>
      </c>
      <c r="P62">
        <v>68.528999999999996</v>
      </c>
      <c r="Q62">
        <v>42.67</v>
      </c>
      <c r="R62">
        <v>56.311999999999998</v>
      </c>
      <c r="S62">
        <v>24.72</v>
      </c>
      <c r="T62">
        <v>29.946999999999999</v>
      </c>
      <c r="U62">
        <v>18.972999999999999</v>
      </c>
      <c r="V62">
        <v>24.469000000000001</v>
      </c>
      <c r="W62">
        <v>28.111000000000001</v>
      </c>
      <c r="X62">
        <v>50.758000000000003</v>
      </c>
      <c r="Y62">
        <v>40.094999999999999</v>
      </c>
      <c r="Z62">
        <v>34.609000000000002</v>
      </c>
      <c r="AA62">
        <v>55.868000000000002</v>
      </c>
      <c r="AB62">
        <v>36.965000000000003</v>
      </c>
      <c r="AC62">
        <v>42.680999999999997</v>
      </c>
      <c r="AD62">
        <v>48.213999999999999</v>
      </c>
      <c r="AE62">
        <v>24.936</v>
      </c>
      <c r="AF62">
        <v>30.672000000000001</v>
      </c>
      <c r="AG62">
        <v>39.25</v>
      </c>
      <c r="AH62">
        <v>25.831</v>
      </c>
      <c r="AI62" s="4">
        <v>24.048999999999999</v>
      </c>
      <c r="AJ62" s="4">
        <v>51.728999999999999</v>
      </c>
      <c r="AK62" s="4">
        <v>78.588999999999999</v>
      </c>
      <c r="AL62" s="4">
        <v>85.635000000000005</v>
      </c>
      <c r="AM62" s="4">
        <v>50.606000000000002</v>
      </c>
      <c r="AN62" s="4"/>
      <c r="AO62" s="4"/>
      <c r="AP62" s="4"/>
      <c r="AQ62" s="4"/>
      <c r="AR62" s="4"/>
      <c r="AS62" s="4"/>
      <c r="AT62" s="4"/>
      <c r="AU62" s="4"/>
      <c r="AV62" s="4"/>
      <c r="AW62" s="4"/>
      <c r="AX62" s="4"/>
      <c r="AY62" s="4"/>
    </row>
    <row r="63" spans="1:1005" ht="15" x14ac:dyDescent="0.25">
      <c r="A63" s="92">
        <v>45901</v>
      </c>
      <c r="B63">
        <v>62.2</v>
      </c>
      <c r="C63">
        <v>71</v>
      </c>
      <c r="D63">
        <v>65.2</v>
      </c>
      <c r="E63">
        <v>75.034999999999997</v>
      </c>
      <c r="F63">
        <v>55.673999999999999</v>
      </c>
      <c r="G63">
        <v>61.87</v>
      </c>
      <c r="H63">
        <v>43.743000000000002</v>
      </c>
      <c r="I63">
        <v>38.566000000000003</v>
      </c>
      <c r="J63">
        <v>51.503</v>
      </c>
      <c r="K63">
        <v>52.055999999999997</v>
      </c>
      <c r="L63">
        <v>71.441999999999993</v>
      </c>
      <c r="M63">
        <v>51.423999999999999</v>
      </c>
      <c r="N63">
        <v>67.912000000000006</v>
      </c>
      <c r="O63">
        <v>50.814</v>
      </c>
      <c r="P63">
        <v>77.858999999999995</v>
      </c>
      <c r="Q63">
        <v>53.036999999999999</v>
      </c>
      <c r="R63">
        <v>59.901000000000003</v>
      </c>
      <c r="S63">
        <v>43.966000000000001</v>
      </c>
      <c r="T63">
        <v>43.756</v>
      </c>
      <c r="U63">
        <v>39.139000000000003</v>
      </c>
      <c r="V63">
        <v>55.822000000000003</v>
      </c>
      <c r="W63">
        <v>59.570999999999998</v>
      </c>
      <c r="X63">
        <v>58.107999999999997</v>
      </c>
      <c r="Y63">
        <v>55.823</v>
      </c>
      <c r="Z63">
        <v>65.210999999999999</v>
      </c>
      <c r="AA63">
        <v>59.371000000000002</v>
      </c>
      <c r="AB63">
        <v>49.329000000000001</v>
      </c>
      <c r="AC63">
        <v>48.142000000000003</v>
      </c>
      <c r="AD63">
        <v>56.357999999999997</v>
      </c>
      <c r="AE63">
        <v>40.575000000000003</v>
      </c>
      <c r="AF63">
        <v>61.835999999999999</v>
      </c>
      <c r="AG63">
        <v>53.915999999999997</v>
      </c>
      <c r="AH63">
        <v>40.707999999999998</v>
      </c>
      <c r="AI63" s="4">
        <v>39.338999999999999</v>
      </c>
      <c r="AJ63" s="4">
        <v>74.793999999999997</v>
      </c>
      <c r="AK63" s="4">
        <v>63.085999999999999</v>
      </c>
      <c r="AL63" s="4">
        <v>78.494</v>
      </c>
      <c r="AM63" s="4">
        <v>71.59</v>
      </c>
      <c r="AN63" s="4"/>
      <c r="AO63" s="4"/>
      <c r="AP63" s="4"/>
      <c r="AQ63" s="4"/>
      <c r="AR63" s="4"/>
      <c r="AS63" s="4"/>
      <c r="AT63" s="4"/>
      <c r="AU63" s="4"/>
      <c r="AV63" s="4"/>
      <c r="AW63" s="4"/>
      <c r="AX63" s="4"/>
      <c r="AY63" s="4"/>
    </row>
    <row r="64" spans="1:1005" ht="15" x14ac:dyDescent="0.25">
      <c r="A64" s="92"/>
      <c r="AI64" s="4"/>
      <c r="AJ64" s="4"/>
      <c r="AK64" s="4"/>
      <c r="AL64" s="4"/>
      <c r="AM64" s="4"/>
      <c r="AN64" s="4"/>
      <c r="AO64" s="4"/>
      <c r="AP64" s="4"/>
      <c r="AQ64" s="4"/>
      <c r="AR64" s="4"/>
      <c r="AS64" s="4"/>
      <c r="AT64" s="4"/>
      <c r="AU64" s="4"/>
      <c r="AV64" s="4"/>
      <c r="AW64" s="4"/>
      <c r="AX64" s="4"/>
      <c r="AY64" s="4"/>
      <c r="ALQ64" t="e">
        <v>#N/A</v>
      </c>
    </row>
    <row r="65" spans="1:1005" ht="15" x14ac:dyDescent="0.25">
      <c r="A65" s="92"/>
      <c r="AI65" s="4"/>
      <c r="AJ65" s="4"/>
      <c r="AK65" s="4"/>
      <c r="AL65" s="4"/>
      <c r="AM65" s="4"/>
      <c r="AN65" s="4"/>
      <c r="AO65" s="4"/>
      <c r="AP65" s="4"/>
      <c r="AQ65" s="4"/>
      <c r="AR65" s="4"/>
      <c r="AS65" s="4"/>
      <c r="AT65" s="4"/>
      <c r="AU65" s="4"/>
      <c r="AV65" s="4"/>
      <c r="AW65" s="4"/>
      <c r="AX65" s="4"/>
      <c r="AY65" s="4"/>
      <c r="ALQ65" t="e">
        <v>#N/A</v>
      </c>
    </row>
    <row r="66" spans="1:1005" ht="15" x14ac:dyDescent="0.25">
      <c r="A66" s="92"/>
      <c r="AI66" s="4"/>
      <c r="AJ66" s="4"/>
      <c r="AK66" s="4"/>
      <c r="AL66" s="4"/>
      <c r="AM66" s="4"/>
      <c r="AN66" s="4"/>
      <c r="AO66" s="4"/>
      <c r="AP66" s="4"/>
      <c r="AQ66" s="4"/>
      <c r="AR66" s="4"/>
      <c r="AS66" s="4"/>
      <c r="AT66" s="4"/>
      <c r="AU66" s="4"/>
      <c r="AV66" s="4"/>
      <c r="AW66" s="4"/>
      <c r="AX66" s="4"/>
      <c r="AY66" s="4"/>
      <c r="ALQ66" t="e">
        <v>#N/A</v>
      </c>
    </row>
    <row r="67" spans="1:1005" ht="15" x14ac:dyDescent="0.25">
      <c r="A67" s="92"/>
      <c r="AI67" s="4"/>
      <c r="AJ67" s="4"/>
      <c r="AK67" s="4"/>
      <c r="AL67" s="4"/>
      <c r="AM67" s="4"/>
      <c r="AN67" s="4"/>
      <c r="AO67" s="4"/>
      <c r="AP67" s="4"/>
      <c r="AQ67" s="4"/>
      <c r="AR67" s="4"/>
      <c r="AS67" s="4"/>
      <c r="AT67" s="4"/>
      <c r="AU67" s="4"/>
      <c r="AV67" s="4"/>
      <c r="AW67" s="4"/>
      <c r="AX67" s="4"/>
      <c r="AY67" s="4"/>
      <c r="ALQ67" t="e">
        <v>#N/A</v>
      </c>
    </row>
    <row r="68" spans="1:1005" ht="15" x14ac:dyDescent="0.25">
      <c r="A68" s="92"/>
      <c r="AI68" s="4"/>
      <c r="AJ68" s="4"/>
      <c r="AK68" s="4"/>
      <c r="AL68" s="4"/>
      <c r="AM68" s="4"/>
      <c r="AN68" s="4"/>
      <c r="AO68" s="4"/>
      <c r="AP68" s="4"/>
      <c r="AQ68" s="4"/>
      <c r="AR68" s="4"/>
      <c r="AS68" s="4"/>
      <c r="AT68" s="4"/>
      <c r="AU68" s="4"/>
      <c r="AV68" s="4"/>
      <c r="AW68" s="4"/>
      <c r="AX68" s="4"/>
      <c r="AY68" s="4"/>
      <c r="ALQ68" t="e">
        <v>#N/A</v>
      </c>
    </row>
    <row r="69" spans="1:1005" ht="15" x14ac:dyDescent="0.25">
      <c r="A69" s="92"/>
      <c r="AI69" s="4"/>
      <c r="AJ69" s="4"/>
      <c r="AK69" s="4"/>
      <c r="AL69" s="4"/>
      <c r="AM69" s="4"/>
      <c r="AN69" s="4"/>
      <c r="AO69" s="4"/>
      <c r="AP69" s="4"/>
      <c r="AQ69" s="4"/>
      <c r="AR69" s="4"/>
      <c r="AS69" s="4"/>
      <c r="AT69" s="4"/>
      <c r="AU69" s="4"/>
      <c r="AV69" s="4"/>
      <c r="AW69" s="4"/>
      <c r="AX69" s="4"/>
      <c r="AY69" s="4"/>
      <c r="ALQ69" t="e">
        <v>#N/A</v>
      </c>
    </row>
    <row r="70" spans="1:1005" ht="15" x14ac:dyDescent="0.25">
      <c r="A70" s="92"/>
      <c r="AI70" s="4"/>
      <c r="AJ70" s="4"/>
      <c r="AK70" s="4"/>
      <c r="AL70" s="4"/>
      <c r="AM70" s="4"/>
      <c r="AN70" s="4"/>
      <c r="AO70" s="4"/>
      <c r="AP70" s="4"/>
      <c r="AQ70" s="4"/>
      <c r="AR70" s="4"/>
      <c r="AS70" s="4"/>
      <c r="AT70" s="4"/>
      <c r="AU70" s="4"/>
      <c r="AV70" s="4"/>
      <c r="AW70" s="4"/>
      <c r="AX70" s="4"/>
      <c r="AY70" s="4"/>
      <c r="ALQ70" t="e">
        <v>#N/A</v>
      </c>
    </row>
    <row r="71" spans="1:1005" ht="15" x14ac:dyDescent="0.25">
      <c r="A71" s="92"/>
      <c r="AI71" s="4"/>
      <c r="AJ71" s="4"/>
      <c r="AK71" s="4"/>
      <c r="AL71" s="4"/>
      <c r="AM71" s="4"/>
      <c r="AN71" s="4"/>
      <c r="AO71" s="4"/>
      <c r="AP71" s="4"/>
      <c r="AQ71" s="4"/>
      <c r="AR71" s="4"/>
      <c r="AS71" s="4"/>
      <c r="AT71" s="4"/>
      <c r="AU71" s="4"/>
      <c r="AV71" s="4"/>
      <c r="AW71" s="4"/>
      <c r="AX71" s="4"/>
      <c r="AY71" s="4"/>
      <c r="ALQ71" t="e">
        <v>#N/A</v>
      </c>
    </row>
    <row r="72" spans="1:1005" ht="15" x14ac:dyDescent="0.25">
      <c r="A72" s="92"/>
      <c r="AI72" s="4"/>
      <c r="AJ72" s="4"/>
      <c r="AK72" s="4"/>
      <c r="AL72" s="4"/>
      <c r="AM72" s="4"/>
      <c r="AN72" s="4"/>
      <c r="AO72" s="4"/>
      <c r="AP72" s="4"/>
      <c r="AQ72" s="4"/>
      <c r="AR72" s="4"/>
      <c r="AS72" s="4"/>
      <c r="AT72" s="4"/>
      <c r="AU72" s="4"/>
      <c r="AV72" s="4"/>
      <c r="AW72" s="4"/>
      <c r="AX72" s="4"/>
      <c r="AY72" s="4"/>
      <c r="ALQ72" t="e">
        <v>#N/A</v>
      </c>
    </row>
    <row r="73" spans="1:1005" ht="15" x14ac:dyDescent="0.25">
      <c r="A73" s="92"/>
      <c r="AI73" s="4"/>
      <c r="AJ73" s="4"/>
      <c r="AK73" s="4"/>
      <c r="AL73" s="4"/>
      <c r="AM73" s="4"/>
      <c r="AN73" s="4"/>
      <c r="AO73" s="4"/>
      <c r="AP73" s="4"/>
      <c r="AQ73" s="4"/>
      <c r="AR73" s="4"/>
      <c r="AS73" s="4"/>
      <c r="AT73" s="4"/>
      <c r="AU73" s="4"/>
      <c r="AV73" s="4"/>
      <c r="AW73" s="4"/>
      <c r="AX73" s="4"/>
      <c r="AY73" s="4"/>
    </row>
    <row r="74" spans="1:1005" ht="15" x14ac:dyDescent="0.25">
      <c r="A74" s="92"/>
      <c r="AI74" s="4"/>
      <c r="AJ74" s="4"/>
      <c r="AK74" s="4"/>
      <c r="AL74" s="4"/>
      <c r="AM74" s="4"/>
      <c r="AN74" s="4"/>
      <c r="AO74" s="4"/>
      <c r="AP74" s="4"/>
      <c r="AQ74" s="4"/>
      <c r="AR74" s="4"/>
      <c r="AS74" s="4"/>
      <c r="AT74" s="4"/>
      <c r="AU74" s="4"/>
      <c r="AV74" s="4"/>
      <c r="AW74" s="4"/>
      <c r="AX74" s="4"/>
      <c r="AY74" s="4"/>
    </row>
    <row r="75" spans="1:1005" ht="15" x14ac:dyDescent="0.25">
      <c r="A75" s="92"/>
      <c r="AI75" s="4"/>
      <c r="AJ75" s="4"/>
      <c r="AK75" s="4"/>
      <c r="AL75" s="4"/>
      <c r="AM75" s="4"/>
      <c r="AN75" s="4"/>
      <c r="AO75" s="4"/>
      <c r="AP75" s="4"/>
      <c r="AQ75" s="4"/>
      <c r="AR75" s="4"/>
      <c r="AS75" s="4"/>
      <c r="AT75" s="4"/>
      <c r="AU75" s="4"/>
      <c r="AV75" s="4"/>
      <c r="AW75" s="4"/>
      <c r="AX75" s="4"/>
      <c r="AY75" s="4"/>
    </row>
    <row r="76" spans="1:1005" ht="15" x14ac:dyDescent="0.25">
      <c r="A76" s="92"/>
      <c r="AI76" s="4"/>
      <c r="AJ76" s="4"/>
      <c r="AK76" s="4"/>
      <c r="AL76" s="4"/>
      <c r="AM76" s="4"/>
      <c r="AN76" s="4"/>
      <c r="AO76" s="4"/>
      <c r="AP76" s="4"/>
      <c r="AQ76" s="4"/>
      <c r="AR76" s="4"/>
      <c r="AS76" s="4"/>
      <c r="AT76" s="4"/>
      <c r="AU76" s="4"/>
      <c r="AV76" s="4"/>
      <c r="AW76" s="4"/>
      <c r="AX76" s="4"/>
      <c r="AY76" s="4"/>
    </row>
    <row r="77" spans="1:1005" ht="15" x14ac:dyDescent="0.25">
      <c r="A77" s="92"/>
      <c r="AI77" s="4"/>
      <c r="AJ77" s="4"/>
      <c r="AK77" s="4"/>
      <c r="AL77" s="4"/>
      <c r="AM77" s="4"/>
      <c r="AN77" s="4"/>
      <c r="AO77" s="4"/>
      <c r="AP77" s="4"/>
      <c r="AQ77" s="4"/>
      <c r="AR77" s="4"/>
      <c r="AS77" s="4"/>
      <c r="AT77" s="4"/>
      <c r="AU77" s="4"/>
      <c r="AV77" s="4"/>
      <c r="AW77" s="4"/>
      <c r="AX77" s="4"/>
      <c r="AY77" s="4"/>
    </row>
    <row r="78" spans="1:1005" ht="15" x14ac:dyDescent="0.25">
      <c r="A78" s="92"/>
      <c r="AI78" s="4"/>
      <c r="AJ78" s="4"/>
      <c r="AK78" s="4"/>
      <c r="AL78" s="4"/>
      <c r="AM78" s="4"/>
      <c r="AN78" s="4"/>
      <c r="AO78" s="4"/>
      <c r="AP78" s="4"/>
      <c r="AQ78" s="4"/>
      <c r="AR78" s="4"/>
      <c r="AS78" s="4"/>
      <c r="AT78" s="4"/>
      <c r="AU78" s="4"/>
      <c r="AV78" s="4"/>
      <c r="AW78" s="4"/>
      <c r="AX78" s="4"/>
      <c r="AY78" s="4"/>
    </row>
    <row r="79" spans="1:1005" ht="15" x14ac:dyDescent="0.25">
      <c r="A79" s="92"/>
      <c r="AI79" s="4"/>
      <c r="AJ79" s="4"/>
      <c r="AK79" s="4"/>
      <c r="AL79" s="4"/>
      <c r="AM79" s="4"/>
      <c r="AN79" s="4"/>
      <c r="AO79" s="4"/>
      <c r="AP79" s="4"/>
      <c r="AQ79" s="4"/>
      <c r="AR79" s="4"/>
      <c r="AS79" s="4"/>
      <c r="AT79" s="4"/>
      <c r="AU79" s="4"/>
      <c r="AV79" s="4"/>
      <c r="AW79" s="4"/>
      <c r="AX79" s="4"/>
      <c r="AY79" s="4"/>
    </row>
    <row r="80" spans="1:1005" ht="15" x14ac:dyDescent="0.25">
      <c r="A80" s="92"/>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16A43-CAE4-4307-8525-FB733274D8E7}">
  <sheetPr codeName="Sheet15">
    <tabColor theme="8" tint="0.39997558519241921"/>
  </sheetPr>
  <dimension ref="A1:ALQ72"/>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3"/>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3"/>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v>2022</v>
      </c>
      <c r="AU2">
        <v>2023</v>
      </c>
      <c r="AV2">
        <v>2024</v>
      </c>
      <c r="AW2">
        <v>2025</v>
      </c>
      <c r="AX2">
        <v>2026</v>
      </c>
      <c r="AY2">
        <v>2027</v>
      </c>
      <c r="AZ2">
        <v>2028</v>
      </c>
      <c r="BA2">
        <v>2029</v>
      </c>
      <c r="BB2">
        <v>2030</v>
      </c>
    </row>
    <row r="3" spans="1:54" ht="15" x14ac:dyDescent="0.25">
      <c r="A3" s="93"/>
      <c r="B3" s="93" t="s">
        <v>3</v>
      </c>
      <c r="C3" s="93" t="s">
        <v>4</v>
      </c>
      <c r="D3" s="93" t="s">
        <v>5</v>
      </c>
      <c r="E3" s="93" t="s">
        <v>6</v>
      </c>
      <c r="F3" s="93" t="s">
        <v>7</v>
      </c>
      <c r="G3" s="93" t="s">
        <v>8</v>
      </c>
      <c r="H3" s="93" t="s">
        <v>9</v>
      </c>
      <c r="I3" s="93" t="s">
        <v>10</v>
      </c>
      <c r="J3" s="93" t="s">
        <v>11</v>
      </c>
      <c r="K3" s="93" t="s">
        <v>12</v>
      </c>
      <c r="L3" s="93" t="s">
        <v>13</v>
      </c>
      <c r="M3" s="93" t="s">
        <v>14</v>
      </c>
      <c r="N3" s="93" t="s">
        <v>15</v>
      </c>
      <c r="O3" s="93" t="s">
        <v>16</v>
      </c>
      <c r="P3" s="93" t="s">
        <v>17</v>
      </c>
      <c r="Q3" s="93" t="s">
        <v>18</v>
      </c>
      <c r="R3" s="93" t="s">
        <v>19</v>
      </c>
      <c r="S3" s="93" t="s">
        <v>20</v>
      </c>
      <c r="T3" s="93" t="s">
        <v>21</v>
      </c>
      <c r="U3" s="93" t="s">
        <v>22</v>
      </c>
      <c r="V3" s="93" t="s">
        <v>23</v>
      </c>
      <c r="W3" s="93" t="s">
        <v>24</v>
      </c>
      <c r="X3" s="93" t="s">
        <v>25</v>
      </c>
      <c r="Y3" s="93" t="s">
        <v>26</v>
      </c>
      <c r="Z3" s="93" t="s">
        <v>27</v>
      </c>
      <c r="AA3" s="93" t="s">
        <v>28</v>
      </c>
      <c r="AB3" s="93" t="s">
        <v>29</v>
      </c>
      <c r="AC3" s="93" t="s">
        <v>30</v>
      </c>
      <c r="AD3" s="93" t="s">
        <v>31</v>
      </c>
      <c r="AE3" s="93" t="s">
        <v>32</v>
      </c>
      <c r="AF3" s="93" t="s">
        <v>33</v>
      </c>
      <c r="AG3" s="93" t="s">
        <v>34</v>
      </c>
      <c r="AH3" s="93" t="s">
        <v>35</v>
      </c>
      <c r="AI3" s="93" t="s">
        <v>36</v>
      </c>
      <c r="AJ3" s="93" t="s">
        <v>37</v>
      </c>
      <c r="AK3" s="93" t="s">
        <v>38</v>
      </c>
      <c r="AL3" s="93" t="s">
        <v>39</v>
      </c>
      <c r="AM3" s="93" t="s">
        <v>40</v>
      </c>
      <c r="AN3" s="93" t="s">
        <v>41</v>
      </c>
      <c r="AO3" s="93" t="s">
        <v>42</v>
      </c>
      <c r="AP3" s="93" t="s">
        <v>43</v>
      </c>
      <c r="AQ3" s="93" t="s">
        <v>44</v>
      </c>
      <c r="AR3" s="93" t="s">
        <v>45</v>
      </c>
      <c r="AS3" s="93" t="s">
        <v>46</v>
      </c>
      <c r="AT3" t="s">
        <v>47</v>
      </c>
      <c r="AU3" t="s">
        <v>48</v>
      </c>
      <c r="AV3" t="s">
        <v>49</v>
      </c>
      <c r="AW3" t="s">
        <v>50</v>
      </c>
      <c r="AX3" t="s">
        <v>51</v>
      </c>
      <c r="AY3" t="s">
        <v>52</v>
      </c>
      <c r="AZ3" t="s">
        <v>53</v>
      </c>
      <c r="BA3" t="s">
        <v>54</v>
      </c>
      <c r="BB3" t="s">
        <v>55</v>
      </c>
    </row>
    <row r="4" spans="1:54" ht="15" x14ac:dyDescent="0.25">
      <c r="A4" s="96">
        <f>YampaRiverInflow.TotalOutflow!A4</f>
        <v>44105</v>
      </c>
      <c r="B4" s="97">
        <v>26.081</v>
      </c>
      <c r="C4" s="97">
        <v>44.606000000000002</v>
      </c>
      <c r="D4" s="97">
        <v>39.886000000000003</v>
      </c>
      <c r="E4" s="10">
        <v>40.35425</v>
      </c>
      <c r="F4" s="10">
        <v>-41.121540000000003</v>
      </c>
      <c r="G4" s="10">
        <v>14.638803999999997</v>
      </c>
      <c r="H4" s="10">
        <v>21.466443999999996</v>
      </c>
      <c r="I4" s="10">
        <v>16.894756000000001</v>
      </c>
      <c r="J4" s="10">
        <v>-7.0494780000000024</v>
      </c>
      <c r="K4" s="10">
        <v>28.589822000000002</v>
      </c>
      <c r="L4" s="10">
        <v>8.7653100000000013</v>
      </c>
      <c r="M4" s="10">
        <v>19.033143999999997</v>
      </c>
      <c r="N4" s="10">
        <v>24.070353999999998</v>
      </c>
      <c r="O4" s="10">
        <v>26.040343999999997</v>
      </c>
      <c r="P4" s="10">
        <v>13.166246000000003</v>
      </c>
      <c r="Q4" s="10">
        <v>20.811032000000001</v>
      </c>
      <c r="R4" s="10">
        <v>15.392737999999998</v>
      </c>
      <c r="S4" s="10">
        <v>31.104225999999993</v>
      </c>
      <c r="T4" s="10">
        <v>32.409004000000003</v>
      </c>
      <c r="U4" s="10">
        <v>36.495870000000004</v>
      </c>
      <c r="V4" s="10">
        <v>22.413220000000003</v>
      </c>
      <c r="W4" s="10">
        <v>37.884300000000003</v>
      </c>
      <c r="X4" s="10">
        <v>47.385120000000001</v>
      </c>
      <c r="Y4" s="10">
        <v>23.34545</v>
      </c>
      <c r="Z4" s="10">
        <v>20.647929999999999</v>
      </c>
      <c r="AA4" s="10">
        <v>30.664459999999998</v>
      </c>
      <c r="AB4" s="10">
        <v>41.077690000000004</v>
      </c>
      <c r="AC4" s="10">
        <v>31.060849999999999</v>
      </c>
      <c r="AD4" s="10">
        <v>69.758679999999998</v>
      </c>
      <c r="AE4" s="10">
        <v>20.94511</v>
      </c>
      <c r="AF4" s="10">
        <v>34.908660000000005</v>
      </c>
      <c r="AG4" s="10">
        <v>24.793029999999998</v>
      </c>
      <c r="AH4" s="10">
        <v>40.680699999999995</v>
      </c>
      <c r="AI4" s="10">
        <v>34.511849999999995</v>
      </c>
      <c r="AJ4" s="10">
        <v>29.513770000000001</v>
      </c>
      <c r="AK4" s="10">
        <v>19.080719999999999</v>
      </c>
      <c r="AL4" s="10">
        <v>42.445929999999997</v>
      </c>
      <c r="AM4" s="10">
        <v>56.012860000000003</v>
      </c>
      <c r="AN4" s="4"/>
      <c r="AO4" s="4"/>
      <c r="AP4" s="4"/>
      <c r="AQ4" s="4"/>
      <c r="AR4" s="4"/>
      <c r="AS4" s="4"/>
      <c r="AT4" s="4"/>
      <c r="AU4" s="4"/>
      <c r="AV4" s="4"/>
      <c r="AW4" s="4"/>
      <c r="AX4" s="4"/>
      <c r="AY4" s="4"/>
    </row>
    <row r="5" spans="1:54" ht="15" x14ac:dyDescent="0.25">
      <c r="A5" s="96">
        <f>YampaRiverInflow.TotalOutflow!A5</f>
        <v>44136</v>
      </c>
      <c r="B5" s="97">
        <v>27.628</v>
      </c>
      <c r="C5" s="97">
        <v>40.451999999999998</v>
      </c>
      <c r="D5" s="97">
        <v>25.577000000000002</v>
      </c>
      <c r="E5" s="10">
        <v>-4.6950460000000005</v>
      </c>
      <c r="F5" s="10">
        <v>-45.966837999999996</v>
      </c>
      <c r="G5" s="10">
        <v>6.753783999999996</v>
      </c>
      <c r="H5" s="10">
        <v>-7.6327240000000023</v>
      </c>
      <c r="I5" s="10">
        <v>19.806198000000002</v>
      </c>
      <c r="J5" s="10">
        <v>-15.417266000000001</v>
      </c>
      <c r="K5" s="10">
        <v>42.873334</v>
      </c>
      <c r="L5" s="10">
        <v>18.651169999999997</v>
      </c>
      <c r="M5" s="10">
        <v>25.675046000000002</v>
      </c>
      <c r="N5" s="10">
        <v>19.488983999999995</v>
      </c>
      <c r="O5" s="10">
        <v>17.507805999999995</v>
      </c>
      <c r="P5" s="10">
        <v>8.8944699999999983</v>
      </c>
      <c r="Q5" s="10">
        <v>1.1222839999999996</v>
      </c>
      <c r="R5" s="10">
        <v>9.8448719999999987</v>
      </c>
      <c r="S5" s="10">
        <v>28.013811999999998</v>
      </c>
      <c r="T5" s="10">
        <v>15.793877999999999</v>
      </c>
      <c r="U5" s="10">
        <v>24.595040000000001</v>
      </c>
      <c r="V5" s="10">
        <v>18.446279999999998</v>
      </c>
      <c r="W5" s="10">
        <v>36.495870000000004</v>
      </c>
      <c r="X5" s="10">
        <v>27.966939999999997</v>
      </c>
      <c r="Y5" s="10">
        <v>25.487599999999997</v>
      </c>
      <c r="Z5" s="10">
        <v>23.10744</v>
      </c>
      <c r="AA5" s="10">
        <v>22.472729999999999</v>
      </c>
      <c r="AB5" s="10">
        <v>35.166530000000002</v>
      </c>
      <c r="AC5" s="10">
        <v>20.925319999999999</v>
      </c>
      <c r="AD5" s="10">
        <v>16.066120000000002</v>
      </c>
      <c r="AE5" s="10">
        <v>25.54711</v>
      </c>
      <c r="AF5" s="10">
        <v>41.950060000000001</v>
      </c>
      <c r="AG5" s="10">
        <v>23.00787</v>
      </c>
      <c r="AH5" s="10">
        <v>14.39954</v>
      </c>
      <c r="AI5" s="9">
        <v>23.602700000000002</v>
      </c>
      <c r="AJ5" s="9">
        <v>28.581400000000002</v>
      </c>
      <c r="AK5" s="9">
        <v>27.807869999999998</v>
      </c>
      <c r="AL5" s="9">
        <v>24.69378</v>
      </c>
      <c r="AM5" s="9">
        <v>22.293890000000001</v>
      </c>
      <c r="AN5" s="4"/>
      <c r="AO5" s="4"/>
      <c r="AP5" s="4"/>
      <c r="AQ5" s="4"/>
      <c r="AR5" s="4"/>
      <c r="AS5" s="4"/>
      <c r="AT5" s="4"/>
      <c r="AU5" s="4"/>
      <c r="AV5" s="4"/>
      <c r="AW5" s="4"/>
      <c r="AX5" s="4"/>
      <c r="AY5" s="4"/>
    </row>
    <row r="6" spans="1:54" ht="15" x14ac:dyDescent="0.25">
      <c r="A6" s="96">
        <f>YampaRiverInflow.TotalOutflow!A6</f>
        <v>44166</v>
      </c>
      <c r="B6" s="97">
        <v>29.391999999999999</v>
      </c>
      <c r="C6" s="97">
        <v>38.817</v>
      </c>
      <c r="D6" s="97">
        <v>27.497</v>
      </c>
      <c r="E6" s="10">
        <v>27.004181999999997</v>
      </c>
      <c r="F6" s="10">
        <v>-14.223750000000003</v>
      </c>
      <c r="G6" s="10">
        <v>16.268739999999998</v>
      </c>
      <c r="H6" s="10">
        <v>6.4705519999999996</v>
      </c>
      <c r="I6" s="10">
        <v>17.637533999999999</v>
      </c>
      <c r="J6" s="10">
        <v>-3.9600340000000016</v>
      </c>
      <c r="K6" s="10">
        <v>24.396989999999999</v>
      </c>
      <c r="L6" s="10">
        <v>10.800360000000001</v>
      </c>
      <c r="M6" s="10">
        <v>21.260485999999997</v>
      </c>
      <c r="N6" s="10">
        <v>13.424811999999998</v>
      </c>
      <c r="O6" s="10">
        <v>8.4644880000000011</v>
      </c>
      <c r="P6" s="10">
        <v>2.3967059999999982</v>
      </c>
      <c r="Q6" s="10">
        <v>-6.7709719999999995</v>
      </c>
      <c r="R6" s="10">
        <v>0.60159199999999691</v>
      </c>
      <c r="S6" s="10">
        <v>44.223798000000002</v>
      </c>
      <c r="T6" s="10">
        <v>1.110544</v>
      </c>
      <c r="U6" s="10">
        <v>15.07438</v>
      </c>
      <c r="V6" s="10">
        <v>12.69421</v>
      </c>
      <c r="W6" s="10">
        <v>35.305790000000002</v>
      </c>
      <c r="X6" s="10">
        <v>29.355370000000001</v>
      </c>
      <c r="Y6" s="10">
        <v>13.4876</v>
      </c>
      <c r="Z6" s="10">
        <v>18.723970000000001</v>
      </c>
      <c r="AA6" s="10">
        <v>15.471069999999999</v>
      </c>
      <c r="AB6" s="10">
        <v>19.100490000000001</v>
      </c>
      <c r="AC6" s="10">
        <v>3.9664899999999998</v>
      </c>
      <c r="AD6" s="10">
        <v>23.801650000000002</v>
      </c>
      <c r="AE6" s="10">
        <v>57.520660000000007</v>
      </c>
      <c r="AF6" s="10">
        <v>23.99954</v>
      </c>
      <c r="AG6" s="10">
        <v>19.4375</v>
      </c>
      <c r="AH6" s="10">
        <v>33.916870000000003</v>
      </c>
      <c r="AI6" s="9">
        <v>31.734860000000001</v>
      </c>
      <c r="AJ6" s="9">
        <v>22.7103</v>
      </c>
      <c r="AK6" s="9">
        <v>25.368259999999999</v>
      </c>
      <c r="AL6" s="9">
        <v>31.6557</v>
      </c>
      <c r="AM6" s="9">
        <v>22.412740000000003</v>
      </c>
      <c r="AN6" s="4"/>
      <c r="AO6" s="4"/>
      <c r="AP6" s="4"/>
      <c r="AQ6" s="4"/>
      <c r="AR6" s="4"/>
      <c r="AS6" s="4"/>
      <c r="AT6" s="4"/>
      <c r="AU6" s="4"/>
      <c r="AV6" s="4"/>
      <c r="AW6" s="4"/>
      <c r="AX6" s="4"/>
      <c r="AY6" s="4"/>
    </row>
    <row r="7" spans="1:54" ht="15" x14ac:dyDescent="0.25">
      <c r="A7" s="96">
        <f>YampaRiverInflow.TotalOutflow!A7</f>
        <v>44197</v>
      </c>
      <c r="B7" s="97">
        <v>51.347999999999999</v>
      </c>
      <c r="C7" s="97">
        <v>48.06</v>
      </c>
      <c r="D7" s="97">
        <v>35.625999999999998</v>
      </c>
      <c r="E7" s="10">
        <v>14.408378000000001</v>
      </c>
      <c r="F7" s="10">
        <v>-20.071922000000001</v>
      </c>
      <c r="G7" s="10">
        <v>13.077360000000001</v>
      </c>
      <c r="H7" s="10">
        <v>19.310572000000001</v>
      </c>
      <c r="I7" s="10">
        <v>30.633921999999998</v>
      </c>
      <c r="J7" s="10">
        <v>-8.3519860000000001</v>
      </c>
      <c r="K7" s="10">
        <v>20.166415999999998</v>
      </c>
      <c r="L7" s="10">
        <v>-5.3256900000000025</v>
      </c>
      <c r="M7" s="10">
        <v>2.6823760000000001</v>
      </c>
      <c r="N7" s="10">
        <v>29.809785999999992</v>
      </c>
      <c r="O7" s="10">
        <v>0.14888199999999779</v>
      </c>
      <c r="P7" s="10">
        <v>188.36769600000002</v>
      </c>
      <c r="Q7" s="10">
        <v>-19.261465999999999</v>
      </c>
      <c r="R7" s="10">
        <v>-11.55139</v>
      </c>
      <c r="S7" s="10">
        <v>25.526097999999998</v>
      </c>
      <c r="T7" s="10">
        <v>1.3745679999999993</v>
      </c>
      <c r="U7" s="10">
        <v>21.421490000000002</v>
      </c>
      <c r="V7" s="10">
        <v>24.198349999999998</v>
      </c>
      <c r="W7" s="10">
        <v>42.049589999999995</v>
      </c>
      <c r="X7" s="10">
        <v>21.61983</v>
      </c>
      <c r="Y7" s="10">
        <v>18.446279999999998</v>
      </c>
      <c r="Z7" s="10">
        <v>23.206610000000001</v>
      </c>
      <c r="AA7" s="10">
        <v>20.033060000000003</v>
      </c>
      <c r="AB7" s="10">
        <v>101.09752</v>
      </c>
      <c r="AC7" s="10">
        <v>22.61157</v>
      </c>
      <c r="AD7" s="10">
        <v>23.206610000000001</v>
      </c>
      <c r="AE7" s="10">
        <v>42.247930000000004</v>
      </c>
      <c r="AF7" s="10">
        <v>34.11524</v>
      </c>
      <c r="AG7" s="10">
        <v>41.255679999999998</v>
      </c>
      <c r="AH7" s="10">
        <v>24.792830000000002</v>
      </c>
      <c r="AI7" s="9">
        <v>40.065640000000002</v>
      </c>
      <c r="AJ7" s="9">
        <v>37.883839999999999</v>
      </c>
      <c r="AK7" s="9">
        <v>23.007810000000003</v>
      </c>
      <c r="AL7" s="9">
        <v>30.743310000000001</v>
      </c>
      <c r="AM7" s="9">
        <v>-35.333798000000002</v>
      </c>
      <c r="AN7" s="4"/>
      <c r="AO7" s="4"/>
      <c r="AP7" s="4"/>
      <c r="AQ7" s="4"/>
      <c r="AR7" s="4"/>
      <c r="AS7" s="4"/>
      <c r="AT7" s="4"/>
      <c r="AU7" s="4"/>
      <c r="AV7" s="4"/>
      <c r="AW7" s="4"/>
      <c r="AX7" s="4"/>
      <c r="AY7" s="4"/>
    </row>
    <row r="8" spans="1:54" ht="15" x14ac:dyDescent="0.25">
      <c r="A8" s="96">
        <f>YampaRiverInflow.TotalOutflow!A8</f>
        <v>44228</v>
      </c>
      <c r="B8" s="97">
        <v>47</v>
      </c>
      <c r="C8" s="97">
        <v>56.607999999999997</v>
      </c>
      <c r="D8" s="97">
        <v>47.545999999999999</v>
      </c>
      <c r="E8" s="10">
        <v>33.428339999999999</v>
      </c>
      <c r="F8" s="10">
        <v>8.9494680000000013</v>
      </c>
      <c r="G8" s="10">
        <v>9.201842000000001</v>
      </c>
      <c r="H8" s="10">
        <v>5.149061999999998</v>
      </c>
      <c r="I8" s="10">
        <v>31.733646</v>
      </c>
      <c r="J8" s="10">
        <v>-5.7021720000000027</v>
      </c>
      <c r="K8" s="10">
        <v>24.577362000000001</v>
      </c>
      <c r="L8" s="10">
        <v>5.5440619999999985</v>
      </c>
      <c r="M8" s="10">
        <v>2.5809760000000006</v>
      </c>
      <c r="N8" s="10">
        <v>19.033522000000001</v>
      </c>
      <c r="O8" s="10">
        <v>7.0302340000000001</v>
      </c>
      <c r="P8" s="10">
        <v>85.799055999999993</v>
      </c>
      <c r="Q8" s="10">
        <v>-9.7793939999999999</v>
      </c>
      <c r="R8" s="10">
        <v>38.657699999999991</v>
      </c>
      <c r="S8" s="10">
        <v>12.339405999999999</v>
      </c>
      <c r="T8" s="10">
        <v>23.60331</v>
      </c>
      <c r="U8" s="10">
        <v>17.2562</v>
      </c>
      <c r="V8" s="10">
        <v>16.066120000000002</v>
      </c>
      <c r="W8" s="10">
        <v>48.99174</v>
      </c>
      <c r="X8" s="10">
        <v>36.297519999999999</v>
      </c>
      <c r="Y8" s="10">
        <v>25.745450000000002</v>
      </c>
      <c r="Z8" s="10">
        <v>24.39669</v>
      </c>
      <c r="AA8" s="10">
        <v>35.66281</v>
      </c>
      <c r="AB8" s="10">
        <v>125.57355</v>
      </c>
      <c r="AC8" s="10">
        <v>20.429749999999999</v>
      </c>
      <c r="AD8" s="10">
        <v>29.355370000000001</v>
      </c>
      <c r="AE8" s="10">
        <v>90.644630000000006</v>
      </c>
      <c r="AF8" s="10">
        <v>38.478989999999996</v>
      </c>
      <c r="AG8" s="10">
        <v>35.16657</v>
      </c>
      <c r="AH8" s="10">
        <v>33.321769999999994</v>
      </c>
      <c r="AI8" s="9">
        <v>18.842610000000001</v>
      </c>
      <c r="AJ8" s="9">
        <v>38.875690000000006</v>
      </c>
      <c r="AK8" s="9">
        <v>32.449240000000003</v>
      </c>
      <c r="AL8" s="9">
        <v>39.450900000000004</v>
      </c>
      <c r="AM8" s="9">
        <v>-35.678773999999997</v>
      </c>
      <c r="AN8" s="4"/>
      <c r="AO8" s="4"/>
      <c r="AP8" s="4"/>
      <c r="AQ8" s="4"/>
      <c r="AR8" s="4"/>
      <c r="AS8" s="4"/>
      <c r="AT8" s="4"/>
      <c r="AU8" s="4"/>
      <c r="AV8" s="4"/>
      <c r="AW8" s="4"/>
      <c r="AX8" s="4"/>
      <c r="AY8" s="4"/>
    </row>
    <row r="9" spans="1:54" ht="15" x14ac:dyDescent="0.25">
      <c r="A9" s="96">
        <f>YampaRiverInflow.TotalOutflow!A9</f>
        <v>44256</v>
      </c>
      <c r="B9" s="97">
        <v>28.359000000000002</v>
      </c>
      <c r="C9" s="97">
        <v>64.043000000000006</v>
      </c>
      <c r="D9" s="97">
        <v>58.646000000000001</v>
      </c>
      <c r="E9" s="10">
        <v>52.296472000000009</v>
      </c>
      <c r="F9" s="10">
        <v>47.387336000000005</v>
      </c>
      <c r="G9" s="10">
        <v>11.779536</v>
      </c>
      <c r="H9" s="10">
        <v>64.980252000000007</v>
      </c>
      <c r="I9" s="10">
        <v>40.112389999999998</v>
      </c>
      <c r="J9" s="10">
        <v>-5.6985580000000011</v>
      </c>
      <c r="K9" s="10">
        <v>30.219604</v>
      </c>
      <c r="L9" s="10">
        <v>24.668741999999998</v>
      </c>
      <c r="M9" s="10">
        <v>25.485123999999995</v>
      </c>
      <c r="N9" s="10">
        <v>37.985829999999993</v>
      </c>
      <c r="O9" s="10">
        <v>23.852601999999997</v>
      </c>
      <c r="P9" s="10">
        <v>33.571293999999995</v>
      </c>
      <c r="Q9" s="10">
        <v>18.785719999999998</v>
      </c>
      <c r="R9" s="10">
        <v>66.418819999999997</v>
      </c>
      <c r="S9" s="10">
        <v>7.6782579999999996</v>
      </c>
      <c r="T9" s="10">
        <v>63.272730000000003</v>
      </c>
      <c r="U9" s="10">
        <v>48.99174</v>
      </c>
      <c r="V9" s="10">
        <v>19.834709999999998</v>
      </c>
      <c r="W9" s="10">
        <v>54.009920000000001</v>
      </c>
      <c r="X9" s="10">
        <v>55.160330000000002</v>
      </c>
      <c r="Y9" s="10">
        <v>23.22645</v>
      </c>
      <c r="Z9" s="10">
        <v>42.842980000000004</v>
      </c>
      <c r="AA9" s="10">
        <v>27.59008</v>
      </c>
      <c r="AB9" s="10">
        <v>69.104129999999998</v>
      </c>
      <c r="AC9" s="10">
        <v>49.190080000000002</v>
      </c>
      <c r="AD9" s="10">
        <v>44.628099999999996</v>
      </c>
      <c r="AE9" s="10">
        <v>82.373550000000009</v>
      </c>
      <c r="AF9" s="10">
        <v>74.04258999999999</v>
      </c>
      <c r="AG9" s="10">
        <v>59.404600000000002</v>
      </c>
      <c r="AH9" s="10">
        <v>42.445689999999999</v>
      </c>
      <c r="AI9" s="9">
        <v>22.21454</v>
      </c>
      <c r="AJ9" s="9">
        <v>58.769889999999997</v>
      </c>
      <c r="AK9" s="9">
        <v>31.517060000000001</v>
      </c>
      <c r="AL9" s="9">
        <v>41.176480000000005</v>
      </c>
      <c r="AM9" s="9">
        <v>1.4208999999999996</v>
      </c>
      <c r="AN9" s="4"/>
      <c r="AO9" s="4"/>
      <c r="AP9" s="4"/>
      <c r="AQ9" s="4"/>
      <c r="AR9" s="4"/>
      <c r="AS9" s="4"/>
      <c r="AT9" s="4"/>
      <c r="AU9" s="4"/>
      <c r="AV9" s="4"/>
      <c r="AW9" s="4"/>
      <c r="AX9" s="4"/>
      <c r="AY9" s="4"/>
    </row>
    <row r="10" spans="1:54" ht="15" x14ac:dyDescent="0.25">
      <c r="A10" s="96">
        <f>YampaRiverInflow.TotalOutflow!A10</f>
        <v>44287</v>
      </c>
      <c r="B10" s="97">
        <v>22.53</v>
      </c>
      <c r="C10" s="97">
        <v>43.286999999999999</v>
      </c>
      <c r="D10" s="97">
        <v>32.994999999999997</v>
      </c>
      <c r="E10" s="10">
        <v>28.224768000000001</v>
      </c>
      <c r="F10" s="10">
        <v>6.8782900000000007</v>
      </c>
      <c r="G10" s="10">
        <v>6.4497519999999966</v>
      </c>
      <c r="H10" s="10">
        <v>-1.6270880000000034</v>
      </c>
      <c r="I10" s="10">
        <v>27.136765999999998</v>
      </c>
      <c r="J10" s="10">
        <v>10.345166000000001</v>
      </c>
      <c r="K10" s="10">
        <v>35.310705999999996</v>
      </c>
      <c r="L10" s="10">
        <v>19.30078</v>
      </c>
      <c r="M10" s="10">
        <v>3.5616000000000003</v>
      </c>
      <c r="N10" s="10">
        <v>41.938178000000001</v>
      </c>
      <c r="O10" s="10">
        <v>40.074694000000001</v>
      </c>
      <c r="P10" s="10">
        <v>1.3631199999999954</v>
      </c>
      <c r="Q10" s="10">
        <v>-2.5694920000000012</v>
      </c>
      <c r="R10" s="10">
        <v>-26.212883999999999</v>
      </c>
      <c r="S10" s="10">
        <v>3.6764540000000014</v>
      </c>
      <c r="T10" s="10">
        <v>29.157019999999999</v>
      </c>
      <c r="U10" s="10">
        <v>70.294210000000007</v>
      </c>
      <c r="V10" s="10">
        <v>23.60331</v>
      </c>
      <c r="W10" s="10">
        <v>16.8</v>
      </c>
      <c r="X10" s="10">
        <v>35.028100000000002</v>
      </c>
      <c r="Y10" s="10">
        <v>13.62645</v>
      </c>
      <c r="Z10" s="10">
        <v>32.747109999999999</v>
      </c>
      <c r="AA10" s="10">
        <v>39.133879999999998</v>
      </c>
      <c r="AB10" s="10">
        <v>90.902479999999997</v>
      </c>
      <c r="AC10" s="10">
        <v>33.758679999999998</v>
      </c>
      <c r="AD10" s="10">
        <v>33.699169999999995</v>
      </c>
      <c r="AE10" s="10">
        <v>29.79214</v>
      </c>
      <c r="AF10" s="10">
        <v>43.080640000000002</v>
      </c>
      <c r="AG10" s="10">
        <v>88.700450000000004</v>
      </c>
      <c r="AH10" s="10">
        <v>43.635820000000002</v>
      </c>
      <c r="AI10" s="9">
        <v>17.01784</v>
      </c>
      <c r="AJ10" s="9">
        <v>26.498860000000001</v>
      </c>
      <c r="AK10" s="9">
        <v>22.988139999999998</v>
      </c>
      <c r="AL10" s="9">
        <v>25.348419999999997</v>
      </c>
      <c r="AM10" s="9">
        <v>1.8474620000000004</v>
      </c>
      <c r="AN10" s="4"/>
      <c r="AO10" s="4"/>
      <c r="AP10" s="4"/>
      <c r="AQ10" s="4"/>
      <c r="AR10" s="4"/>
      <c r="AS10" s="4"/>
      <c r="AT10" s="4"/>
      <c r="AU10" s="4"/>
      <c r="AV10" s="4"/>
      <c r="AW10" s="4"/>
      <c r="AX10" s="4"/>
      <c r="AY10" s="4"/>
    </row>
    <row r="11" spans="1:54" ht="15" x14ac:dyDescent="0.25">
      <c r="A11" s="96">
        <f>YampaRiverInflow.TotalOutflow!A11</f>
        <v>44317</v>
      </c>
      <c r="B11" s="97">
        <v>15.782999999999999</v>
      </c>
      <c r="C11" s="97">
        <v>34.043999999999997</v>
      </c>
      <c r="D11" s="97">
        <v>28.905000000000001</v>
      </c>
      <c r="E11" s="10">
        <v>6.1013739999999999</v>
      </c>
      <c r="F11" s="10">
        <v>10.639998</v>
      </c>
      <c r="G11" s="10">
        <v>-44.029232</v>
      </c>
      <c r="H11" s="10">
        <v>-35.628662000000006</v>
      </c>
      <c r="I11" s="10">
        <v>13.395087999999999</v>
      </c>
      <c r="J11" s="10">
        <v>14.373129999999998</v>
      </c>
      <c r="K11" s="10">
        <v>12.015425999999998</v>
      </c>
      <c r="L11" s="10">
        <v>20.550333999999999</v>
      </c>
      <c r="M11" s="10">
        <v>18.579722</v>
      </c>
      <c r="N11" s="10">
        <v>24.659790000000001</v>
      </c>
      <c r="O11" s="10">
        <v>21.803582000000002</v>
      </c>
      <c r="P11" s="10">
        <v>0.19014400000000023</v>
      </c>
      <c r="Q11" s="10">
        <v>-5.5054859999999994</v>
      </c>
      <c r="R11" s="10">
        <v>-26.211384000000006</v>
      </c>
      <c r="S11" s="10">
        <v>7.738929999999999</v>
      </c>
      <c r="T11" s="10">
        <v>15.471069999999999</v>
      </c>
      <c r="U11" s="10">
        <v>41.137190000000004</v>
      </c>
      <c r="V11" s="10">
        <v>13.289260000000001</v>
      </c>
      <c r="W11" s="10">
        <v>27.570250000000001</v>
      </c>
      <c r="X11" s="10">
        <v>34.690910000000002</v>
      </c>
      <c r="Y11" s="10">
        <v>21.163640000000001</v>
      </c>
      <c r="Z11" s="10">
        <v>23.543800000000001</v>
      </c>
      <c r="AA11" s="10">
        <v>34.333880000000001</v>
      </c>
      <c r="AB11" s="10">
        <v>67.140500000000003</v>
      </c>
      <c r="AC11" s="10">
        <v>34.274380000000001</v>
      </c>
      <c r="AD11" s="10">
        <v>36.813220000000001</v>
      </c>
      <c r="AE11" s="10">
        <v>20.429749999999999</v>
      </c>
      <c r="AF11" s="10">
        <v>51.173209999999997</v>
      </c>
      <c r="AG11" s="10">
        <v>36.138489999999997</v>
      </c>
      <c r="AH11" s="10">
        <v>21.024139999999999</v>
      </c>
      <c r="AI11" s="9">
        <v>18.545120000000001</v>
      </c>
      <c r="AJ11" s="9">
        <v>27.252549999999999</v>
      </c>
      <c r="AK11" s="9">
        <v>27.252610000000001</v>
      </c>
      <c r="AL11" s="9">
        <v>28.958279999999998</v>
      </c>
      <c r="AM11" s="9">
        <v>-17.974883999999999</v>
      </c>
      <c r="AN11" s="4"/>
      <c r="AO11" s="4"/>
      <c r="AP11" s="4"/>
      <c r="AQ11" s="4"/>
      <c r="AR11" s="4"/>
      <c r="AS11" s="4"/>
      <c r="AT11" s="4"/>
      <c r="AU11" s="4"/>
      <c r="AV11" s="4"/>
      <c r="AW11" s="4"/>
      <c r="AX11" s="4"/>
      <c r="AY11" s="4"/>
    </row>
    <row r="12" spans="1:54" ht="15" x14ac:dyDescent="0.25">
      <c r="A12" s="96">
        <f>YampaRiverInflow.TotalOutflow!A12</f>
        <v>44348</v>
      </c>
      <c r="B12" s="97">
        <v>10.379</v>
      </c>
      <c r="C12" s="97">
        <v>20.86</v>
      </c>
      <c r="D12" s="97">
        <v>25.827000000000002</v>
      </c>
      <c r="E12" s="10">
        <v>7.7158159999999985</v>
      </c>
      <c r="F12" s="10">
        <v>14.244779999999999</v>
      </c>
      <c r="G12" s="10">
        <v>-27.190472000000003</v>
      </c>
      <c r="H12" s="10">
        <v>-26.814078000000002</v>
      </c>
      <c r="I12" s="10">
        <v>4.3700580000000011</v>
      </c>
      <c r="J12" s="10">
        <v>17.001467999999996</v>
      </c>
      <c r="K12" s="10">
        <v>15.287422000000003</v>
      </c>
      <c r="L12" s="10">
        <v>10.805857999999999</v>
      </c>
      <c r="M12" s="10">
        <v>17.742493999999997</v>
      </c>
      <c r="N12" s="10">
        <v>3.4259199999999983</v>
      </c>
      <c r="O12" s="10">
        <v>8.1729199999999995</v>
      </c>
      <c r="P12" s="10">
        <v>12.473674000000001</v>
      </c>
      <c r="Q12" s="10">
        <v>1.061094</v>
      </c>
      <c r="R12" s="10">
        <v>22.368065999999995</v>
      </c>
      <c r="S12" s="10">
        <v>-1.3633040000000001</v>
      </c>
      <c r="T12" s="10">
        <v>31.73554</v>
      </c>
      <c r="U12" s="10">
        <v>15.272729999999999</v>
      </c>
      <c r="V12" s="10">
        <v>13.68595</v>
      </c>
      <c r="W12" s="10">
        <v>32.07273</v>
      </c>
      <c r="X12" s="10">
        <v>48.238019999999999</v>
      </c>
      <c r="Y12" s="10">
        <v>6.5057900000000002</v>
      </c>
      <c r="Z12" s="10">
        <v>14.280989999999999</v>
      </c>
      <c r="AA12" s="10">
        <v>20.826450000000001</v>
      </c>
      <c r="AB12" s="10">
        <v>11.9405</v>
      </c>
      <c r="AC12" s="10">
        <v>14.67769</v>
      </c>
      <c r="AD12" s="10">
        <v>31.73554</v>
      </c>
      <c r="AE12" s="10">
        <v>13.4876</v>
      </c>
      <c r="AF12" s="10">
        <v>35.543419999999998</v>
      </c>
      <c r="AG12" s="10">
        <v>23.741799999999998</v>
      </c>
      <c r="AH12" s="10">
        <v>24.39593</v>
      </c>
      <c r="AI12" s="9">
        <v>22.730180000000001</v>
      </c>
      <c r="AJ12" s="9">
        <v>25.189630000000001</v>
      </c>
      <c r="AK12" s="9">
        <v>26.0823</v>
      </c>
      <c r="AL12" s="9">
        <v>25.58633</v>
      </c>
      <c r="AM12" s="9">
        <v>-10.634887999999998</v>
      </c>
      <c r="AN12" s="4"/>
      <c r="AO12" s="4"/>
      <c r="AP12" s="4"/>
      <c r="AQ12" s="4"/>
      <c r="AR12" s="4"/>
      <c r="AS12" s="4"/>
      <c r="AT12" s="4"/>
      <c r="AU12" s="4"/>
      <c r="AV12" s="4"/>
      <c r="AW12" s="4"/>
      <c r="AX12" s="4"/>
      <c r="AY12" s="4"/>
    </row>
    <row r="13" spans="1:54" ht="15" x14ac:dyDescent="0.25">
      <c r="A13" s="96">
        <f>YampaRiverInflow.TotalOutflow!A13</f>
        <v>44378</v>
      </c>
      <c r="B13" s="97">
        <v>27.393000000000001</v>
      </c>
      <c r="C13" s="97">
        <v>40.03</v>
      </c>
      <c r="D13" s="97">
        <v>32.69</v>
      </c>
      <c r="E13" s="10">
        <v>14.509131999999999</v>
      </c>
      <c r="F13" s="10">
        <v>4.3607659999999964</v>
      </c>
      <c r="G13" s="10">
        <v>-76.904696000000001</v>
      </c>
      <c r="H13" s="10">
        <v>-26.037152000000003</v>
      </c>
      <c r="I13" s="10">
        <v>-0.99219199999999907</v>
      </c>
      <c r="J13" s="10">
        <v>23.523871999999997</v>
      </c>
      <c r="K13" s="10">
        <v>10.508421999999999</v>
      </c>
      <c r="L13" s="10">
        <v>0.38218800000000192</v>
      </c>
      <c r="M13" s="10">
        <v>-2.4426239999999999</v>
      </c>
      <c r="N13" s="10">
        <v>-0.52760200000000035</v>
      </c>
      <c r="O13" s="10">
        <v>14.445949999999996</v>
      </c>
      <c r="P13" s="10">
        <v>-5.4029160000000003</v>
      </c>
      <c r="Q13" s="10">
        <v>-9.1989860000000014</v>
      </c>
      <c r="R13" s="10">
        <v>30.872809999999998</v>
      </c>
      <c r="S13" s="10">
        <v>7.8308159999999951</v>
      </c>
      <c r="T13" s="10">
        <v>31.933880000000002</v>
      </c>
      <c r="U13" s="10">
        <v>33.12397</v>
      </c>
      <c r="V13" s="10">
        <v>30.347110000000001</v>
      </c>
      <c r="W13" s="10">
        <v>21.12397</v>
      </c>
      <c r="X13" s="10">
        <v>19.953720000000001</v>
      </c>
      <c r="Y13" s="10">
        <v>10.1157</v>
      </c>
      <c r="Z13" s="10">
        <v>17.2562</v>
      </c>
      <c r="AA13" s="10">
        <v>39.272730000000003</v>
      </c>
      <c r="AB13" s="10">
        <v>21.024789999999999</v>
      </c>
      <c r="AC13" s="10">
        <v>21.223140000000001</v>
      </c>
      <c r="AD13" s="10">
        <v>45.421489999999999</v>
      </c>
      <c r="AE13" s="10">
        <v>28.760330000000003</v>
      </c>
      <c r="AF13" s="10">
        <v>28.164830000000002</v>
      </c>
      <c r="AG13" s="10">
        <v>29.156560000000002</v>
      </c>
      <c r="AH13" s="10">
        <v>31.536360000000002</v>
      </c>
      <c r="AI13" s="9">
        <v>26.379669999999997</v>
      </c>
      <c r="AJ13" s="9">
        <v>61.685449999999996</v>
      </c>
      <c r="AK13" s="9">
        <v>29.156569999999999</v>
      </c>
      <c r="AL13" s="9">
        <v>33.520060000000001</v>
      </c>
      <c r="AM13" s="9">
        <v>-4.7430320000000004</v>
      </c>
      <c r="AN13" s="4"/>
      <c r="AO13" s="4"/>
      <c r="AP13" s="4"/>
      <c r="AQ13" s="4"/>
      <c r="AR13" s="4"/>
      <c r="AS13" s="4"/>
      <c r="AT13" s="4"/>
      <c r="AU13" s="4"/>
      <c r="AV13" s="4"/>
      <c r="AW13" s="4"/>
      <c r="AX13" s="4"/>
      <c r="AY13" s="4"/>
    </row>
    <row r="14" spans="1:54" ht="15" x14ac:dyDescent="0.25">
      <c r="A14" s="96">
        <f>YampaRiverInflow.TotalOutflow!A14</f>
        <v>44409</v>
      </c>
      <c r="B14" s="97">
        <v>46.466000000000001</v>
      </c>
      <c r="C14" s="97">
        <v>44.837000000000003</v>
      </c>
      <c r="D14" s="97">
        <v>36.578000000000003</v>
      </c>
      <c r="E14" s="10">
        <v>24.441903999999994</v>
      </c>
      <c r="F14" s="10">
        <v>-38.819428000000002</v>
      </c>
      <c r="G14" s="10">
        <v>4.0788000000000029</v>
      </c>
      <c r="H14" s="10">
        <v>-24.940789999999996</v>
      </c>
      <c r="I14" s="10">
        <v>11.508968000000001</v>
      </c>
      <c r="J14" s="10">
        <v>34.079854000000005</v>
      </c>
      <c r="K14" s="10">
        <v>13.724534</v>
      </c>
      <c r="L14" s="10">
        <v>22.184847999999999</v>
      </c>
      <c r="M14" s="10">
        <v>11.868864000000002</v>
      </c>
      <c r="N14" s="10">
        <v>15.498979999999996</v>
      </c>
      <c r="O14" s="10">
        <v>39.663323999999996</v>
      </c>
      <c r="P14" s="10">
        <v>-27.475497999999998</v>
      </c>
      <c r="Q14" s="10">
        <v>-21.766008000000003</v>
      </c>
      <c r="R14" s="10">
        <v>29.917686</v>
      </c>
      <c r="S14" s="10">
        <v>25.019824</v>
      </c>
      <c r="T14" s="10">
        <v>50.280989999999996</v>
      </c>
      <c r="U14" s="10">
        <v>20.826450000000001</v>
      </c>
      <c r="V14" s="10">
        <v>44.033059999999999</v>
      </c>
      <c r="W14" s="10">
        <v>23.404959999999999</v>
      </c>
      <c r="X14" s="10">
        <v>52.066120000000005</v>
      </c>
      <c r="Y14" s="10">
        <v>17.851240000000001</v>
      </c>
      <c r="Z14" s="10">
        <v>42.049589999999995</v>
      </c>
      <c r="AA14" s="10">
        <v>50.578510000000001</v>
      </c>
      <c r="AB14" s="10">
        <v>28.36364</v>
      </c>
      <c r="AC14" s="10">
        <v>66.446280000000002</v>
      </c>
      <c r="AD14" s="10">
        <v>91.636359999999996</v>
      </c>
      <c r="AE14" s="10">
        <v>39.272730000000003</v>
      </c>
      <c r="AF14" s="10">
        <v>23.60284</v>
      </c>
      <c r="AG14" s="10">
        <v>91.04083</v>
      </c>
      <c r="AH14" s="10">
        <v>36.693379999999998</v>
      </c>
      <c r="AI14" s="9">
        <v>68.607789999999994</v>
      </c>
      <c r="AJ14" s="9">
        <v>66.842500000000001</v>
      </c>
      <c r="AK14" s="9">
        <v>41.057389999999998</v>
      </c>
      <c r="AL14" s="9">
        <v>44.429290000000002</v>
      </c>
      <c r="AM14" s="9">
        <v>-20.440944000000002</v>
      </c>
      <c r="AN14" s="4"/>
      <c r="AO14" s="4"/>
      <c r="AP14" s="4"/>
      <c r="AQ14" s="4"/>
      <c r="AR14" s="4"/>
      <c r="AS14" s="4"/>
      <c r="AT14" s="4"/>
      <c r="AU14" s="4"/>
      <c r="AV14" s="4"/>
      <c r="AW14" s="4"/>
      <c r="AX14" s="4"/>
      <c r="AY14" s="4"/>
    </row>
    <row r="15" spans="1:54" ht="15" x14ac:dyDescent="0.25">
      <c r="A15" s="96">
        <f>YampaRiverInflow.TotalOutflow!A15</f>
        <v>44440</v>
      </c>
      <c r="B15" s="97">
        <v>43.142000000000003</v>
      </c>
      <c r="C15" s="97">
        <v>34.82</v>
      </c>
      <c r="D15" s="97">
        <v>34.392000000000003</v>
      </c>
      <c r="E15" s="10">
        <v>29.533373999999995</v>
      </c>
      <c r="F15" s="10">
        <v>-21.287192000000001</v>
      </c>
      <c r="G15" s="10">
        <v>32.618159999999996</v>
      </c>
      <c r="H15" s="10">
        <v>1.7953199999999998</v>
      </c>
      <c r="I15" s="10">
        <v>31.247597999999996</v>
      </c>
      <c r="J15" s="10">
        <v>10.680847999999996</v>
      </c>
      <c r="K15" s="10">
        <v>16.744351999999999</v>
      </c>
      <c r="L15" s="10">
        <v>7.7189679999999967</v>
      </c>
      <c r="M15" s="10">
        <v>23.211606</v>
      </c>
      <c r="N15" s="10">
        <v>19.180725999999996</v>
      </c>
      <c r="O15" s="10">
        <v>38.334448000000002</v>
      </c>
      <c r="P15" s="10">
        <v>-11.254766</v>
      </c>
      <c r="Q15" s="10">
        <v>-1.109622000000003</v>
      </c>
      <c r="R15" s="10">
        <v>14.515779999999999</v>
      </c>
      <c r="S15" s="10">
        <v>21.008659999999999</v>
      </c>
      <c r="T15" s="10">
        <v>59.246279999999999</v>
      </c>
      <c r="U15" s="10">
        <v>36.099170000000001</v>
      </c>
      <c r="V15" s="10">
        <v>49.190080000000002</v>
      </c>
      <c r="W15" s="10">
        <v>39.133879999999998</v>
      </c>
      <c r="X15" s="10">
        <v>48.456199999999995</v>
      </c>
      <c r="Y15" s="10">
        <v>103.95372</v>
      </c>
      <c r="Z15" s="10">
        <v>34.373550000000002</v>
      </c>
      <c r="AA15" s="10">
        <v>57.381819999999998</v>
      </c>
      <c r="AB15" s="10">
        <v>38.360330000000005</v>
      </c>
      <c r="AC15" s="10">
        <v>50.87603</v>
      </c>
      <c r="AD15" s="10">
        <v>33.83802</v>
      </c>
      <c r="AE15" s="10">
        <v>38.677690000000005</v>
      </c>
      <c r="AF15" s="10">
        <v>28.363289999999999</v>
      </c>
      <c r="AG15" s="10">
        <v>44.250949999999996</v>
      </c>
      <c r="AH15" s="10">
        <v>41.255660000000006</v>
      </c>
      <c r="AI15" s="9">
        <v>47.999720000000003</v>
      </c>
      <c r="AJ15" s="9">
        <v>78.703759999999988</v>
      </c>
      <c r="AK15" s="9">
        <v>38.875680000000003</v>
      </c>
      <c r="AL15" s="9">
        <v>32.726860000000002</v>
      </c>
      <c r="AM15" s="9">
        <v>-9.8468000000002581E-2</v>
      </c>
      <c r="AN15" s="4"/>
      <c r="AO15" s="4"/>
      <c r="AP15" s="4"/>
      <c r="AQ15" s="4"/>
      <c r="AR15" s="4"/>
      <c r="AS15" s="4"/>
      <c r="AT15" s="4"/>
      <c r="AU15" s="4"/>
      <c r="AV15" s="4"/>
      <c r="AW15" s="4"/>
      <c r="AX15" s="4"/>
      <c r="AY15" s="4"/>
    </row>
    <row r="16" spans="1:54" ht="15" x14ac:dyDescent="0.25">
      <c r="A16" s="96">
        <f>YampaRiverInflow.TotalOutflow!A16</f>
        <v>44470</v>
      </c>
      <c r="B16" s="97">
        <v>26.4</v>
      </c>
      <c r="C16" s="97">
        <v>43.506999999999998</v>
      </c>
      <c r="D16" s="97">
        <v>39.886000000000003</v>
      </c>
      <c r="E16" s="10">
        <v>-41.121540000000003</v>
      </c>
      <c r="F16" s="10">
        <v>14.638803999999997</v>
      </c>
      <c r="G16" s="10">
        <v>21.466443999999996</v>
      </c>
      <c r="H16" s="10">
        <v>16.894756000000001</v>
      </c>
      <c r="I16" s="10">
        <v>-7.0494780000000024</v>
      </c>
      <c r="J16" s="10">
        <v>28.589822000000002</v>
      </c>
      <c r="K16" s="10">
        <v>8.7653100000000013</v>
      </c>
      <c r="L16" s="10">
        <v>19.033143999999997</v>
      </c>
      <c r="M16" s="10">
        <v>24.070353999999998</v>
      </c>
      <c r="N16" s="10">
        <v>26.040343999999997</v>
      </c>
      <c r="O16" s="10">
        <v>13.166246000000003</v>
      </c>
      <c r="P16" s="10">
        <v>20.811032000000001</v>
      </c>
      <c r="Q16" s="10">
        <v>15.392737999999998</v>
      </c>
      <c r="R16" s="10">
        <v>31.104225999999993</v>
      </c>
      <c r="S16" s="10">
        <v>32.409004000000003</v>
      </c>
      <c r="T16" s="10">
        <v>36.495870000000004</v>
      </c>
      <c r="U16" s="10">
        <v>22.413220000000003</v>
      </c>
      <c r="V16" s="10">
        <v>37.884300000000003</v>
      </c>
      <c r="W16" s="10">
        <v>47.385120000000001</v>
      </c>
      <c r="X16" s="10">
        <v>23.34545</v>
      </c>
      <c r="Y16" s="10">
        <v>20.647929999999999</v>
      </c>
      <c r="Z16" s="10">
        <v>30.664459999999998</v>
      </c>
      <c r="AA16" s="10">
        <v>41.077690000000004</v>
      </c>
      <c r="AB16" s="10">
        <v>31.060849999999999</v>
      </c>
      <c r="AC16" s="10">
        <v>69.758679999999998</v>
      </c>
      <c r="AD16" s="10">
        <v>20.94511</v>
      </c>
      <c r="AE16" s="10">
        <v>34.908660000000005</v>
      </c>
      <c r="AF16" s="10">
        <v>24.793029999999998</v>
      </c>
      <c r="AG16" s="10">
        <v>40.680699999999995</v>
      </c>
      <c r="AH16" s="10">
        <v>34.511849999999995</v>
      </c>
      <c r="AI16" s="9">
        <v>29.513770000000001</v>
      </c>
      <c r="AJ16" s="9">
        <v>19.080719999999999</v>
      </c>
      <c r="AK16" s="9">
        <v>42.445929999999997</v>
      </c>
      <c r="AL16" s="9">
        <v>56.012860000000003</v>
      </c>
      <c r="AM16" s="9">
        <v>42.068716000000002</v>
      </c>
      <c r="AN16" s="4"/>
      <c r="AO16" s="4"/>
      <c r="AP16" s="4"/>
      <c r="AQ16" s="4"/>
      <c r="AR16" s="4"/>
      <c r="AS16" s="4"/>
      <c r="AT16" s="4"/>
      <c r="AU16" s="4"/>
      <c r="AV16" s="4"/>
      <c r="AW16" s="4"/>
      <c r="AX16" s="4"/>
      <c r="AY16" s="4"/>
    </row>
    <row r="17" spans="1:51" ht="15" x14ac:dyDescent="0.25">
      <c r="A17" s="96">
        <f>YampaRiverInflow.TotalOutflow!A17</f>
        <v>44501</v>
      </c>
      <c r="B17" s="97">
        <v>24.576000000000001</v>
      </c>
      <c r="C17" s="97">
        <v>33.595999999999997</v>
      </c>
      <c r="D17" s="97">
        <v>25.577000000000002</v>
      </c>
      <c r="E17" s="10">
        <v>-45.966837999999996</v>
      </c>
      <c r="F17" s="10">
        <v>6.753783999999996</v>
      </c>
      <c r="G17" s="10">
        <v>-7.6327240000000023</v>
      </c>
      <c r="H17" s="10">
        <v>19.806198000000002</v>
      </c>
      <c r="I17" s="10">
        <v>-15.417266000000001</v>
      </c>
      <c r="J17" s="10">
        <v>42.873334</v>
      </c>
      <c r="K17" s="10">
        <v>18.651169999999997</v>
      </c>
      <c r="L17" s="10">
        <v>25.675046000000002</v>
      </c>
      <c r="M17" s="10">
        <v>19.488983999999995</v>
      </c>
      <c r="N17" s="10">
        <v>17.507805999999995</v>
      </c>
      <c r="O17" s="10">
        <v>8.8944699999999983</v>
      </c>
      <c r="P17" s="10">
        <v>1.1222839999999996</v>
      </c>
      <c r="Q17" s="10">
        <v>9.8448719999999987</v>
      </c>
      <c r="R17" s="10">
        <v>28.013811999999998</v>
      </c>
      <c r="S17" s="10">
        <v>15.793877999999999</v>
      </c>
      <c r="T17" s="10">
        <v>24.595040000000001</v>
      </c>
      <c r="U17" s="10">
        <v>18.446279999999998</v>
      </c>
      <c r="V17" s="10">
        <v>36.495870000000004</v>
      </c>
      <c r="W17" s="10">
        <v>27.966939999999997</v>
      </c>
      <c r="X17" s="10">
        <v>25.487599999999997</v>
      </c>
      <c r="Y17" s="10">
        <v>23.10744</v>
      </c>
      <c r="Z17" s="10">
        <v>22.472729999999999</v>
      </c>
      <c r="AA17" s="10">
        <v>35.166530000000002</v>
      </c>
      <c r="AB17" s="10">
        <v>20.925319999999999</v>
      </c>
      <c r="AC17" s="10">
        <v>16.066120000000002</v>
      </c>
      <c r="AD17" s="10">
        <v>25.54711</v>
      </c>
      <c r="AE17" s="10">
        <v>41.950060000000001</v>
      </c>
      <c r="AF17" s="10">
        <v>23.00787</v>
      </c>
      <c r="AG17" s="10">
        <v>14.39954</v>
      </c>
      <c r="AH17" s="10">
        <v>23.602700000000002</v>
      </c>
      <c r="AI17" s="9">
        <v>28.581400000000002</v>
      </c>
      <c r="AJ17" s="9">
        <v>27.807869999999998</v>
      </c>
      <c r="AK17" s="9">
        <v>24.69378</v>
      </c>
      <c r="AL17" s="9">
        <v>22.293890000000001</v>
      </c>
      <c r="AM17" s="9">
        <v>-3.1421840000000012</v>
      </c>
      <c r="AN17" s="4"/>
      <c r="AO17" s="4"/>
      <c r="AP17" s="4"/>
      <c r="AQ17" s="4"/>
      <c r="AR17" s="4"/>
      <c r="AS17" s="4"/>
      <c r="AT17" s="4"/>
      <c r="AU17" s="4"/>
      <c r="AV17" s="4"/>
      <c r="AW17" s="4"/>
      <c r="AX17" s="4"/>
      <c r="AY17" s="4"/>
    </row>
    <row r="18" spans="1:51" ht="15" x14ac:dyDescent="0.25">
      <c r="A18" s="96">
        <f>YampaRiverInflow.TotalOutflow!A18</f>
        <v>44531</v>
      </c>
      <c r="B18" s="97">
        <v>25.675000000000001</v>
      </c>
      <c r="C18" s="97">
        <v>27.831</v>
      </c>
      <c r="D18" s="97">
        <v>27.497</v>
      </c>
      <c r="E18" s="10">
        <v>-14.223750000000003</v>
      </c>
      <c r="F18" s="10">
        <v>16.268739999999998</v>
      </c>
      <c r="G18" s="10">
        <v>6.4705519999999996</v>
      </c>
      <c r="H18" s="10">
        <v>17.637533999999999</v>
      </c>
      <c r="I18" s="10">
        <v>-3.9600340000000016</v>
      </c>
      <c r="J18" s="10">
        <v>24.396989999999999</v>
      </c>
      <c r="K18" s="10">
        <v>10.800360000000001</v>
      </c>
      <c r="L18" s="10">
        <v>21.260485999999997</v>
      </c>
      <c r="M18" s="10">
        <v>13.424811999999998</v>
      </c>
      <c r="N18" s="10">
        <v>8.4644880000000011</v>
      </c>
      <c r="O18" s="10">
        <v>2.3967059999999982</v>
      </c>
      <c r="P18" s="10">
        <v>-6.7709719999999995</v>
      </c>
      <c r="Q18" s="10">
        <v>0.60159199999999691</v>
      </c>
      <c r="R18" s="10">
        <v>44.223798000000002</v>
      </c>
      <c r="S18" s="10">
        <v>1.110544</v>
      </c>
      <c r="T18" s="10">
        <v>15.07438</v>
      </c>
      <c r="U18" s="10">
        <v>12.69421</v>
      </c>
      <c r="V18" s="10">
        <v>35.305790000000002</v>
      </c>
      <c r="W18" s="10">
        <v>29.355370000000001</v>
      </c>
      <c r="X18" s="10">
        <v>13.4876</v>
      </c>
      <c r="Y18" s="10">
        <v>18.723970000000001</v>
      </c>
      <c r="Z18" s="10">
        <v>15.471069999999999</v>
      </c>
      <c r="AA18" s="10">
        <v>19.100490000000001</v>
      </c>
      <c r="AB18" s="10">
        <v>3.9664899999999998</v>
      </c>
      <c r="AC18" s="10">
        <v>23.801650000000002</v>
      </c>
      <c r="AD18" s="10">
        <v>57.520660000000007</v>
      </c>
      <c r="AE18" s="10">
        <v>23.99954</v>
      </c>
      <c r="AF18" s="10">
        <v>19.4375</v>
      </c>
      <c r="AG18" s="10">
        <v>33.916870000000003</v>
      </c>
      <c r="AH18" s="10">
        <v>31.734860000000001</v>
      </c>
      <c r="AI18" s="9">
        <v>22.7103</v>
      </c>
      <c r="AJ18" s="9">
        <v>25.368259999999999</v>
      </c>
      <c r="AK18" s="9">
        <v>31.6557</v>
      </c>
      <c r="AL18" s="9">
        <v>22.412740000000003</v>
      </c>
      <c r="AM18" s="9">
        <v>28.144819999999999</v>
      </c>
      <c r="AN18" s="4"/>
      <c r="AO18" s="4"/>
      <c r="AP18" s="4"/>
      <c r="AQ18" s="4"/>
      <c r="AR18" s="4"/>
      <c r="AS18" s="4"/>
      <c r="AT18" s="4"/>
      <c r="AU18" s="4"/>
      <c r="AV18" s="4"/>
      <c r="AW18" s="4"/>
      <c r="AX18" s="4"/>
      <c r="AY18" s="4"/>
    </row>
    <row r="19" spans="1:51" ht="15" x14ac:dyDescent="0.25">
      <c r="A19" s="96">
        <f>YampaRiverInflow.TotalOutflow!A19</f>
        <v>44562</v>
      </c>
      <c r="B19" s="97">
        <v>46.456000000000003</v>
      </c>
      <c r="C19" s="97">
        <v>46.069000000000003</v>
      </c>
      <c r="D19" s="97">
        <v>35.625999999999998</v>
      </c>
      <c r="E19" s="10">
        <v>-20.071922000000001</v>
      </c>
      <c r="F19" s="10">
        <v>13.077360000000001</v>
      </c>
      <c r="G19" s="10">
        <v>19.310572000000001</v>
      </c>
      <c r="H19" s="10">
        <v>30.633921999999998</v>
      </c>
      <c r="I19" s="10">
        <v>-8.3519860000000001</v>
      </c>
      <c r="J19" s="10">
        <v>20.166415999999998</v>
      </c>
      <c r="K19" s="10">
        <v>-5.3256900000000025</v>
      </c>
      <c r="L19" s="10">
        <v>2.6823760000000001</v>
      </c>
      <c r="M19" s="10">
        <v>29.809785999999992</v>
      </c>
      <c r="N19" s="10">
        <v>0.14888199999999779</v>
      </c>
      <c r="O19" s="10">
        <v>188.36769600000002</v>
      </c>
      <c r="P19" s="10">
        <v>-19.261465999999999</v>
      </c>
      <c r="Q19" s="10">
        <v>-11.55139</v>
      </c>
      <c r="R19" s="10">
        <v>25.526097999999998</v>
      </c>
      <c r="S19" s="10">
        <v>1.3745679999999993</v>
      </c>
      <c r="T19" s="10">
        <v>21.421490000000002</v>
      </c>
      <c r="U19" s="10">
        <v>24.198349999999998</v>
      </c>
      <c r="V19" s="10">
        <v>42.049589999999995</v>
      </c>
      <c r="W19" s="10">
        <v>21.61983</v>
      </c>
      <c r="X19" s="10">
        <v>18.446279999999998</v>
      </c>
      <c r="Y19" s="10">
        <v>23.206610000000001</v>
      </c>
      <c r="Z19" s="10">
        <v>20.033060000000003</v>
      </c>
      <c r="AA19" s="10">
        <v>101.09752</v>
      </c>
      <c r="AB19" s="10">
        <v>22.61157</v>
      </c>
      <c r="AC19" s="10">
        <v>23.206610000000001</v>
      </c>
      <c r="AD19" s="10">
        <v>42.247930000000004</v>
      </c>
      <c r="AE19" s="10">
        <v>34.11524</v>
      </c>
      <c r="AF19" s="10">
        <v>41.255679999999998</v>
      </c>
      <c r="AG19" s="10">
        <v>24.792830000000002</v>
      </c>
      <c r="AH19" s="10">
        <v>40.065640000000002</v>
      </c>
      <c r="AI19" s="9">
        <v>37.883839999999999</v>
      </c>
      <c r="AJ19" s="9">
        <v>23.007810000000003</v>
      </c>
      <c r="AK19" s="9">
        <v>30.743310000000001</v>
      </c>
      <c r="AL19" s="9">
        <v>-35.333798000000002</v>
      </c>
      <c r="AM19" s="9">
        <v>15.72175</v>
      </c>
      <c r="AN19" s="4"/>
      <c r="AO19" s="4"/>
      <c r="AP19" s="4"/>
      <c r="AQ19" s="4"/>
      <c r="AR19" s="4"/>
      <c r="AS19" s="4"/>
      <c r="AT19" s="4"/>
      <c r="AU19" s="4"/>
      <c r="AV19" s="4"/>
      <c r="AW19" s="4"/>
      <c r="AX19" s="4"/>
      <c r="AY19" s="4"/>
    </row>
    <row r="20" spans="1:51" ht="15" x14ac:dyDescent="0.25">
      <c r="A20" s="96">
        <f>YampaRiverInflow.TotalOutflow!A20</f>
        <v>44593</v>
      </c>
      <c r="B20" s="97">
        <v>48.198999999999998</v>
      </c>
      <c r="C20" s="97">
        <v>54.779000000000003</v>
      </c>
      <c r="D20" s="97">
        <v>47.545999999999999</v>
      </c>
      <c r="E20" s="10">
        <v>8.9494680000000013</v>
      </c>
      <c r="F20" s="10">
        <v>9.201842000000001</v>
      </c>
      <c r="G20" s="10">
        <v>5.149061999999998</v>
      </c>
      <c r="H20" s="10">
        <v>31.733646</v>
      </c>
      <c r="I20" s="10">
        <v>-5.7021720000000027</v>
      </c>
      <c r="J20" s="10">
        <v>24.577362000000001</v>
      </c>
      <c r="K20" s="10">
        <v>5.5440619999999985</v>
      </c>
      <c r="L20" s="10">
        <v>2.5809760000000006</v>
      </c>
      <c r="M20" s="10">
        <v>19.033522000000001</v>
      </c>
      <c r="N20" s="10">
        <v>7.0302340000000001</v>
      </c>
      <c r="O20" s="10">
        <v>85.799055999999993</v>
      </c>
      <c r="P20" s="10">
        <v>-9.7793939999999999</v>
      </c>
      <c r="Q20" s="10">
        <v>38.657699999999991</v>
      </c>
      <c r="R20" s="10">
        <v>12.339405999999999</v>
      </c>
      <c r="S20" s="10">
        <v>23.60331</v>
      </c>
      <c r="T20" s="10">
        <v>17.2562</v>
      </c>
      <c r="U20" s="10">
        <v>16.066120000000002</v>
      </c>
      <c r="V20" s="10">
        <v>48.99174</v>
      </c>
      <c r="W20" s="10">
        <v>36.297519999999999</v>
      </c>
      <c r="X20" s="10">
        <v>25.745450000000002</v>
      </c>
      <c r="Y20" s="10">
        <v>24.39669</v>
      </c>
      <c r="Z20" s="10">
        <v>35.66281</v>
      </c>
      <c r="AA20" s="10">
        <v>125.57355</v>
      </c>
      <c r="AB20" s="10">
        <v>20.429749999999999</v>
      </c>
      <c r="AC20" s="10">
        <v>29.355370000000001</v>
      </c>
      <c r="AD20" s="10">
        <v>90.644630000000006</v>
      </c>
      <c r="AE20" s="10">
        <v>38.478989999999996</v>
      </c>
      <c r="AF20" s="10">
        <v>35.16657</v>
      </c>
      <c r="AG20" s="10">
        <v>33.321769999999994</v>
      </c>
      <c r="AH20" s="10">
        <v>18.842610000000001</v>
      </c>
      <c r="AI20" s="9">
        <v>38.875690000000006</v>
      </c>
      <c r="AJ20" s="9">
        <v>32.449240000000003</v>
      </c>
      <c r="AK20" s="9">
        <v>39.450900000000004</v>
      </c>
      <c r="AL20" s="9">
        <v>-35.678773999999997</v>
      </c>
      <c r="AM20" s="9">
        <v>36.358820000000009</v>
      </c>
      <c r="AN20" s="4"/>
      <c r="AO20" s="4"/>
      <c r="AP20" s="4"/>
      <c r="AQ20" s="4"/>
      <c r="AR20" s="4"/>
      <c r="AS20" s="4"/>
      <c r="AT20" s="4"/>
      <c r="AU20" s="4"/>
      <c r="AV20" s="4"/>
      <c r="AW20" s="4"/>
      <c r="AX20" s="4"/>
      <c r="AY20" s="4"/>
    </row>
    <row r="21" spans="1:51" ht="15" x14ac:dyDescent="0.25">
      <c r="A21" s="96">
        <f>YampaRiverInflow.TotalOutflow!A21</f>
        <v>44621</v>
      </c>
      <c r="B21" s="97">
        <v>34.036000000000001</v>
      </c>
      <c r="C21" s="97">
        <v>42.052999999999997</v>
      </c>
      <c r="D21" s="97">
        <v>58.646000000000001</v>
      </c>
      <c r="E21" s="10">
        <v>47.387336000000005</v>
      </c>
      <c r="F21" s="10">
        <v>11.779536</v>
      </c>
      <c r="G21" s="10">
        <v>64.980252000000007</v>
      </c>
      <c r="H21" s="10">
        <v>40.112389999999998</v>
      </c>
      <c r="I21" s="10">
        <v>-5.6985580000000011</v>
      </c>
      <c r="J21" s="10">
        <v>30.219604</v>
      </c>
      <c r="K21" s="10">
        <v>24.668741999999998</v>
      </c>
      <c r="L21" s="10">
        <v>25.485123999999995</v>
      </c>
      <c r="M21" s="10">
        <v>37.985829999999993</v>
      </c>
      <c r="N21" s="10">
        <v>23.852601999999997</v>
      </c>
      <c r="O21" s="10">
        <v>33.571293999999995</v>
      </c>
      <c r="P21" s="10">
        <v>18.785719999999998</v>
      </c>
      <c r="Q21" s="10">
        <v>66.418819999999997</v>
      </c>
      <c r="R21" s="10">
        <v>7.6782579999999996</v>
      </c>
      <c r="S21" s="10">
        <v>63.272730000000003</v>
      </c>
      <c r="T21" s="10">
        <v>48.99174</v>
      </c>
      <c r="U21" s="10">
        <v>19.834709999999998</v>
      </c>
      <c r="V21" s="10">
        <v>54.009920000000001</v>
      </c>
      <c r="W21" s="10">
        <v>55.160330000000002</v>
      </c>
      <c r="X21" s="10">
        <v>23.22645</v>
      </c>
      <c r="Y21" s="10">
        <v>42.842980000000004</v>
      </c>
      <c r="Z21" s="10">
        <v>27.59008</v>
      </c>
      <c r="AA21" s="10">
        <v>69.104129999999998</v>
      </c>
      <c r="AB21" s="10">
        <v>49.190080000000002</v>
      </c>
      <c r="AC21" s="10">
        <v>44.628099999999996</v>
      </c>
      <c r="AD21" s="10">
        <v>82.373550000000009</v>
      </c>
      <c r="AE21" s="10">
        <v>74.04258999999999</v>
      </c>
      <c r="AF21" s="10">
        <v>59.404600000000002</v>
      </c>
      <c r="AG21" s="10">
        <v>42.445689999999999</v>
      </c>
      <c r="AH21" s="10">
        <v>22.21454</v>
      </c>
      <c r="AI21" s="9">
        <v>58.769889999999997</v>
      </c>
      <c r="AJ21" s="9">
        <v>31.517060000000001</v>
      </c>
      <c r="AK21" s="9">
        <v>41.176480000000005</v>
      </c>
      <c r="AL21" s="9">
        <v>1.4208999999999996</v>
      </c>
      <c r="AM21" s="9">
        <v>53.899988000000008</v>
      </c>
      <c r="AN21" s="4"/>
      <c r="AO21" s="4"/>
      <c r="AP21" s="4"/>
      <c r="AQ21" s="4"/>
      <c r="AR21" s="4"/>
      <c r="AS21" s="4"/>
      <c r="AT21" s="4"/>
      <c r="AU21" s="4"/>
      <c r="AV21" s="4"/>
      <c r="AW21" s="4"/>
      <c r="AX21" s="4"/>
      <c r="AY21" s="4"/>
    </row>
    <row r="22" spans="1:51" ht="15" x14ac:dyDescent="0.25">
      <c r="A22" s="96">
        <f>YampaRiverInflow.TotalOutflow!A22</f>
        <v>44652</v>
      </c>
      <c r="B22" s="97">
        <v>25.619</v>
      </c>
      <c r="C22" s="97">
        <v>39.783000000000001</v>
      </c>
      <c r="D22" s="97">
        <v>32.994999999999997</v>
      </c>
      <c r="E22" s="10">
        <v>6.8782900000000007</v>
      </c>
      <c r="F22" s="10">
        <v>6.4497519999999966</v>
      </c>
      <c r="G22" s="10">
        <v>-1.6270880000000034</v>
      </c>
      <c r="H22" s="10">
        <v>27.136765999999998</v>
      </c>
      <c r="I22" s="10">
        <v>10.345166000000001</v>
      </c>
      <c r="J22" s="10">
        <v>35.310705999999996</v>
      </c>
      <c r="K22" s="10">
        <v>19.30078</v>
      </c>
      <c r="L22" s="10">
        <v>3.5616000000000003</v>
      </c>
      <c r="M22" s="10">
        <v>41.938178000000001</v>
      </c>
      <c r="N22" s="10">
        <v>40.074694000000001</v>
      </c>
      <c r="O22" s="10">
        <v>1.3631199999999954</v>
      </c>
      <c r="P22" s="10">
        <v>-2.5694920000000012</v>
      </c>
      <c r="Q22" s="10">
        <v>-26.212883999999999</v>
      </c>
      <c r="R22" s="10">
        <v>3.6764540000000014</v>
      </c>
      <c r="S22" s="10">
        <v>29.157019999999999</v>
      </c>
      <c r="T22" s="10">
        <v>70.294210000000007</v>
      </c>
      <c r="U22" s="10">
        <v>23.60331</v>
      </c>
      <c r="V22" s="10">
        <v>16.8</v>
      </c>
      <c r="W22" s="10">
        <v>35.028100000000002</v>
      </c>
      <c r="X22" s="10">
        <v>13.62645</v>
      </c>
      <c r="Y22" s="10">
        <v>32.747109999999999</v>
      </c>
      <c r="Z22" s="10">
        <v>39.133879999999998</v>
      </c>
      <c r="AA22" s="10">
        <v>90.902479999999997</v>
      </c>
      <c r="AB22" s="10">
        <v>33.758679999999998</v>
      </c>
      <c r="AC22" s="10">
        <v>33.699169999999995</v>
      </c>
      <c r="AD22" s="10">
        <v>29.79214</v>
      </c>
      <c r="AE22" s="10">
        <v>43.080640000000002</v>
      </c>
      <c r="AF22" s="10">
        <v>88.700450000000004</v>
      </c>
      <c r="AG22" s="10">
        <v>43.635820000000002</v>
      </c>
      <c r="AH22" s="10">
        <v>17.01784</v>
      </c>
      <c r="AI22" s="9">
        <v>26.498860000000001</v>
      </c>
      <c r="AJ22" s="9">
        <v>22.988139999999998</v>
      </c>
      <c r="AK22" s="9">
        <v>25.348419999999997</v>
      </c>
      <c r="AL22" s="9">
        <v>1.8474620000000004</v>
      </c>
      <c r="AM22" s="9">
        <v>30.190056000000002</v>
      </c>
      <c r="AN22" s="4"/>
      <c r="AO22" s="4"/>
      <c r="AP22" s="4"/>
      <c r="AQ22" s="4"/>
      <c r="AR22" s="4"/>
      <c r="AS22" s="4"/>
      <c r="AT22" s="4"/>
      <c r="AU22" s="4"/>
      <c r="AV22" s="4"/>
      <c r="AW22" s="4"/>
      <c r="AX22" s="4"/>
      <c r="AY22" s="4"/>
    </row>
    <row r="23" spans="1:51" ht="15" x14ac:dyDescent="0.25">
      <c r="A23" s="96">
        <f>YampaRiverInflow.TotalOutflow!A23</f>
        <v>44682</v>
      </c>
      <c r="B23" s="97">
        <v>15.108000000000001</v>
      </c>
      <c r="C23" s="97">
        <v>21.564</v>
      </c>
      <c r="D23" s="97">
        <v>28.905000000000001</v>
      </c>
      <c r="E23" s="10">
        <v>10.639998</v>
      </c>
      <c r="F23" s="10">
        <v>-44.029232</v>
      </c>
      <c r="G23" s="10">
        <v>-35.628662000000006</v>
      </c>
      <c r="H23" s="10">
        <v>13.395087999999999</v>
      </c>
      <c r="I23" s="10">
        <v>14.373129999999998</v>
      </c>
      <c r="J23" s="10">
        <v>12.015425999999998</v>
      </c>
      <c r="K23" s="10">
        <v>20.550333999999999</v>
      </c>
      <c r="L23" s="10">
        <v>18.579722</v>
      </c>
      <c r="M23" s="10">
        <v>24.659790000000001</v>
      </c>
      <c r="N23" s="10">
        <v>21.803582000000002</v>
      </c>
      <c r="O23" s="10">
        <v>0.19014400000000023</v>
      </c>
      <c r="P23" s="10">
        <v>-5.5054859999999994</v>
      </c>
      <c r="Q23" s="10">
        <v>-26.211384000000006</v>
      </c>
      <c r="R23" s="10">
        <v>7.738929999999999</v>
      </c>
      <c r="S23" s="10">
        <v>15.471069999999999</v>
      </c>
      <c r="T23" s="10">
        <v>41.137190000000004</v>
      </c>
      <c r="U23" s="10">
        <v>13.289260000000001</v>
      </c>
      <c r="V23" s="10">
        <v>27.570250000000001</v>
      </c>
      <c r="W23" s="10">
        <v>34.690910000000002</v>
      </c>
      <c r="X23" s="10">
        <v>21.163640000000001</v>
      </c>
      <c r="Y23" s="10">
        <v>23.543800000000001</v>
      </c>
      <c r="Z23" s="10">
        <v>34.333880000000001</v>
      </c>
      <c r="AA23" s="10">
        <v>67.140500000000003</v>
      </c>
      <c r="AB23" s="10">
        <v>34.274380000000001</v>
      </c>
      <c r="AC23" s="10">
        <v>36.813220000000001</v>
      </c>
      <c r="AD23" s="10">
        <v>20.429749999999999</v>
      </c>
      <c r="AE23" s="10">
        <v>51.173209999999997</v>
      </c>
      <c r="AF23" s="10">
        <v>36.138489999999997</v>
      </c>
      <c r="AG23" s="10">
        <v>21.024139999999999</v>
      </c>
      <c r="AH23" s="10">
        <v>18.545120000000001</v>
      </c>
      <c r="AI23" s="9">
        <v>27.252549999999999</v>
      </c>
      <c r="AJ23" s="9">
        <v>27.252610000000001</v>
      </c>
      <c r="AK23" s="9">
        <v>28.958279999999998</v>
      </c>
      <c r="AL23" s="9">
        <v>-17.974883999999999</v>
      </c>
      <c r="AM23" s="9">
        <v>8.2502020000000016</v>
      </c>
      <c r="AN23" s="4"/>
      <c r="AO23" s="4"/>
      <c r="AP23" s="4"/>
      <c r="AQ23" s="4"/>
      <c r="AR23" s="4"/>
      <c r="AS23" s="4"/>
      <c r="AT23" s="4"/>
      <c r="AU23" s="4"/>
      <c r="AV23" s="4"/>
      <c r="AW23" s="4"/>
      <c r="AX23" s="4"/>
      <c r="AY23" s="4"/>
    </row>
    <row r="24" spans="1:51" ht="15" x14ac:dyDescent="0.25">
      <c r="A24" s="96">
        <f>YampaRiverInflow.TotalOutflow!A24</f>
        <v>44713</v>
      </c>
      <c r="B24" s="97">
        <v>9.7240000000000002</v>
      </c>
      <c r="C24" s="97">
        <v>11.5</v>
      </c>
      <c r="D24" s="97">
        <v>25.827000000000002</v>
      </c>
      <c r="E24" s="10">
        <v>14.244779999999999</v>
      </c>
      <c r="F24" s="10">
        <v>-27.190472000000003</v>
      </c>
      <c r="G24" s="10">
        <v>-26.814078000000002</v>
      </c>
      <c r="H24" s="10">
        <v>4.3700580000000011</v>
      </c>
      <c r="I24" s="10">
        <v>17.001467999999996</v>
      </c>
      <c r="J24" s="10">
        <v>15.287422000000003</v>
      </c>
      <c r="K24" s="10">
        <v>10.805857999999999</v>
      </c>
      <c r="L24" s="10">
        <v>17.742493999999997</v>
      </c>
      <c r="M24" s="10">
        <v>3.4259199999999983</v>
      </c>
      <c r="N24" s="10">
        <v>8.1729199999999995</v>
      </c>
      <c r="O24" s="10">
        <v>12.473674000000001</v>
      </c>
      <c r="P24" s="10">
        <v>1.061094</v>
      </c>
      <c r="Q24" s="10">
        <v>22.368065999999995</v>
      </c>
      <c r="R24" s="10">
        <v>-1.3633040000000001</v>
      </c>
      <c r="S24" s="10">
        <v>31.73554</v>
      </c>
      <c r="T24" s="10">
        <v>15.272729999999999</v>
      </c>
      <c r="U24" s="10">
        <v>13.68595</v>
      </c>
      <c r="V24" s="10">
        <v>32.07273</v>
      </c>
      <c r="W24" s="10">
        <v>48.238019999999999</v>
      </c>
      <c r="X24" s="10">
        <v>6.5057900000000002</v>
      </c>
      <c r="Y24" s="10">
        <v>14.280989999999999</v>
      </c>
      <c r="Z24" s="10">
        <v>20.826450000000001</v>
      </c>
      <c r="AA24" s="10">
        <v>11.9405</v>
      </c>
      <c r="AB24" s="10">
        <v>14.67769</v>
      </c>
      <c r="AC24" s="10">
        <v>31.73554</v>
      </c>
      <c r="AD24" s="10">
        <v>13.4876</v>
      </c>
      <c r="AE24" s="10">
        <v>35.543419999999998</v>
      </c>
      <c r="AF24" s="10">
        <v>23.741799999999998</v>
      </c>
      <c r="AG24" s="10">
        <v>24.39593</v>
      </c>
      <c r="AH24" s="10">
        <v>22.730180000000001</v>
      </c>
      <c r="AI24" s="9">
        <v>25.189630000000001</v>
      </c>
      <c r="AJ24" s="9">
        <v>26.0823</v>
      </c>
      <c r="AK24" s="9">
        <v>25.58633</v>
      </c>
      <c r="AL24" s="9">
        <v>-10.634887999999998</v>
      </c>
      <c r="AM24" s="9">
        <v>9.8336339999999982</v>
      </c>
      <c r="AN24" s="4"/>
      <c r="AO24" s="4"/>
      <c r="AP24" s="4"/>
      <c r="AQ24" s="4"/>
      <c r="AR24" s="4"/>
      <c r="AS24" s="4"/>
      <c r="AT24" s="4"/>
      <c r="AU24" s="4"/>
      <c r="AV24" s="4"/>
      <c r="AW24" s="4"/>
      <c r="AX24" s="4"/>
      <c r="AY24" s="4"/>
    </row>
    <row r="25" spans="1:51" ht="15" x14ac:dyDescent="0.25">
      <c r="A25" s="96">
        <f>YampaRiverInflow.TotalOutflow!A25</f>
        <v>44743</v>
      </c>
      <c r="B25" s="97">
        <v>41.723999999999997</v>
      </c>
      <c r="C25" s="97">
        <v>38.496000000000002</v>
      </c>
      <c r="D25" s="97">
        <v>32.69</v>
      </c>
      <c r="E25" s="10">
        <v>4.3607659999999964</v>
      </c>
      <c r="F25" s="10">
        <v>-76.904696000000001</v>
      </c>
      <c r="G25" s="10">
        <v>-26.037152000000003</v>
      </c>
      <c r="H25" s="10">
        <v>-0.99219199999999907</v>
      </c>
      <c r="I25" s="10">
        <v>23.523871999999997</v>
      </c>
      <c r="J25" s="10">
        <v>10.508421999999999</v>
      </c>
      <c r="K25" s="10">
        <v>0.38218800000000192</v>
      </c>
      <c r="L25" s="10">
        <v>-2.4426239999999999</v>
      </c>
      <c r="M25" s="10">
        <v>-0.52760200000000035</v>
      </c>
      <c r="N25" s="10">
        <v>14.445949999999996</v>
      </c>
      <c r="O25" s="10">
        <v>-5.4029160000000003</v>
      </c>
      <c r="P25" s="10">
        <v>-9.1989860000000014</v>
      </c>
      <c r="Q25" s="10">
        <v>30.872809999999998</v>
      </c>
      <c r="R25" s="10">
        <v>7.8308159999999951</v>
      </c>
      <c r="S25" s="10">
        <v>31.933880000000002</v>
      </c>
      <c r="T25" s="10">
        <v>33.12397</v>
      </c>
      <c r="U25" s="10">
        <v>30.347110000000001</v>
      </c>
      <c r="V25" s="10">
        <v>21.12397</v>
      </c>
      <c r="W25" s="10">
        <v>19.953720000000001</v>
      </c>
      <c r="X25" s="10">
        <v>10.1157</v>
      </c>
      <c r="Y25" s="10">
        <v>17.2562</v>
      </c>
      <c r="Z25" s="10">
        <v>39.272730000000003</v>
      </c>
      <c r="AA25" s="10">
        <v>21.024789999999999</v>
      </c>
      <c r="AB25" s="10">
        <v>21.223140000000001</v>
      </c>
      <c r="AC25" s="10">
        <v>45.421489999999999</v>
      </c>
      <c r="AD25" s="10">
        <v>28.760330000000003</v>
      </c>
      <c r="AE25" s="10">
        <v>28.164830000000002</v>
      </c>
      <c r="AF25" s="10">
        <v>29.156560000000002</v>
      </c>
      <c r="AG25" s="10">
        <v>31.536360000000002</v>
      </c>
      <c r="AH25" s="10">
        <v>26.379669999999997</v>
      </c>
      <c r="AI25" s="9">
        <v>61.685449999999996</v>
      </c>
      <c r="AJ25" s="9">
        <v>29.156569999999999</v>
      </c>
      <c r="AK25" s="9">
        <v>33.520060000000001</v>
      </c>
      <c r="AL25" s="9">
        <v>-4.7430320000000004</v>
      </c>
      <c r="AM25" s="9">
        <v>16.804354</v>
      </c>
      <c r="AN25" s="4"/>
      <c r="AO25" s="4"/>
      <c r="AP25" s="4"/>
      <c r="AQ25" s="4"/>
      <c r="AR25" s="4"/>
      <c r="AS25" s="4"/>
      <c r="AT25" s="4"/>
      <c r="AU25" s="4"/>
      <c r="AV25" s="4"/>
      <c r="AW25" s="4"/>
      <c r="AX25" s="4"/>
      <c r="AY25" s="4"/>
    </row>
    <row r="26" spans="1:51" ht="15" x14ac:dyDescent="0.25">
      <c r="A26" s="96">
        <f>YampaRiverInflow.TotalOutflow!A26</f>
        <v>44774</v>
      </c>
      <c r="B26" s="97">
        <v>43.968000000000004</v>
      </c>
      <c r="C26" s="97">
        <v>46.298999999999999</v>
      </c>
      <c r="D26" s="97">
        <v>36.578000000000003</v>
      </c>
      <c r="E26" s="10">
        <v>-38.819428000000002</v>
      </c>
      <c r="F26" s="10">
        <v>4.0788000000000029</v>
      </c>
      <c r="G26" s="10">
        <v>-24.940789999999996</v>
      </c>
      <c r="H26" s="10">
        <v>11.508968000000001</v>
      </c>
      <c r="I26" s="10">
        <v>34.079854000000005</v>
      </c>
      <c r="J26" s="10">
        <v>13.724534</v>
      </c>
      <c r="K26" s="10">
        <v>22.184847999999999</v>
      </c>
      <c r="L26" s="10">
        <v>11.868864000000002</v>
      </c>
      <c r="M26" s="10">
        <v>15.498979999999996</v>
      </c>
      <c r="N26" s="10">
        <v>39.663323999999996</v>
      </c>
      <c r="O26" s="10">
        <v>-27.475497999999998</v>
      </c>
      <c r="P26" s="10">
        <v>-21.766008000000003</v>
      </c>
      <c r="Q26" s="10">
        <v>29.917686</v>
      </c>
      <c r="R26" s="10">
        <v>25.019824</v>
      </c>
      <c r="S26" s="10">
        <v>50.280989999999996</v>
      </c>
      <c r="T26" s="10">
        <v>20.826450000000001</v>
      </c>
      <c r="U26" s="10">
        <v>44.033059999999999</v>
      </c>
      <c r="V26" s="10">
        <v>23.404959999999999</v>
      </c>
      <c r="W26" s="10">
        <v>52.066120000000005</v>
      </c>
      <c r="X26" s="10">
        <v>17.851240000000001</v>
      </c>
      <c r="Y26" s="10">
        <v>42.049589999999995</v>
      </c>
      <c r="Z26" s="10">
        <v>50.578510000000001</v>
      </c>
      <c r="AA26" s="10">
        <v>28.36364</v>
      </c>
      <c r="AB26" s="10">
        <v>66.446280000000002</v>
      </c>
      <c r="AC26" s="10">
        <v>91.636359999999996</v>
      </c>
      <c r="AD26" s="10">
        <v>39.272730000000003</v>
      </c>
      <c r="AE26" s="10">
        <v>23.60284</v>
      </c>
      <c r="AF26" s="10">
        <v>91.04083</v>
      </c>
      <c r="AG26" s="10">
        <v>36.693379999999998</v>
      </c>
      <c r="AH26" s="10">
        <v>68.607789999999994</v>
      </c>
      <c r="AI26" s="9">
        <v>66.842500000000001</v>
      </c>
      <c r="AJ26" s="9">
        <v>41.057389999999998</v>
      </c>
      <c r="AK26" s="9">
        <v>44.429290000000002</v>
      </c>
      <c r="AL26" s="9">
        <v>-20.440944000000002</v>
      </c>
      <c r="AM26" s="9">
        <v>26.649618</v>
      </c>
      <c r="AN26" s="4"/>
      <c r="AO26" s="4"/>
      <c r="AP26" s="4"/>
      <c r="AQ26" s="4"/>
      <c r="AR26" s="4"/>
      <c r="AS26" s="4"/>
      <c r="AT26" s="4"/>
      <c r="AU26" s="4"/>
      <c r="AV26" s="4"/>
      <c r="AW26" s="4"/>
      <c r="AX26" s="4"/>
      <c r="AY26" s="4"/>
    </row>
    <row r="27" spans="1:51" ht="15" x14ac:dyDescent="0.25">
      <c r="A27" s="96">
        <f>YampaRiverInflow.TotalOutflow!A27</f>
        <v>44805</v>
      </c>
      <c r="B27" s="97">
        <v>41.92</v>
      </c>
      <c r="C27" s="97">
        <v>36.598999999999997</v>
      </c>
      <c r="D27" s="97">
        <v>34.392000000000003</v>
      </c>
      <c r="E27" s="10">
        <v>-21.287192000000001</v>
      </c>
      <c r="F27" s="10">
        <v>32.618159999999996</v>
      </c>
      <c r="G27" s="10">
        <v>1.7953199999999998</v>
      </c>
      <c r="H27" s="10">
        <v>31.247597999999996</v>
      </c>
      <c r="I27" s="10">
        <v>10.680847999999996</v>
      </c>
      <c r="J27" s="10">
        <v>16.744351999999999</v>
      </c>
      <c r="K27" s="10">
        <v>7.7189679999999967</v>
      </c>
      <c r="L27" s="10">
        <v>23.211606</v>
      </c>
      <c r="M27" s="10">
        <v>19.180725999999996</v>
      </c>
      <c r="N27" s="10">
        <v>38.334448000000002</v>
      </c>
      <c r="O27" s="10">
        <v>-11.254766</v>
      </c>
      <c r="P27" s="10">
        <v>-1.109622000000003</v>
      </c>
      <c r="Q27" s="10">
        <v>14.515779999999999</v>
      </c>
      <c r="R27" s="10">
        <v>21.008659999999999</v>
      </c>
      <c r="S27" s="10">
        <v>59.246279999999999</v>
      </c>
      <c r="T27" s="10">
        <v>36.099170000000001</v>
      </c>
      <c r="U27" s="10">
        <v>49.190080000000002</v>
      </c>
      <c r="V27" s="10">
        <v>39.133879999999998</v>
      </c>
      <c r="W27" s="10">
        <v>48.456199999999995</v>
      </c>
      <c r="X27" s="10">
        <v>103.95372</v>
      </c>
      <c r="Y27" s="10">
        <v>34.373550000000002</v>
      </c>
      <c r="Z27" s="10">
        <v>57.381819999999998</v>
      </c>
      <c r="AA27" s="10">
        <v>38.360330000000005</v>
      </c>
      <c r="AB27" s="10">
        <v>50.87603</v>
      </c>
      <c r="AC27" s="10">
        <v>33.83802</v>
      </c>
      <c r="AD27" s="10">
        <v>38.677690000000005</v>
      </c>
      <c r="AE27" s="10">
        <v>28.363289999999999</v>
      </c>
      <c r="AF27" s="10">
        <v>44.250949999999996</v>
      </c>
      <c r="AG27" s="10">
        <v>41.255660000000006</v>
      </c>
      <c r="AH27" s="10">
        <v>47.999720000000003</v>
      </c>
      <c r="AI27" s="9">
        <v>78.703759999999988</v>
      </c>
      <c r="AJ27" s="9">
        <v>38.875680000000003</v>
      </c>
      <c r="AK27" s="9">
        <v>32.726860000000002</v>
      </c>
      <c r="AL27" s="9">
        <v>-9.8468000000002581E-2</v>
      </c>
      <c r="AM27" s="9">
        <v>31.357489999999999</v>
      </c>
      <c r="AN27" s="4"/>
      <c r="AO27" s="4"/>
      <c r="AP27" s="4"/>
      <c r="AQ27" s="4"/>
      <c r="AR27" s="4"/>
      <c r="AS27" s="4"/>
      <c r="AT27" s="4"/>
      <c r="AU27" s="4"/>
      <c r="AV27" s="4"/>
      <c r="AW27" s="4"/>
      <c r="AX27" s="4"/>
      <c r="AY27" s="4"/>
    </row>
    <row r="28" spans="1:51" ht="15" x14ac:dyDescent="0.25">
      <c r="A28" s="96">
        <f>YampaRiverInflow.TotalOutflow!A28</f>
        <v>44835</v>
      </c>
      <c r="B28" s="97">
        <v>26.4</v>
      </c>
      <c r="C28" s="97">
        <v>43.506999999999998</v>
      </c>
      <c r="D28" s="97">
        <v>39.886000000000003</v>
      </c>
      <c r="E28" s="10">
        <v>14.638803999999997</v>
      </c>
      <c r="F28" s="10">
        <v>21.466443999999996</v>
      </c>
      <c r="G28" s="10">
        <v>16.894756000000001</v>
      </c>
      <c r="H28" s="10">
        <v>-7.0494780000000024</v>
      </c>
      <c r="I28" s="10">
        <v>28.589822000000002</v>
      </c>
      <c r="J28" s="10">
        <v>8.7653100000000013</v>
      </c>
      <c r="K28" s="10">
        <v>19.033143999999997</v>
      </c>
      <c r="L28" s="10">
        <v>24.070353999999998</v>
      </c>
      <c r="M28" s="10">
        <v>26.040343999999997</v>
      </c>
      <c r="N28" s="10">
        <v>13.166246000000003</v>
      </c>
      <c r="O28" s="10">
        <v>20.811032000000001</v>
      </c>
      <c r="P28" s="10">
        <v>15.392737999999998</v>
      </c>
      <c r="Q28" s="10">
        <v>31.104225999999993</v>
      </c>
      <c r="R28" s="10">
        <v>32.409004000000003</v>
      </c>
      <c r="S28" s="10">
        <v>36.495870000000004</v>
      </c>
      <c r="T28" s="10">
        <v>22.413220000000003</v>
      </c>
      <c r="U28" s="10">
        <v>37.884300000000003</v>
      </c>
      <c r="V28" s="10">
        <v>47.385120000000001</v>
      </c>
      <c r="W28" s="10">
        <v>23.34545</v>
      </c>
      <c r="X28" s="10">
        <v>20.647929999999999</v>
      </c>
      <c r="Y28" s="10">
        <v>30.664459999999998</v>
      </c>
      <c r="Z28" s="10">
        <v>41.077690000000004</v>
      </c>
      <c r="AA28" s="10">
        <v>31.060849999999999</v>
      </c>
      <c r="AB28" s="10">
        <v>69.758679999999998</v>
      </c>
      <c r="AC28" s="10">
        <v>20.94511</v>
      </c>
      <c r="AD28" s="10">
        <v>34.908660000000005</v>
      </c>
      <c r="AE28" s="10">
        <v>24.793029999999998</v>
      </c>
      <c r="AF28" s="10">
        <v>40.680699999999995</v>
      </c>
      <c r="AG28" s="10">
        <v>34.511849999999995</v>
      </c>
      <c r="AH28" s="10">
        <v>29.513770000000001</v>
      </c>
      <c r="AI28" s="9">
        <v>19.080719999999999</v>
      </c>
      <c r="AJ28" s="9">
        <v>42.445929999999997</v>
      </c>
      <c r="AK28" s="9">
        <v>56.012860000000003</v>
      </c>
      <c r="AL28" s="9">
        <v>42.068716000000002</v>
      </c>
      <c r="AM28" s="9">
        <v>-39.506182000000003</v>
      </c>
      <c r="AN28" s="4"/>
      <c r="AO28" s="4"/>
      <c r="AP28" s="4"/>
      <c r="AQ28" s="4"/>
      <c r="AR28" s="4"/>
      <c r="AS28" s="4"/>
      <c r="AT28" s="4"/>
      <c r="AU28" s="4"/>
      <c r="AV28" s="4"/>
      <c r="AW28" s="4"/>
      <c r="AX28" s="4"/>
      <c r="AY28" s="4"/>
    </row>
    <row r="29" spans="1:51" ht="15" x14ac:dyDescent="0.25">
      <c r="A29" s="96">
        <f>YampaRiverInflow.TotalOutflow!A29</f>
        <v>44866</v>
      </c>
      <c r="B29" s="97">
        <v>24.576000000000001</v>
      </c>
      <c r="C29" s="97">
        <v>33.595999999999997</v>
      </c>
      <c r="D29" s="97">
        <v>25.577000000000002</v>
      </c>
      <c r="E29" s="10">
        <v>6.753783999999996</v>
      </c>
      <c r="F29" s="10">
        <v>-7.6327240000000023</v>
      </c>
      <c r="G29" s="10">
        <v>19.806198000000002</v>
      </c>
      <c r="H29" s="10">
        <v>-15.417266000000001</v>
      </c>
      <c r="I29" s="10">
        <v>42.873334</v>
      </c>
      <c r="J29" s="10">
        <v>18.651169999999997</v>
      </c>
      <c r="K29" s="10">
        <v>25.675046000000002</v>
      </c>
      <c r="L29" s="10">
        <v>19.488983999999995</v>
      </c>
      <c r="M29" s="10">
        <v>17.507805999999995</v>
      </c>
      <c r="N29" s="10">
        <v>8.8944699999999983</v>
      </c>
      <c r="O29" s="10">
        <v>1.1222839999999996</v>
      </c>
      <c r="P29" s="10">
        <v>9.8448719999999987</v>
      </c>
      <c r="Q29" s="10">
        <v>28.013811999999998</v>
      </c>
      <c r="R29" s="10">
        <v>15.793877999999999</v>
      </c>
      <c r="S29" s="10">
        <v>24.595040000000001</v>
      </c>
      <c r="T29" s="10">
        <v>18.446279999999998</v>
      </c>
      <c r="U29" s="10">
        <v>36.495870000000004</v>
      </c>
      <c r="V29" s="10">
        <v>27.966939999999997</v>
      </c>
      <c r="W29" s="10">
        <v>25.487599999999997</v>
      </c>
      <c r="X29" s="10">
        <v>23.10744</v>
      </c>
      <c r="Y29" s="10">
        <v>22.472729999999999</v>
      </c>
      <c r="Z29" s="10">
        <v>35.166530000000002</v>
      </c>
      <c r="AA29" s="10">
        <v>20.925319999999999</v>
      </c>
      <c r="AB29" s="10">
        <v>16.066120000000002</v>
      </c>
      <c r="AC29" s="10">
        <v>25.54711</v>
      </c>
      <c r="AD29" s="10">
        <v>41.950060000000001</v>
      </c>
      <c r="AE29" s="10">
        <v>23.00787</v>
      </c>
      <c r="AF29" s="10">
        <v>14.39954</v>
      </c>
      <c r="AG29" s="10">
        <v>23.602700000000002</v>
      </c>
      <c r="AH29" s="10">
        <v>28.581400000000002</v>
      </c>
      <c r="AI29" s="9">
        <v>27.807869999999998</v>
      </c>
      <c r="AJ29" s="9">
        <v>24.69378</v>
      </c>
      <c r="AK29" s="9">
        <v>22.293890000000001</v>
      </c>
      <c r="AL29" s="9">
        <v>-3.1421840000000012</v>
      </c>
      <c r="AM29" s="9">
        <v>-44.165469999999999</v>
      </c>
      <c r="AN29" s="4"/>
      <c r="AO29" s="4"/>
      <c r="AP29" s="4"/>
      <c r="AQ29" s="4"/>
      <c r="AR29" s="4"/>
      <c r="AS29" s="4"/>
      <c r="AT29" s="4"/>
      <c r="AU29" s="4"/>
      <c r="AV29" s="4"/>
      <c r="AW29" s="4"/>
      <c r="AX29" s="4"/>
      <c r="AY29" s="4"/>
    </row>
    <row r="30" spans="1:51" ht="15" x14ac:dyDescent="0.25">
      <c r="A30" s="96">
        <f>YampaRiverInflow.TotalOutflow!A30</f>
        <v>44896</v>
      </c>
      <c r="B30" s="97">
        <v>25.675000000000001</v>
      </c>
      <c r="C30" s="97">
        <v>27.831</v>
      </c>
      <c r="D30" s="97">
        <v>27.497</v>
      </c>
      <c r="E30" s="10">
        <v>16.268739999999998</v>
      </c>
      <c r="F30" s="10">
        <v>6.4705519999999996</v>
      </c>
      <c r="G30" s="10">
        <v>17.637533999999999</v>
      </c>
      <c r="H30" s="10">
        <v>-3.9600340000000016</v>
      </c>
      <c r="I30" s="10">
        <v>24.396989999999999</v>
      </c>
      <c r="J30" s="10">
        <v>10.800360000000001</v>
      </c>
      <c r="K30" s="10">
        <v>21.260485999999997</v>
      </c>
      <c r="L30" s="10">
        <v>13.424811999999998</v>
      </c>
      <c r="M30" s="10">
        <v>8.4644880000000011</v>
      </c>
      <c r="N30" s="10">
        <v>2.3967059999999982</v>
      </c>
      <c r="O30" s="10">
        <v>-6.7709719999999995</v>
      </c>
      <c r="P30" s="10">
        <v>0.60159199999999691</v>
      </c>
      <c r="Q30" s="10">
        <v>44.223798000000002</v>
      </c>
      <c r="R30" s="10">
        <v>1.110544</v>
      </c>
      <c r="S30" s="10">
        <v>15.07438</v>
      </c>
      <c r="T30" s="10">
        <v>12.69421</v>
      </c>
      <c r="U30" s="10">
        <v>35.305790000000002</v>
      </c>
      <c r="V30" s="10">
        <v>29.355370000000001</v>
      </c>
      <c r="W30" s="10">
        <v>13.4876</v>
      </c>
      <c r="X30" s="10">
        <v>18.723970000000001</v>
      </c>
      <c r="Y30" s="10">
        <v>15.471069999999999</v>
      </c>
      <c r="Z30" s="10">
        <v>19.100490000000001</v>
      </c>
      <c r="AA30" s="10">
        <v>3.9664899999999998</v>
      </c>
      <c r="AB30" s="10">
        <v>23.801650000000002</v>
      </c>
      <c r="AC30" s="10">
        <v>57.520660000000007</v>
      </c>
      <c r="AD30" s="10">
        <v>23.99954</v>
      </c>
      <c r="AE30" s="10">
        <v>19.4375</v>
      </c>
      <c r="AF30" s="10">
        <v>33.916870000000003</v>
      </c>
      <c r="AG30" s="10">
        <v>31.734860000000001</v>
      </c>
      <c r="AH30" s="10">
        <v>22.7103</v>
      </c>
      <c r="AI30" s="9">
        <v>25.368259999999999</v>
      </c>
      <c r="AJ30" s="9">
        <v>31.6557</v>
      </c>
      <c r="AK30" s="9">
        <v>22.412740000000003</v>
      </c>
      <c r="AL30" s="9">
        <v>28.144819999999999</v>
      </c>
      <c r="AM30" s="9">
        <v>-12.281395999999999</v>
      </c>
      <c r="AN30" s="4"/>
      <c r="AO30" s="4"/>
      <c r="AP30" s="4"/>
      <c r="AQ30" s="4"/>
      <c r="AR30" s="4"/>
      <c r="AS30" s="4"/>
      <c r="AT30" s="4"/>
      <c r="AU30" s="4"/>
      <c r="AV30" s="4"/>
      <c r="AW30" s="4"/>
      <c r="AX30" s="4"/>
      <c r="AY30" s="4"/>
    </row>
    <row r="31" spans="1:51" ht="15" x14ac:dyDescent="0.25">
      <c r="A31" s="96">
        <f>YampaRiverInflow.TotalOutflow!A31</f>
        <v>44927</v>
      </c>
      <c r="B31" s="97">
        <v>46.456000000000003</v>
      </c>
      <c r="C31" s="97">
        <v>46.069000000000003</v>
      </c>
      <c r="D31" s="97">
        <v>35.625999999999998</v>
      </c>
      <c r="E31" s="10">
        <v>13.077360000000001</v>
      </c>
      <c r="F31" s="10">
        <v>19.310572000000001</v>
      </c>
      <c r="G31" s="10">
        <v>30.633921999999998</v>
      </c>
      <c r="H31" s="10">
        <v>-8.3519860000000001</v>
      </c>
      <c r="I31" s="10">
        <v>20.166415999999998</v>
      </c>
      <c r="J31" s="10">
        <v>-5.3256900000000025</v>
      </c>
      <c r="K31" s="10">
        <v>2.6823760000000001</v>
      </c>
      <c r="L31" s="10">
        <v>29.809785999999992</v>
      </c>
      <c r="M31" s="10">
        <v>0.14888199999999779</v>
      </c>
      <c r="N31" s="10">
        <v>188.36769600000002</v>
      </c>
      <c r="O31" s="10">
        <v>-19.261465999999999</v>
      </c>
      <c r="P31" s="10">
        <v>-11.55139</v>
      </c>
      <c r="Q31" s="10">
        <v>25.526097999999998</v>
      </c>
      <c r="R31" s="10">
        <v>1.3745679999999993</v>
      </c>
      <c r="S31" s="10">
        <v>21.421490000000002</v>
      </c>
      <c r="T31" s="10">
        <v>24.198349999999998</v>
      </c>
      <c r="U31" s="10">
        <v>42.049589999999995</v>
      </c>
      <c r="V31" s="10">
        <v>21.61983</v>
      </c>
      <c r="W31" s="10">
        <v>18.446279999999998</v>
      </c>
      <c r="X31" s="10">
        <v>23.206610000000001</v>
      </c>
      <c r="Y31" s="10">
        <v>20.033060000000003</v>
      </c>
      <c r="Z31" s="10">
        <v>101.09752</v>
      </c>
      <c r="AA31" s="10">
        <v>22.61157</v>
      </c>
      <c r="AB31" s="10">
        <v>23.206610000000001</v>
      </c>
      <c r="AC31" s="10">
        <v>42.247930000000004</v>
      </c>
      <c r="AD31" s="10">
        <v>34.11524</v>
      </c>
      <c r="AE31" s="10">
        <v>41.255679999999998</v>
      </c>
      <c r="AF31" s="10">
        <v>24.792830000000002</v>
      </c>
      <c r="AG31" s="10">
        <v>40.065640000000002</v>
      </c>
      <c r="AH31" s="10">
        <v>37.883839999999999</v>
      </c>
      <c r="AI31" s="9">
        <v>23.007810000000003</v>
      </c>
      <c r="AJ31" s="9">
        <v>30.743310000000001</v>
      </c>
      <c r="AK31" s="9">
        <v>-35.333798000000002</v>
      </c>
      <c r="AL31" s="9">
        <v>15.72175</v>
      </c>
      <c r="AM31" s="9">
        <v>-20.231422000000002</v>
      </c>
      <c r="AN31" s="4"/>
      <c r="AO31" s="4"/>
      <c r="AP31" s="4"/>
      <c r="AQ31" s="4"/>
      <c r="AR31" s="4"/>
      <c r="AS31" s="4"/>
      <c r="AT31" s="4"/>
      <c r="AU31" s="4"/>
      <c r="AV31" s="4"/>
      <c r="AW31" s="4"/>
      <c r="AX31" s="4"/>
      <c r="AY31" s="4"/>
    </row>
    <row r="32" spans="1:51" ht="15" x14ac:dyDescent="0.25">
      <c r="A32" s="96">
        <f>YampaRiverInflow.TotalOutflow!A32</f>
        <v>44958</v>
      </c>
      <c r="B32" s="97">
        <v>48.198999999999998</v>
      </c>
      <c r="C32" s="97">
        <v>54.779000000000003</v>
      </c>
      <c r="D32" s="97">
        <v>47.545999999999999</v>
      </c>
      <c r="E32" s="10">
        <v>9.201842000000001</v>
      </c>
      <c r="F32" s="10">
        <v>5.149061999999998</v>
      </c>
      <c r="G32" s="10">
        <v>31.733646</v>
      </c>
      <c r="H32" s="10">
        <v>-5.7021720000000027</v>
      </c>
      <c r="I32" s="10">
        <v>24.577362000000001</v>
      </c>
      <c r="J32" s="10">
        <v>5.5440619999999985</v>
      </c>
      <c r="K32" s="10">
        <v>2.5809760000000006</v>
      </c>
      <c r="L32" s="10">
        <v>19.033522000000001</v>
      </c>
      <c r="M32" s="10">
        <v>7.0302340000000001</v>
      </c>
      <c r="N32" s="10">
        <v>85.799055999999993</v>
      </c>
      <c r="O32" s="10">
        <v>-9.7793939999999999</v>
      </c>
      <c r="P32" s="10">
        <v>38.657699999999991</v>
      </c>
      <c r="Q32" s="10">
        <v>12.339405999999999</v>
      </c>
      <c r="R32" s="10">
        <v>23.60331</v>
      </c>
      <c r="S32" s="10">
        <v>17.2562</v>
      </c>
      <c r="T32" s="10">
        <v>16.066120000000002</v>
      </c>
      <c r="U32" s="10">
        <v>48.99174</v>
      </c>
      <c r="V32" s="10">
        <v>36.297519999999999</v>
      </c>
      <c r="W32" s="10">
        <v>25.745450000000002</v>
      </c>
      <c r="X32" s="10">
        <v>24.39669</v>
      </c>
      <c r="Y32" s="10">
        <v>35.66281</v>
      </c>
      <c r="Z32" s="10">
        <v>125.57355</v>
      </c>
      <c r="AA32" s="10">
        <v>20.429749999999999</v>
      </c>
      <c r="AB32" s="10">
        <v>29.355370000000001</v>
      </c>
      <c r="AC32" s="10">
        <v>90.644630000000006</v>
      </c>
      <c r="AD32" s="10">
        <v>38.478989999999996</v>
      </c>
      <c r="AE32" s="10">
        <v>35.16657</v>
      </c>
      <c r="AF32" s="10">
        <v>33.321769999999994</v>
      </c>
      <c r="AG32" s="10">
        <v>18.842610000000001</v>
      </c>
      <c r="AH32" s="10">
        <v>38.875690000000006</v>
      </c>
      <c r="AI32" s="9">
        <v>32.449240000000003</v>
      </c>
      <c r="AJ32" s="9">
        <v>39.450900000000004</v>
      </c>
      <c r="AK32" s="9">
        <v>-35.678773999999997</v>
      </c>
      <c r="AL32" s="9">
        <v>36.358820000000009</v>
      </c>
      <c r="AM32" s="9">
        <v>10.028786</v>
      </c>
      <c r="AN32" s="4"/>
      <c r="AO32" s="4"/>
      <c r="AP32" s="4"/>
      <c r="AQ32" s="4"/>
      <c r="AR32" s="4"/>
      <c r="AS32" s="4"/>
      <c r="AT32" s="4"/>
      <c r="AU32" s="4"/>
      <c r="AV32" s="4"/>
      <c r="AW32" s="4"/>
      <c r="AX32" s="4"/>
      <c r="AY32" s="4"/>
    </row>
    <row r="33" spans="1:51" ht="15" x14ac:dyDescent="0.25">
      <c r="A33" s="96">
        <f>YampaRiverInflow.TotalOutflow!A33</f>
        <v>44986</v>
      </c>
      <c r="B33" s="97">
        <v>34.036000000000001</v>
      </c>
      <c r="C33" s="97">
        <v>42.052999999999997</v>
      </c>
      <c r="D33" s="97">
        <v>58.646000000000001</v>
      </c>
      <c r="E33" s="10">
        <v>11.779536</v>
      </c>
      <c r="F33" s="10">
        <v>64.980252000000007</v>
      </c>
      <c r="G33" s="10">
        <v>40.112389999999998</v>
      </c>
      <c r="H33" s="10">
        <v>-5.6985580000000011</v>
      </c>
      <c r="I33" s="10">
        <v>30.219604</v>
      </c>
      <c r="J33" s="10">
        <v>24.668741999999998</v>
      </c>
      <c r="K33" s="10">
        <v>25.485123999999995</v>
      </c>
      <c r="L33" s="10">
        <v>37.985829999999993</v>
      </c>
      <c r="M33" s="10">
        <v>23.852601999999997</v>
      </c>
      <c r="N33" s="10">
        <v>33.571293999999995</v>
      </c>
      <c r="O33" s="10">
        <v>18.785719999999998</v>
      </c>
      <c r="P33" s="10">
        <v>66.418819999999997</v>
      </c>
      <c r="Q33" s="10">
        <v>7.6782579999999996</v>
      </c>
      <c r="R33" s="10">
        <v>63.272730000000003</v>
      </c>
      <c r="S33" s="10">
        <v>48.99174</v>
      </c>
      <c r="T33" s="10">
        <v>19.834709999999998</v>
      </c>
      <c r="U33" s="10">
        <v>54.009920000000001</v>
      </c>
      <c r="V33" s="10">
        <v>55.160330000000002</v>
      </c>
      <c r="W33" s="10">
        <v>23.22645</v>
      </c>
      <c r="X33" s="10">
        <v>42.842980000000004</v>
      </c>
      <c r="Y33" s="10">
        <v>27.59008</v>
      </c>
      <c r="Z33" s="10">
        <v>69.104129999999998</v>
      </c>
      <c r="AA33" s="10">
        <v>49.190080000000002</v>
      </c>
      <c r="AB33" s="10">
        <v>44.628099999999996</v>
      </c>
      <c r="AC33" s="10">
        <v>82.373550000000009</v>
      </c>
      <c r="AD33" s="10">
        <v>74.04258999999999</v>
      </c>
      <c r="AE33" s="10">
        <v>59.404600000000002</v>
      </c>
      <c r="AF33" s="10">
        <v>42.445689999999999</v>
      </c>
      <c r="AG33" s="10">
        <v>22.21454</v>
      </c>
      <c r="AH33" s="10">
        <v>58.769889999999997</v>
      </c>
      <c r="AI33" s="9">
        <v>31.517060000000001</v>
      </c>
      <c r="AJ33" s="9">
        <v>41.176480000000005</v>
      </c>
      <c r="AK33" s="9">
        <v>1.4208999999999996</v>
      </c>
      <c r="AL33" s="9">
        <v>53.899988000000008</v>
      </c>
      <c r="AM33" s="9">
        <v>48.854016000000001</v>
      </c>
      <c r="AN33" s="4"/>
      <c r="AO33" s="4"/>
      <c r="AP33" s="4"/>
      <c r="AQ33" s="4"/>
      <c r="AR33" s="4"/>
      <c r="AS33" s="4"/>
      <c r="AT33" s="4"/>
      <c r="AU33" s="4"/>
      <c r="AV33" s="4"/>
      <c r="AW33" s="4"/>
      <c r="AX33" s="4"/>
      <c r="AY33" s="4"/>
    </row>
    <row r="34" spans="1:51" ht="15" x14ac:dyDescent="0.25">
      <c r="A34" s="96">
        <f>YampaRiverInflow.TotalOutflow!A34</f>
        <v>45017</v>
      </c>
      <c r="B34" s="97">
        <v>25.619</v>
      </c>
      <c r="C34" s="97">
        <v>39.783000000000001</v>
      </c>
      <c r="D34" s="97">
        <v>32.994999999999997</v>
      </c>
      <c r="E34" s="10">
        <v>6.4497519999999966</v>
      </c>
      <c r="F34" s="10">
        <v>-1.6270880000000034</v>
      </c>
      <c r="G34" s="10">
        <v>27.136765999999998</v>
      </c>
      <c r="H34" s="10">
        <v>10.345166000000001</v>
      </c>
      <c r="I34" s="10">
        <v>35.310705999999996</v>
      </c>
      <c r="J34" s="10">
        <v>19.30078</v>
      </c>
      <c r="K34" s="10">
        <v>3.5616000000000003</v>
      </c>
      <c r="L34" s="10">
        <v>41.938178000000001</v>
      </c>
      <c r="M34" s="10">
        <v>40.074694000000001</v>
      </c>
      <c r="N34" s="10">
        <v>1.3631199999999954</v>
      </c>
      <c r="O34" s="10">
        <v>-2.5694920000000012</v>
      </c>
      <c r="P34" s="10">
        <v>-26.212883999999999</v>
      </c>
      <c r="Q34" s="10">
        <v>3.6764540000000014</v>
      </c>
      <c r="R34" s="10">
        <v>29.157019999999999</v>
      </c>
      <c r="S34" s="10">
        <v>70.294210000000007</v>
      </c>
      <c r="T34" s="10">
        <v>23.60331</v>
      </c>
      <c r="U34" s="10">
        <v>16.8</v>
      </c>
      <c r="V34" s="10">
        <v>35.028100000000002</v>
      </c>
      <c r="W34" s="10">
        <v>13.62645</v>
      </c>
      <c r="X34" s="10">
        <v>32.747109999999999</v>
      </c>
      <c r="Y34" s="10">
        <v>39.133879999999998</v>
      </c>
      <c r="Z34" s="10">
        <v>90.902479999999997</v>
      </c>
      <c r="AA34" s="10">
        <v>33.758679999999998</v>
      </c>
      <c r="AB34" s="10">
        <v>33.699169999999995</v>
      </c>
      <c r="AC34" s="10">
        <v>29.79214</v>
      </c>
      <c r="AD34" s="10">
        <v>43.080640000000002</v>
      </c>
      <c r="AE34" s="10">
        <v>88.700450000000004</v>
      </c>
      <c r="AF34" s="10">
        <v>43.635820000000002</v>
      </c>
      <c r="AG34" s="10">
        <v>17.01784</v>
      </c>
      <c r="AH34" s="10">
        <v>26.498860000000001</v>
      </c>
      <c r="AI34" s="9">
        <v>22.988139999999998</v>
      </c>
      <c r="AJ34" s="9">
        <v>25.348419999999997</v>
      </c>
      <c r="AK34" s="9">
        <v>1.8474620000000004</v>
      </c>
      <c r="AL34" s="9">
        <v>30.190056000000002</v>
      </c>
      <c r="AM34" s="9">
        <v>8.4134259999999994</v>
      </c>
      <c r="AN34" s="4"/>
      <c r="AO34" s="4"/>
      <c r="AP34" s="4"/>
      <c r="AQ34" s="4"/>
      <c r="AR34" s="4"/>
      <c r="AS34" s="4"/>
      <c r="AT34" s="4"/>
      <c r="AU34" s="4"/>
      <c r="AV34" s="4"/>
      <c r="AW34" s="4"/>
      <c r="AX34" s="4"/>
      <c r="AY34" s="4"/>
    </row>
    <row r="35" spans="1:51" ht="15" x14ac:dyDescent="0.25">
      <c r="A35" s="96">
        <f>YampaRiverInflow.TotalOutflow!A35</f>
        <v>45047</v>
      </c>
      <c r="B35" s="97">
        <v>15.108000000000001</v>
      </c>
      <c r="C35" s="97">
        <v>21.564</v>
      </c>
      <c r="D35" s="97">
        <v>28.905000000000001</v>
      </c>
      <c r="E35" s="10">
        <v>-44.029232</v>
      </c>
      <c r="F35" s="10">
        <v>-35.628662000000006</v>
      </c>
      <c r="G35" s="10">
        <v>13.395087999999999</v>
      </c>
      <c r="H35" s="10">
        <v>14.373129999999998</v>
      </c>
      <c r="I35" s="10">
        <v>12.015425999999998</v>
      </c>
      <c r="J35" s="10">
        <v>20.550333999999999</v>
      </c>
      <c r="K35" s="10">
        <v>18.579722</v>
      </c>
      <c r="L35" s="10">
        <v>24.659790000000001</v>
      </c>
      <c r="M35" s="10">
        <v>21.803582000000002</v>
      </c>
      <c r="N35" s="10">
        <v>0.19014400000000023</v>
      </c>
      <c r="O35" s="10">
        <v>-5.5054859999999994</v>
      </c>
      <c r="P35" s="10">
        <v>-26.211384000000006</v>
      </c>
      <c r="Q35" s="10">
        <v>7.738929999999999</v>
      </c>
      <c r="R35" s="10">
        <v>15.471069999999999</v>
      </c>
      <c r="S35" s="10">
        <v>41.137190000000004</v>
      </c>
      <c r="T35" s="10">
        <v>13.289260000000001</v>
      </c>
      <c r="U35" s="10">
        <v>27.570250000000001</v>
      </c>
      <c r="V35" s="10">
        <v>34.690910000000002</v>
      </c>
      <c r="W35" s="10">
        <v>21.163640000000001</v>
      </c>
      <c r="X35" s="10">
        <v>23.543800000000001</v>
      </c>
      <c r="Y35" s="10">
        <v>34.333880000000001</v>
      </c>
      <c r="Z35" s="10">
        <v>67.140500000000003</v>
      </c>
      <c r="AA35" s="10">
        <v>34.274380000000001</v>
      </c>
      <c r="AB35" s="10">
        <v>36.813220000000001</v>
      </c>
      <c r="AC35" s="10">
        <v>20.429749999999999</v>
      </c>
      <c r="AD35" s="10">
        <v>51.173209999999997</v>
      </c>
      <c r="AE35" s="10">
        <v>36.138489999999997</v>
      </c>
      <c r="AF35" s="10">
        <v>21.024139999999999</v>
      </c>
      <c r="AG35" s="10">
        <v>18.545120000000001</v>
      </c>
      <c r="AH35" s="10">
        <v>27.252549999999999</v>
      </c>
      <c r="AI35" s="9">
        <v>27.252610000000001</v>
      </c>
      <c r="AJ35" s="9">
        <v>28.958279999999998</v>
      </c>
      <c r="AK35" s="9">
        <v>-17.974883999999999</v>
      </c>
      <c r="AL35" s="9">
        <v>8.2502020000000016</v>
      </c>
      <c r="AM35" s="9">
        <v>11.781169999999998</v>
      </c>
      <c r="AN35" s="4"/>
      <c r="AO35" s="4"/>
      <c r="AP35" s="4"/>
      <c r="AQ35" s="4"/>
      <c r="AR35" s="4"/>
      <c r="AS35" s="4"/>
      <c r="AT35" s="4"/>
      <c r="AU35" s="4"/>
      <c r="AV35" s="4"/>
      <c r="AW35" s="4"/>
      <c r="AX35" s="4"/>
      <c r="AY35" s="4"/>
    </row>
    <row r="36" spans="1:51" ht="15" x14ac:dyDescent="0.25">
      <c r="A36" s="96">
        <f>YampaRiverInflow.TotalOutflow!A36</f>
        <v>45078</v>
      </c>
      <c r="B36" s="97">
        <v>9.7240000000000002</v>
      </c>
      <c r="C36" s="97">
        <v>11.5</v>
      </c>
      <c r="D36" s="97">
        <v>25.827000000000002</v>
      </c>
      <c r="E36" s="10">
        <v>-27.190472000000003</v>
      </c>
      <c r="F36" s="10">
        <v>-26.814078000000002</v>
      </c>
      <c r="G36" s="10">
        <v>4.3700580000000011</v>
      </c>
      <c r="H36" s="10">
        <v>17.001467999999996</v>
      </c>
      <c r="I36" s="10">
        <v>15.287422000000003</v>
      </c>
      <c r="J36" s="10">
        <v>10.805857999999999</v>
      </c>
      <c r="K36" s="10">
        <v>17.742493999999997</v>
      </c>
      <c r="L36" s="10">
        <v>3.4259199999999983</v>
      </c>
      <c r="M36" s="10">
        <v>8.1729199999999995</v>
      </c>
      <c r="N36" s="10">
        <v>12.473674000000001</v>
      </c>
      <c r="O36" s="10">
        <v>1.061094</v>
      </c>
      <c r="P36" s="10">
        <v>22.368065999999995</v>
      </c>
      <c r="Q36" s="10">
        <v>-1.3633040000000001</v>
      </c>
      <c r="R36" s="10">
        <v>31.73554</v>
      </c>
      <c r="S36" s="10">
        <v>15.272729999999999</v>
      </c>
      <c r="T36" s="10">
        <v>13.68595</v>
      </c>
      <c r="U36" s="10">
        <v>32.07273</v>
      </c>
      <c r="V36" s="10">
        <v>48.238019999999999</v>
      </c>
      <c r="W36" s="10">
        <v>6.5057900000000002</v>
      </c>
      <c r="X36" s="10">
        <v>14.280989999999999</v>
      </c>
      <c r="Y36" s="10">
        <v>20.826450000000001</v>
      </c>
      <c r="Z36" s="10">
        <v>11.9405</v>
      </c>
      <c r="AA36" s="10">
        <v>14.67769</v>
      </c>
      <c r="AB36" s="10">
        <v>31.73554</v>
      </c>
      <c r="AC36" s="10">
        <v>13.4876</v>
      </c>
      <c r="AD36" s="10">
        <v>35.543419999999998</v>
      </c>
      <c r="AE36" s="10">
        <v>23.741799999999998</v>
      </c>
      <c r="AF36" s="10">
        <v>24.39593</v>
      </c>
      <c r="AG36" s="10">
        <v>22.730180000000001</v>
      </c>
      <c r="AH36" s="10">
        <v>25.189630000000001</v>
      </c>
      <c r="AI36" s="9">
        <v>26.0823</v>
      </c>
      <c r="AJ36" s="9">
        <v>25.58633</v>
      </c>
      <c r="AK36" s="9">
        <v>-10.634887999999998</v>
      </c>
      <c r="AL36" s="9">
        <v>9.8336339999999982</v>
      </c>
      <c r="AM36" s="9">
        <v>15.799028</v>
      </c>
      <c r="AN36" s="4"/>
      <c r="AO36" s="4"/>
      <c r="AP36" s="4"/>
      <c r="AQ36" s="4"/>
      <c r="AR36" s="4"/>
      <c r="AS36" s="4"/>
      <c r="AT36" s="4"/>
      <c r="AU36" s="4"/>
      <c r="AV36" s="4"/>
      <c r="AW36" s="4"/>
      <c r="AX36" s="4"/>
      <c r="AY36" s="4"/>
    </row>
    <row r="37" spans="1:51" ht="15" x14ac:dyDescent="0.25">
      <c r="A37" s="96">
        <f>YampaRiverInflow.TotalOutflow!A37</f>
        <v>45108</v>
      </c>
      <c r="B37" s="97">
        <v>41.723999999999997</v>
      </c>
      <c r="C37" s="97">
        <v>38.496000000000002</v>
      </c>
      <c r="D37" s="97">
        <v>32.69</v>
      </c>
      <c r="E37" s="10">
        <v>-76.904696000000001</v>
      </c>
      <c r="F37" s="10">
        <v>-26.037152000000003</v>
      </c>
      <c r="G37" s="10">
        <v>-0.99219199999999907</v>
      </c>
      <c r="H37" s="10">
        <v>23.523871999999997</v>
      </c>
      <c r="I37" s="10">
        <v>10.508421999999999</v>
      </c>
      <c r="J37" s="10">
        <v>0.38218800000000192</v>
      </c>
      <c r="K37" s="10">
        <v>-2.4426239999999999</v>
      </c>
      <c r="L37" s="10">
        <v>-0.52760200000000035</v>
      </c>
      <c r="M37" s="10">
        <v>14.445949999999996</v>
      </c>
      <c r="N37" s="10">
        <v>-5.4029160000000003</v>
      </c>
      <c r="O37" s="10">
        <v>-9.1989860000000014</v>
      </c>
      <c r="P37" s="10">
        <v>30.872809999999998</v>
      </c>
      <c r="Q37" s="10">
        <v>7.8308159999999951</v>
      </c>
      <c r="R37" s="10">
        <v>31.933880000000002</v>
      </c>
      <c r="S37" s="10">
        <v>33.12397</v>
      </c>
      <c r="T37" s="10">
        <v>30.347110000000001</v>
      </c>
      <c r="U37" s="10">
        <v>21.12397</v>
      </c>
      <c r="V37" s="10">
        <v>19.953720000000001</v>
      </c>
      <c r="W37" s="10">
        <v>10.1157</v>
      </c>
      <c r="X37" s="10">
        <v>17.2562</v>
      </c>
      <c r="Y37" s="10">
        <v>39.272730000000003</v>
      </c>
      <c r="Z37" s="10">
        <v>21.024789999999999</v>
      </c>
      <c r="AA37" s="10">
        <v>21.223140000000001</v>
      </c>
      <c r="AB37" s="10">
        <v>45.421489999999999</v>
      </c>
      <c r="AC37" s="10">
        <v>28.760330000000003</v>
      </c>
      <c r="AD37" s="10">
        <v>28.164830000000002</v>
      </c>
      <c r="AE37" s="10">
        <v>29.156560000000002</v>
      </c>
      <c r="AF37" s="10">
        <v>31.536360000000002</v>
      </c>
      <c r="AG37" s="10">
        <v>26.379669999999997</v>
      </c>
      <c r="AH37" s="10">
        <v>61.685449999999996</v>
      </c>
      <c r="AI37" s="9">
        <v>29.156569999999999</v>
      </c>
      <c r="AJ37" s="9">
        <v>33.520060000000001</v>
      </c>
      <c r="AK37" s="9">
        <v>-4.7430320000000004</v>
      </c>
      <c r="AL37" s="9">
        <v>16.804354</v>
      </c>
      <c r="AM37" s="9">
        <v>5.1790399999999934</v>
      </c>
      <c r="AN37" s="4"/>
      <c r="AO37" s="4"/>
      <c r="AP37" s="4"/>
      <c r="AQ37" s="4"/>
      <c r="AR37" s="4"/>
      <c r="AS37" s="4"/>
      <c r="AT37" s="4"/>
      <c r="AU37" s="4"/>
      <c r="AV37" s="4"/>
      <c r="AW37" s="4"/>
      <c r="AX37" s="4"/>
      <c r="AY37" s="4"/>
    </row>
    <row r="38" spans="1:51" ht="15" x14ac:dyDescent="0.25">
      <c r="A38" s="96">
        <f>YampaRiverInflow.TotalOutflow!A38</f>
        <v>45139</v>
      </c>
      <c r="B38" s="97">
        <v>43.968000000000004</v>
      </c>
      <c r="C38" s="97">
        <v>46.298999999999999</v>
      </c>
      <c r="D38" s="97">
        <v>36.578000000000003</v>
      </c>
      <c r="E38" s="10">
        <v>4.0788000000000029</v>
      </c>
      <c r="F38" s="10">
        <v>-24.940789999999996</v>
      </c>
      <c r="G38" s="10">
        <v>11.508968000000001</v>
      </c>
      <c r="H38" s="10">
        <v>34.079854000000005</v>
      </c>
      <c r="I38" s="10">
        <v>13.724534</v>
      </c>
      <c r="J38" s="10">
        <v>22.184847999999999</v>
      </c>
      <c r="K38" s="10">
        <v>11.868864000000002</v>
      </c>
      <c r="L38" s="10">
        <v>15.498979999999996</v>
      </c>
      <c r="M38" s="10">
        <v>39.663323999999996</v>
      </c>
      <c r="N38" s="10">
        <v>-27.475497999999998</v>
      </c>
      <c r="O38" s="10">
        <v>-21.766008000000003</v>
      </c>
      <c r="P38" s="10">
        <v>29.917686</v>
      </c>
      <c r="Q38" s="10">
        <v>25.019824</v>
      </c>
      <c r="R38" s="10">
        <v>50.280989999999996</v>
      </c>
      <c r="S38" s="10">
        <v>20.826450000000001</v>
      </c>
      <c r="T38" s="10">
        <v>44.033059999999999</v>
      </c>
      <c r="U38" s="10">
        <v>23.404959999999999</v>
      </c>
      <c r="V38" s="10">
        <v>52.066120000000005</v>
      </c>
      <c r="W38" s="10">
        <v>17.851240000000001</v>
      </c>
      <c r="X38" s="10">
        <v>42.049589999999995</v>
      </c>
      <c r="Y38" s="10">
        <v>50.578510000000001</v>
      </c>
      <c r="Z38" s="10">
        <v>28.36364</v>
      </c>
      <c r="AA38" s="10">
        <v>66.446280000000002</v>
      </c>
      <c r="AB38" s="10">
        <v>91.636359999999996</v>
      </c>
      <c r="AC38" s="10">
        <v>39.272730000000003</v>
      </c>
      <c r="AD38" s="10">
        <v>23.60284</v>
      </c>
      <c r="AE38" s="10">
        <v>91.04083</v>
      </c>
      <c r="AF38" s="10">
        <v>36.693379999999998</v>
      </c>
      <c r="AG38" s="10">
        <v>68.607789999999994</v>
      </c>
      <c r="AH38" s="10">
        <v>66.842500000000001</v>
      </c>
      <c r="AI38" s="9">
        <v>41.057389999999998</v>
      </c>
      <c r="AJ38" s="9">
        <v>44.429290000000002</v>
      </c>
      <c r="AK38" s="9">
        <v>-20.440944000000002</v>
      </c>
      <c r="AL38" s="9">
        <v>26.649618</v>
      </c>
      <c r="AM38" s="9">
        <v>-38.384042000000001</v>
      </c>
      <c r="AN38" s="4"/>
      <c r="AO38" s="4"/>
      <c r="AP38" s="4"/>
      <c r="AQ38" s="4"/>
      <c r="AR38" s="4"/>
      <c r="AS38" s="4"/>
      <c r="AT38" s="4"/>
      <c r="AU38" s="4"/>
      <c r="AV38" s="4"/>
      <c r="AW38" s="4"/>
      <c r="AX38" s="4"/>
      <c r="AY38" s="4"/>
    </row>
    <row r="39" spans="1:51" ht="15" x14ac:dyDescent="0.25">
      <c r="A39" s="96">
        <f>YampaRiverInflow.TotalOutflow!A39</f>
        <v>45170</v>
      </c>
      <c r="B39" s="97">
        <v>41.92</v>
      </c>
      <c r="C39" s="97">
        <v>36.598999999999997</v>
      </c>
      <c r="D39" s="97">
        <v>34.392000000000003</v>
      </c>
      <c r="E39" s="10">
        <v>32.618159999999996</v>
      </c>
      <c r="F39" s="10">
        <v>1.7953199999999998</v>
      </c>
      <c r="G39" s="10">
        <v>31.247597999999996</v>
      </c>
      <c r="H39" s="10">
        <v>10.680847999999996</v>
      </c>
      <c r="I39" s="10">
        <v>16.744351999999999</v>
      </c>
      <c r="J39" s="10">
        <v>7.7189679999999967</v>
      </c>
      <c r="K39" s="10">
        <v>23.211606</v>
      </c>
      <c r="L39" s="10">
        <v>19.180725999999996</v>
      </c>
      <c r="M39" s="10">
        <v>38.334448000000002</v>
      </c>
      <c r="N39" s="10">
        <v>-11.254766</v>
      </c>
      <c r="O39" s="10">
        <v>-1.109622000000003</v>
      </c>
      <c r="P39" s="10">
        <v>14.515779999999999</v>
      </c>
      <c r="Q39" s="10">
        <v>21.008659999999999</v>
      </c>
      <c r="R39" s="10">
        <v>59.246279999999999</v>
      </c>
      <c r="S39" s="10">
        <v>36.099170000000001</v>
      </c>
      <c r="T39" s="10">
        <v>49.190080000000002</v>
      </c>
      <c r="U39" s="10">
        <v>39.133879999999998</v>
      </c>
      <c r="V39" s="10">
        <v>48.456199999999995</v>
      </c>
      <c r="W39" s="10">
        <v>103.95372</v>
      </c>
      <c r="X39" s="10">
        <v>34.373550000000002</v>
      </c>
      <c r="Y39" s="10">
        <v>57.381819999999998</v>
      </c>
      <c r="Z39" s="10">
        <v>38.360330000000005</v>
      </c>
      <c r="AA39" s="10">
        <v>50.87603</v>
      </c>
      <c r="AB39" s="10">
        <v>33.83802</v>
      </c>
      <c r="AC39" s="10">
        <v>38.677690000000005</v>
      </c>
      <c r="AD39" s="10">
        <v>28.363289999999999</v>
      </c>
      <c r="AE39" s="10">
        <v>44.250949999999996</v>
      </c>
      <c r="AF39" s="10">
        <v>41.255660000000006</v>
      </c>
      <c r="AG39" s="10">
        <v>47.999720000000003</v>
      </c>
      <c r="AH39" s="10">
        <v>78.703759999999988</v>
      </c>
      <c r="AI39" s="9">
        <v>38.875680000000003</v>
      </c>
      <c r="AJ39" s="9">
        <v>32.726860000000002</v>
      </c>
      <c r="AK39" s="9">
        <v>-9.8468000000002581E-2</v>
      </c>
      <c r="AL39" s="9">
        <v>31.357489999999999</v>
      </c>
      <c r="AM39" s="9">
        <v>-20.597570000000001</v>
      </c>
      <c r="AN39" s="4"/>
      <c r="AO39" s="4"/>
      <c r="AP39" s="4"/>
      <c r="AQ39" s="4"/>
      <c r="AR39" s="4"/>
      <c r="AS39" s="4"/>
      <c r="AT39" s="4"/>
      <c r="AU39" s="4"/>
      <c r="AV39" s="4"/>
      <c r="AW39" s="4"/>
      <c r="AX39" s="4"/>
      <c r="AY39" s="4"/>
    </row>
    <row r="40" spans="1:51" ht="15" x14ac:dyDescent="0.25">
      <c r="A40" s="96">
        <f>YampaRiverInflow.TotalOutflow!A40</f>
        <v>45200</v>
      </c>
      <c r="B40" s="97">
        <v>26.4</v>
      </c>
      <c r="C40" s="97">
        <v>43.506999999999998</v>
      </c>
      <c r="D40" s="97">
        <v>39.886000000000003</v>
      </c>
      <c r="E40" s="10">
        <v>21.466443999999996</v>
      </c>
      <c r="F40" s="10">
        <v>16.894756000000001</v>
      </c>
      <c r="G40" s="10">
        <v>-7.0494780000000024</v>
      </c>
      <c r="H40" s="10">
        <v>28.589822000000002</v>
      </c>
      <c r="I40" s="10">
        <v>8.7653100000000013</v>
      </c>
      <c r="J40" s="10">
        <v>19.033143999999997</v>
      </c>
      <c r="K40" s="10">
        <v>24.070353999999998</v>
      </c>
      <c r="L40" s="10">
        <v>26.040343999999997</v>
      </c>
      <c r="M40" s="10">
        <v>13.166246000000003</v>
      </c>
      <c r="N40" s="10">
        <v>20.811032000000001</v>
      </c>
      <c r="O40" s="10">
        <v>15.392737999999998</v>
      </c>
      <c r="P40" s="10">
        <v>31.104225999999993</v>
      </c>
      <c r="Q40" s="10">
        <v>32.409004000000003</v>
      </c>
      <c r="R40" s="10">
        <v>36.495870000000004</v>
      </c>
      <c r="S40" s="10">
        <v>22.413220000000003</v>
      </c>
      <c r="T40" s="10">
        <v>37.884300000000003</v>
      </c>
      <c r="U40" s="10">
        <v>47.385120000000001</v>
      </c>
      <c r="V40" s="10">
        <v>23.34545</v>
      </c>
      <c r="W40" s="10">
        <v>20.647929999999999</v>
      </c>
      <c r="X40" s="10">
        <v>30.664459999999998</v>
      </c>
      <c r="Y40" s="10">
        <v>41.077690000000004</v>
      </c>
      <c r="Z40" s="10">
        <v>31.060849999999999</v>
      </c>
      <c r="AA40" s="10">
        <v>69.758679999999998</v>
      </c>
      <c r="AB40" s="10">
        <v>20.94511</v>
      </c>
      <c r="AC40" s="10">
        <v>34.908660000000005</v>
      </c>
      <c r="AD40" s="10">
        <v>24.793029999999998</v>
      </c>
      <c r="AE40" s="10">
        <v>40.680699999999995</v>
      </c>
      <c r="AF40" s="10">
        <v>34.511849999999995</v>
      </c>
      <c r="AG40" s="10">
        <v>29.513770000000001</v>
      </c>
      <c r="AH40" s="10">
        <v>19.080719999999999</v>
      </c>
      <c r="AI40" s="9">
        <v>42.445929999999997</v>
      </c>
      <c r="AJ40" s="9">
        <v>56.012860000000003</v>
      </c>
      <c r="AK40" s="9">
        <v>42.068716000000002</v>
      </c>
      <c r="AL40" s="9">
        <v>-39.506182000000003</v>
      </c>
      <c r="AM40" s="9">
        <v>16.431793999999996</v>
      </c>
      <c r="AN40" s="4"/>
      <c r="AO40" s="4"/>
      <c r="AP40" s="4"/>
      <c r="AQ40" s="4"/>
      <c r="AR40" s="4"/>
      <c r="AS40" s="4"/>
      <c r="AT40" s="4"/>
      <c r="AU40" s="4"/>
      <c r="AV40" s="4"/>
      <c r="AW40" s="4"/>
      <c r="AX40" s="4"/>
      <c r="AY40" s="4"/>
    </row>
    <row r="41" spans="1:51" ht="15" x14ac:dyDescent="0.25">
      <c r="A41" s="96">
        <f>YampaRiverInflow.TotalOutflow!A41</f>
        <v>45231</v>
      </c>
      <c r="B41" s="97">
        <v>24.576000000000001</v>
      </c>
      <c r="C41" s="97">
        <v>33.595999999999997</v>
      </c>
      <c r="D41" s="97">
        <v>25.577000000000002</v>
      </c>
      <c r="E41" s="10">
        <v>-7.6327240000000023</v>
      </c>
      <c r="F41" s="10">
        <v>19.806198000000002</v>
      </c>
      <c r="G41" s="10">
        <v>-15.417266000000001</v>
      </c>
      <c r="H41" s="10">
        <v>42.873334</v>
      </c>
      <c r="I41" s="10">
        <v>18.651169999999997</v>
      </c>
      <c r="J41" s="10">
        <v>25.675046000000002</v>
      </c>
      <c r="K41" s="10">
        <v>19.488983999999995</v>
      </c>
      <c r="L41" s="10">
        <v>17.507805999999995</v>
      </c>
      <c r="M41" s="10">
        <v>8.8944699999999983</v>
      </c>
      <c r="N41" s="10">
        <v>1.1222839999999996</v>
      </c>
      <c r="O41" s="10">
        <v>9.8448719999999987</v>
      </c>
      <c r="P41" s="10">
        <v>28.013811999999998</v>
      </c>
      <c r="Q41" s="10">
        <v>15.793877999999999</v>
      </c>
      <c r="R41" s="10">
        <v>24.595040000000001</v>
      </c>
      <c r="S41" s="10">
        <v>18.446279999999998</v>
      </c>
      <c r="T41" s="10">
        <v>36.495870000000004</v>
      </c>
      <c r="U41" s="10">
        <v>27.966939999999997</v>
      </c>
      <c r="V41" s="10">
        <v>25.487599999999997</v>
      </c>
      <c r="W41" s="10">
        <v>23.10744</v>
      </c>
      <c r="X41" s="10">
        <v>22.472729999999999</v>
      </c>
      <c r="Y41" s="10">
        <v>35.166530000000002</v>
      </c>
      <c r="Z41" s="10">
        <v>20.925319999999999</v>
      </c>
      <c r="AA41" s="10">
        <v>16.066120000000002</v>
      </c>
      <c r="AB41" s="10">
        <v>25.54711</v>
      </c>
      <c r="AC41" s="10">
        <v>41.950060000000001</v>
      </c>
      <c r="AD41" s="10">
        <v>23.00787</v>
      </c>
      <c r="AE41" s="10">
        <v>14.39954</v>
      </c>
      <c r="AF41" s="10">
        <v>23.602700000000002</v>
      </c>
      <c r="AG41" s="10">
        <v>28.581400000000002</v>
      </c>
      <c r="AH41" s="10">
        <v>27.807869999999998</v>
      </c>
      <c r="AI41" s="9">
        <v>24.69378</v>
      </c>
      <c r="AJ41" s="9">
        <v>22.293890000000001</v>
      </c>
      <c r="AK41" s="9">
        <v>-3.1421840000000012</v>
      </c>
      <c r="AL41" s="9">
        <v>-44.165469999999999</v>
      </c>
      <c r="AM41" s="9">
        <v>8.787177999999999</v>
      </c>
      <c r="AN41" s="4"/>
      <c r="AO41" s="4"/>
      <c r="AP41" s="4"/>
      <c r="AQ41" s="4"/>
      <c r="AR41" s="4"/>
      <c r="AS41" s="4"/>
      <c r="AT41" s="4"/>
      <c r="AU41" s="4"/>
      <c r="AV41" s="4"/>
      <c r="AW41" s="4"/>
      <c r="AX41" s="4"/>
      <c r="AY41" s="4"/>
    </row>
    <row r="42" spans="1:51" ht="15" x14ac:dyDescent="0.25">
      <c r="A42" s="96">
        <f>YampaRiverInflow.TotalOutflow!A42</f>
        <v>45261</v>
      </c>
      <c r="B42" s="97">
        <v>25.675000000000001</v>
      </c>
      <c r="C42" s="97">
        <v>27.831</v>
      </c>
      <c r="D42" s="97">
        <v>27.497</v>
      </c>
      <c r="E42" s="10">
        <v>6.4705519999999996</v>
      </c>
      <c r="F42" s="10">
        <v>17.637533999999999</v>
      </c>
      <c r="G42" s="10">
        <v>-3.9600340000000016</v>
      </c>
      <c r="H42" s="10">
        <v>24.396989999999999</v>
      </c>
      <c r="I42" s="10">
        <v>10.800360000000001</v>
      </c>
      <c r="J42" s="10">
        <v>21.260485999999997</v>
      </c>
      <c r="K42" s="10">
        <v>13.424811999999998</v>
      </c>
      <c r="L42" s="10">
        <v>8.4644880000000011</v>
      </c>
      <c r="M42" s="10">
        <v>2.3967059999999982</v>
      </c>
      <c r="N42" s="10">
        <v>-6.7709719999999995</v>
      </c>
      <c r="O42" s="10">
        <v>0.60159199999999691</v>
      </c>
      <c r="P42" s="10">
        <v>44.223798000000002</v>
      </c>
      <c r="Q42" s="10">
        <v>1.110544</v>
      </c>
      <c r="R42" s="10">
        <v>15.07438</v>
      </c>
      <c r="S42" s="10">
        <v>12.69421</v>
      </c>
      <c r="T42" s="10">
        <v>35.305790000000002</v>
      </c>
      <c r="U42" s="10">
        <v>29.355370000000001</v>
      </c>
      <c r="V42" s="10">
        <v>13.4876</v>
      </c>
      <c r="W42" s="10">
        <v>18.723970000000001</v>
      </c>
      <c r="X42" s="10">
        <v>15.471069999999999</v>
      </c>
      <c r="Y42" s="10">
        <v>19.100490000000001</v>
      </c>
      <c r="Z42" s="10">
        <v>3.9664899999999998</v>
      </c>
      <c r="AA42" s="10">
        <v>23.801650000000002</v>
      </c>
      <c r="AB42" s="10">
        <v>57.520660000000007</v>
      </c>
      <c r="AC42" s="10">
        <v>23.99954</v>
      </c>
      <c r="AD42" s="10">
        <v>19.4375</v>
      </c>
      <c r="AE42" s="10">
        <v>33.916870000000003</v>
      </c>
      <c r="AF42" s="10">
        <v>31.734860000000001</v>
      </c>
      <c r="AG42" s="10">
        <v>22.7103</v>
      </c>
      <c r="AH42" s="10">
        <v>25.368259999999999</v>
      </c>
      <c r="AI42" s="9">
        <v>31.6557</v>
      </c>
      <c r="AJ42" s="9">
        <v>22.412740000000003</v>
      </c>
      <c r="AK42" s="9">
        <v>28.144819999999999</v>
      </c>
      <c r="AL42" s="9">
        <v>-12.281395999999999</v>
      </c>
      <c r="AM42" s="9">
        <v>17.994698</v>
      </c>
      <c r="AN42" s="4"/>
      <c r="AO42" s="4"/>
      <c r="AP42" s="4"/>
      <c r="AQ42" s="4"/>
      <c r="AR42" s="4"/>
      <c r="AS42" s="4"/>
      <c r="AT42" s="4"/>
      <c r="AU42" s="4"/>
      <c r="AV42" s="4"/>
      <c r="AW42" s="4"/>
      <c r="AX42" s="4"/>
      <c r="AY42" s="4"/>
    </row>
    <row r="43" spans="1:51" ht="15" x14ac:dyDescent="0.25">
      <c r="A43" s="96">
        <f>YampaRiverInflow.TotalOutflow!A43</f>
        <v>45292</v>
      </c>
      <c r="B43" s="97">
        <v>46.456000000000003</v>
      </c>
      <c r="C43" s="97">
        <v>46.069000000000003</v>
      </c>
      <c r="D43" s="97">
        <v>35.625999999999998</v>
      </c>
      <c r="E43" s="10">
        <v>19.310572000000001</v>
      </c>
      <c r="F43" s="10">
        <v>30.633921999999998</v>
      </c>
      <c r="G43" s="10">
        <v>-8.3519860000000001</v>
      </c>
      <c r="H43" s="10">
        <v>20.166415999999998</v>
      </c>
      <c r="I43" s="10">
        <v>-5.3256900000000025</v>
      </c>
      <c r="J43" s="10">
        <v>2.6823760000000001</v>
      </c>
      <c r="K43" s="10">
        <v>29.809785999999992</v>
      </c>
      <c r="L43" s="10">
        <v>0.14888199999999779</v>
      </c>
      <c r="M43" s="10">
        <v>188.36769600000002</v>
      </c>
      <c r="N43" s="10">
        <v>-19.261465999999999</v>
      </c>
      <c r="O43" s="10">
        <v>-11.55139</v>
      </c>
      <c r="P43" s="10">
        <v>25.526097999999998</v>
      </c>
      <c r="Q43" s="10">
        <v>1.3745679999999993</v>
      </c>
      <c r="R43" s="10">
        <v>21.421490000000002</v>
      </c>
      <c r="S43" s="10">
        <v>24.198349999999998</v>
      </c>
      <c r="T43" s="10">
        <v>42.049589999999995</v>
      </c>
      <c r="U43" s="10">
        <v>21.61983</v>
      </c>
      <c r="V43" s="10">
        <v>18.446279999999998</v>
      </c>
      <c r="W43" s="10">
        <v>23.206610000000001</v>
      </c>
      <c r="X43" s="10">
        <v>20.033060000000003</v>
      </c>
      <c r="Y43" s="10">
        <v>101.09752</v>
      </c>
      <c r="Z43" s="10">
        <v>22.61157</v>
      </c>
      <c r="AA43" s="10">
        <v>23.206610000000001</v>
      </c>
      <c r="AB43" s="10">
        <v>42.247930000000004</v>
      </c>
      <c r="AC43" s="10">
        <v>34.11524</v>
      </c>
      <c r="AD43" s="10">
        <v>41.255679999999998</v>
      </c>
      <c r="AE43" s="10">
        <v>24.792830000000002</v>
      </c>
      <c r="AF43" s="10">
        <v>40.065640000000002</v>
      </c>
      <c r="AG43" s="10">
        <v>37.883839999999999</v>
      </c>
      <c r="AH43" s="10">
        <v>23.007810000000003</v>
      </c>
      <c r="AI43" s="9">
        <v>30.743310000000001</v>
      </c>
      <c r="AJ43" s="9">
        <v>-35.333798000000002</v>
      </c>
      <c r="AK43" s="9">
        <v>15.72175</v>
      </c>
      <c r="AL43" s="9">
        <v>-20.231422000000002</v>
      </c>
      <c r="AM43" s="9">
        <v>12.730970000000001</v>
      </c>
      <c r="AN43" s="4"/>
      <c r="AO43" s="4"/>
      <c r="AP43" s="4"/>
      <c r="AQ43" s="4"/>
      <c r="AR43" s="4"/>
      <c r="AS43" s="4"/>
      <c r="AT43" s="4"/>
      <c r="AU43" s="4"/>
      <c r="AV43" s="4"/>
      <c r="AW43" s="4"/>
      <c r="AX43" s="4"/>
      <c r="AY43" s="4"/>
    </row>
    <row r="44" spans="1:51" ht="15" x14ac:dyDescent="0.25">
      <c r="A44" s="96">
        <f>YampaRiverInflow.TotalOutflow!A44</f>
        <v>45323</v>
      </c>
      <c r="B44" s="97">
        <v>48.198999999999998</v>
      </c>
      <c r="C44" s="97">
        <v>54.779000000000003</v>
      </c>
      <c r="D44" s="97">
        <v>47.545999999999999</v>
      </c>
      <c r="E44" s="10">
        <v>5.149061999999998</v>
      </c>
      <c r="F44" s="10">
        <v>31.733646</v>
      </c>
      <c r="G44" s="10">
        <v>-5.7021720000000027</v>
      </c>
      <c r="H44" s="10">
        <v>24.577362000000001</v>
      </c>
      <c r="I44" s="10">
        <v>5.5440619999999985</v>
      </c>
      <c r="J44" s="10">
        <v>2.5809760000000006</v>
      </c>
      <c r="K44" s="10">
        <v>19.033522000000001</v>
      </c>
      <c r="L44" s="10">
        <v>7.0302340000000001</v>
      </c>
      <c r="M44" s="10">
        <v>85.799055999999993</v>
      </c>
      <c r="N44" s="10">
        <v>-9.7793939999999999</v>
      </c>
      <c r="O44" s="10">
        <v>38.657699999999991</v>
      </c>
      <c r="P44" s="10">
        <v>12.339405999999999</v>
      </c>
      <c r="Q44" s="10">
        <v>23.60331</v>
      </c>
      <c r="R44" s="10">
        <v>17.2562</v>
      </c>
      <c r="S44" s="10">
        <v>16.066120000000002</v>
      </c>
      <c r="T44" s="10">
        <v>48.99174</v>
      </c>
      <c r="U44" s="10">
        <v>36.297519999999999</v>
      </c>
      <c r="V44" s="10">
        <v>25.745450000000002</v>
      </c>
      <c r="W44" s="10">
        <v>24.39669</v>
      </c>
      <c r="X44" s="10">
        <v>35.66281</v>
      </c>
      <c r="Y44" s="10">
        <v>125.57355</v>
      </c>
      <c r="Z44" s="10">
        <v>20.429749999999999</v>
      </c>
      <c r="AA44" s="10">
        <v>29.355370000000001</v>
      </c>
      <c r="AB44" s="10">
        <v>90.644630000000006</v>
      </c>
      <c r="AC44" s="10">
        <v>38.478989999999996</v>
      </c>
      <c r="AD44" s="10">
        <v>35.16657</v>
      </c>
      <c r="AE44" s="10">
        <v>33.321769999999994</v>
      </c>
      <c r="AF44" s="10">
        <v>18.842610000000001</v>
      </c>
      <c r="AG44" s="10">
        <v>38.875690000000006</v>
      </c>
      <c r="AH44" s="10">
        <v>32.449240000000003</v>
      </c>
      <c r="AI44" s="9">
        <v>39.450900000000004</v>
      </c>
      <c r="AJ44" s="9">
        <v>-35.678773999999997</v>
      </c>
      <c r="AK44" s="9">
        <v>36.358820000000009</v>
      </c>
      <c r="AL44" s="9">
        <v>10.028786</v>
      </c>
      <c r="AM44" s="9">
        <v>8.8950399999999981</v>
      </c>
      <c r="AN44" s="4"/>
      <c r="AO44" s="4"/>
      <c r="AP44" s="4"/>
      <c r="AQ44" s="4"/>
      <c r="AR44" s="4"/>
      <c r="AS44" s="4"/>
      <c r="AT44" s="4"/>
      <c r="AU44" s="4"/>
      <c r="AV44" s="4"/>
      <c r="AW44" s="4"/>
      <c r="AX44" s="4"/>
      <c r="AY44" s="4"/>
    </row>
    <row r="45" spans="1:51" ht="15" x14ac:dyDescent="0.25">
      <c r="A45" s="96">
        <f>YampaRiverInflow.TotalOutflow!A45</f>
        <v>45352</v>
      </c>
      <c r="B45" s="97">
        <v>34.036000000000001</v>
      </c>
      <c r="C45" s="97">
        <v>42.052999999999997</v>
      </c>
      <c r="D45" s="97">
        <v>58.646000000000001</v>
      </c>
      <c r="E45" s="10">
        <v>64.980252000000007</v>
      </c>
      <c r="F45" s="10">
        <v>40.112389999999998</v>
      </c>
      <c r="G45" s="10">
        <v>-5.6985580000000011</v>
      </c>
      <c r="H45" s="10">
        <v>30.219604</v>
      </c>
      <c r="I45" s="10">
        <v>24.668741999999998</v>
      </c>
      <c r="J45" s="10">
        <v>25.485123999999995</v>
      </c>
      <c r="K45" s="10">
        <v>37.985829999999993</v>
      </c>
      <c r="L45" s="10">
        <v>23.852601999999997</v>
      </c>
      <c r="M45" s="10">
        <v>33.571293999999995</v>
      </c>
      <c r="N45" s="10">
        <v>18.785719999999998</v>
      </c>
      <c r="O45" s="10">
        <v>66.418819999999997</v>
      </c>
      <c r="P45" s="10">
        <v>7.6782579999999996</v>
      </c>
      <c r="Q45" s="10">
        <v>63.272730000000003</v>
      </c>
      <c r="R45" s="10">
        <v>48.99174</v>
      </c>
      <c r="S45" s="10">
        <v>19.834709999999998</v>
      </c>
      <c r="T45" s="10">
        <v>54.009920000000001</v>
      </c>
      <c r="U45" s="10">
        <v>55.160330000000002</v>
      </c>
      <c r="V45" s="10">
        <v>23.22645</v>
      </c>
      <c r="W45" s="10">
        <v>42.842980000000004</v>
      </c>
      <c r="X45" s="10">
        <v>27.59008</v>
      </c>
      <c r="Y45" s="10">
        <v>69.104129999999998</v>
      </c>
      <c r="Z45" s="10">
        <v>49.190080000000002</v>
      </c>
      <c r="AA45" s="10">
        <v>44.628099999999996</v>
      </c>
      <c r="AB45" s="10">
        <v>82.373550000000009</v>
      </c>
      <c r="AC45" s="10">
        <v>74.04258999999999</v>
      </c>
      <c r="AD45" s="10">
        <v>59.404600000000002</v>
      </c>
      <c r="AE45" s="10">
        <v>42.445689999999999</v>
      </c>
      <c r="AF45" s="10">
        <v>22.21454</v>
      </c>
      <c r="AG45" s="10">
        <v>58.769889999999997</v>
      </c>
      <c r="AH45" s="10">
        <v>31.517060000000001</v>
      </c>
      <c r="AI45" s="9">
        <v>41.176480000000005</v>
      </c>
      <c r="AJ45" s="9">
        <v>1.4208999999999996</v>
      </c>
      <c r="AK45" s="9">
        <v>53.899988000000008</v>
      </c>
      <c r="AL45" s="9">
        <v>48.854016000000001</v>
      </c>
      <c r="AM45" s="9">
        <v>11.592746</v>
      </c>
      <c r="AN45" s="4"/>
      <c r="AO45" s="4"/>
      <c r="AP45" s="4"/>
      <c r="AQ45" s="4"/>
      <c r="AR45" s="4"/>
      <c r="AS45" s="4"/>
      <c r="AT45" s="4"/>
      <c r="AU45" s="4"/>
      <c r="AV45" s="4"/>
      <c r="AW45" s="4"/>
      <c r="AX45" s="4"/>
      <c r="AY45" s="4"/>
    </row>
    <row r="46" spans="1:51" ht="15" x14ac:dyDescent="0.25">
      <c r="A46" s="96">
        <f>YampaRiverInflow.TotalOutflow!A46</f>
        <v>45383</v>
      </c>
      <c r="B46" s="97">
        <v>25.619</v>
      </c>
      <c r="C46" s="97">
        <v>39.783000000000001</v>
      </c>
      <c r="D46" s="97">
        <v>32.994999999999997</v>
      </c>
      <c r="E46" s="10">
        <v>-1.6270880000000034</v>
      </c>
      <c r="F46" s="10">
        <v>27.136765999999998</v>
      </c>
      <c r="G46" s="10">
        <v>10.345166000000001</v>
      </c>
      <c r="H46" s="10">
        <v>35.310705999999996</v>
      </c>
      <c r="I46" s="10">
        <v>19.30078</v>
      </c>
      <c r="J46" s="10">
        <v>3.5616000000000003</v>
      </c>
      <c r="K46" s="10">
        <v>41.938178000000001</v>
      </c>
      <c r="L46" s="10">
        <v>40.074694000000001</v>
      </c>
      <c r="M46" s="10">
        <v>1.3631199999999954</v>
      </c>
      <c r="N46" s="10">
        <v>-2.5694920000000012</v>
      </c>
      <c r="O46" s="10">
        <v>-26.212883999999999</v>
      </c>
      <c r="P46" s="10">
        <v>3.6764540000000014</v>
      </c>
      <c r="Q46" s="10">
        <v>29.157019999999999</v>
      </c>
      <c r="R46" s="10">
        <v>70.294210000000007</v>
      </c>
      <c r="S46" s="10">
        <v>23.60331</v>
      </c>
      <c r="T46" s="10">
        <v>16.8</v>
      </c>
      <c r="U46" s="10">
        <v>35.028100000000002</v>
      </c>
      <c r="V46" s="10">
        <v>13.62645</v>
      </c>
      <c r="W46" s="10">
        <v>32.747109999999999</v>
      </c>
      <c r="X46" s="10">
        <v>39.133879999999998</v>
      </c>
      <c r="Y46" s="10">
        <v>90.902479999999997</v>
      </c>
      <c r="Z46" s="10">
        <v>33.758679999999998</v>
      </c>
      <c r="AA46" s="10">
        <v>33.699169999999995</v>
      </c>
      <c r="AB46" s="10">
        <v>29.79214</v>
      </c>
      <c r="AC46" s="10">
        <v>43.080640000000002</v>
      </c>
      <c r="AD46" s="10">
        <v>88.700450000000004</v>
      </c>
      <c r="AE46" s="10">
        <v>43.635820000000002</v>
      </c>
      <c r="AF46" s="10">
        <v>17.01784</v>
      </c>
      <c r="AG46" s="10">
        <v>26.498860000000001</v>
      </c>
      <c r="AH46" s="10">
        <v>22.988139999999998</v>
      </c>
      <c r="AI46" s="9">
        <v>25.348419999999997</v>
      </c>
      <c r="AJ46" s="9">
        <v>1.8474620000000004</v>
      </c>
      <c r="AK46" s="9">
        <v>30.190056000000002</v>
      </c>
      <c r="AL46" s="9">
        <v>8.4134259999999994</v>
      </c>
      <c r="AM46" s="9">
        <v>6.4895579999999971</v>
      </c>
      <c r="AN46" s="4"/>
      <c r="AO46" s="4"/>
      <c r="AP46" s="4"/>
      <c r="AQ46" s="4"/>
      <c r="AR46" s="4"/>
      <c r="AS46" s="4"/>
      <c r="AT46" s="4"/>
      <c r="AU46" s="4"/>
      <c r="AV46" s="4"/>
      <c r="AW46" s="4"/>
      <c r="AX46" s="4"/>
      <c r="AY46" s="4"/>
    </row>
    <row r="47" spans="1:51" ht="15" x14ac:dyDescent="0.25">
      <c r="A47" s="96">
        <f>YampaRiverInflow.TotalOutflow!A47</f>
        <v>45413</v>
      </c>
      <c r="B47" s="97">
        <v>15.108000000000001</v>
      </c>
      <c r="C47" s="97">
        <v>21.564</v>
      </c>
      <c r="D47" s="97">
        <v>28.905000000000001</v>
      </c>
      <c r="E47" s="10">
        <v>-35.628662000000006</v>
      </c>
      <c r="F47" s="10">
        <v>13.395087999999999</v>
      </c>
      <c r="G47" s="10">
        <v>14.373129999999998</v>
      </c>
      <c r="H47" s="10">
        <v>12.015425999999998</v>
      </c>
      <c r="I47" s="10">
        <v>20.550333999999999</v>
      </c>
      <c r="J47" s="10">
        <v>18.579722</v>
      </c>
      <c r="K47" s="10">
        <v>24.659790000000001</v>
      </c>
      <c r="L47" s="10">
        <v>21.803582000000002</v>
      </c>
      <c r="M47" s="10">
        <v>0.19014400000000023</v>
      </c>
      <c r="N47" s="10">
        <v>-5.5054859999999994</v>
      </c>
      <c r="O47" s="10">
        <v>-26.211384000000006</v>
      </c>
      <c r="P47" s="10">
        <v>7.738929999999999</v>
      </c>
      <c r="Q47" s="10">
        <v>15.471069999999999</v>
      </c>
      <c r="R47" s="10">
        <v>41.137190000000004</v>
      </c>
      <c r="S47" s="10">
        <v>13.289260000000001</v>
      </c>
      <c r="T47" s="10">
        <v>27.570250000000001</v>
      </c>
      <c r="U47" s="10">
        <v>34.690910000000002</v>
      </c>
      <c r="V47" s="10">
        <v>21.163640000000001</v>
      </c>
      <c r="W47" s="10">
        <v>23.543800000000001</v>
      </c>
      <c r="X47" s="10">
        <v>34.333880000000001</v>
      </c>
      <c r="Y47" s="10">
        <v>67.140500000000003</v>
      </c>
      <c r="Z47" s="10">
        <v>34.274380000000001</v>
      </c>
      <c r="AA47" s="10">
        <v>36.813220000000001</v>
      </c>
      <c r="AB47" s="10">
        <v>20.429749999999999</v>
      </c>
      <c r="AC47" s="10">
        <v>51.173209999999997</v>
      </c>
      <c r="AD47" s="10">
        <v>36.138489999999997</v>
      </c>
      <c r="AE47" s="10">
        <v>21.024139999999999</v>
      </c>
      <c r="AF47" s="10">
        <v>18.545120000000001</v>
      </c>
      <c r="AG47" s="10">
        <v>27.252549999999999</v>
      </c>
      <c r="AH47" s="10">
        <v>27.252610000000001</v>
      </c>
      <c r="AI47" s="9">
        <v>28.958279999999998</v>
      </c>
      <c r="AJ47" s="9">
        <v>-17.974883999999999</v>
      </c>
      <c r="AK47" s="9">
        <v>8.2502020000000016</v>
      </c>
      <c r="AL47" s="9">
        <v>11.781169999999998</v>
      </c>
      <c r="AM47" s="9">
        <v>-43.34975</v>
      </c>
      <c r="AN47" s="4"/>
      <c r="AO47" s="4"/>
      <c r="AP47" s="4"/>
      <c r="AQ47" s="4"/>
      <c r="AR47" s="4"/>
      <c r="AS47" s="4"/>
      <c r="AT47" s="4"/>
      <c r="AU47" s="4"/>
      <c r="AV47" s="4"/>
      <c r="AW47" s="4"/>
      <c r="AX47" s="4"/>
      <c r="AY47" s="4"/>
    </row>
    <row r="48" spans="1:51" ht="15" x14ac:dyDescent="0.25">
      <c r="A48" s="96">
        <f>YampaRiverInflow.TotalOutflow!A48</f>
        <v>45444</v>
      </c>
      <c r="B48" s="97">
        <v>9.7240000000000002</v>
      </c>
      <c r="C48" s="97">
        <v>11.5</v>
      </c>
      <c r="D48" s="97">
        <v>25.827000000000002</v>
      </c>
      <c r="E48" s="10">
        <v>-26.814078000000002</v>
      </c>
      <c r="F48" s="10">
        <v>4.3700580000000011</v>
      </c>
      <c r="G48" s="10">
        <v>17.001467999999996</v>
      </c>
      <c r="H48" s="10">
        <v>15.287422000000003</v>
      </c>
      <c r="I48" s="10">
        <v>10.805857999999999</v>
      </c>
      <c r="J48" s="10">
        <v>17.742493999999997</v>
      </c>
      <c r="K48" s="10">
        <v>3.4259199999999983</v>
      </c>
      <c r="L48" s="10">
        <v>8.1729199999999995</v>
      </c>
      <c r="M48" s="10">
        <v>12.473674000000001</v>
      </c>
      <c r="N48" s="10">
        <v>1.061094</v>
      </c>
      <c r="O48" s="10">
        <v>22.368065999999995</v>
      </c>
      <c r="P48" s="10">
        <v>-1.3633040000000001</v>
      </c>
      <c r="Q48" s="10">
        <v>31.73554</v>
      </c>
      <c r="R48" s="10">
        <v>15.272729999999999</v>
      </c>
      <c r="S48" s="10">
        <v>13.68595</v>
      </c>
      <c r="T48" s="10">
        <v>32.07273</v>
      </c>
      <c r="U48" s="10">
        <v>48.238019999999999</v>
      </c>
      <c r="V48" s="10">
        <v>6.5057900000000002</v>
      </c>
      <c r="W48" s="10">
        <v>14.280989999999999</v>
      </c>
      <c r="X48" s="10">
        <v>20.826450000000001</v>
      </c>
      <c r="Y48" s="10">
        <v>11.9405</v>
      </c>
      <c r="Z48" s="10">
        <v>14.67769</v>
      </c>
      <c r="AA48" s="10">
        <v>31.73554</v>
      </c>
      <c r="AB48" s="10">
        <v>13.4876</v>
      </c>
      <c r="AC48" s="10">
        <v>35.543419999999998</v>
      </c>
      <c r="AD48" s="10">
        <v>23.741799999999998</v>
      </c>
      <c r="AE48" s="10">
        <v>24.39593</v>
      </c>
      <c r="AF48" s="10">
        <v>22.730180000000001</v>
      </c>
      <c r="AG48" s="10">
        <v>25.189630000000001</v>
      </c>
      <c r="AH48" s="10">
        <v>26.0823</v>
      </c>
      <c r="AI48" s="9">
        <v>25.58633</v>
      </c>
      <c r="AJ48" s="9">
        <v>-10.634887999999998</v>
      </c>
      <c r="AK48" s="9">
        <v>9.8336339999999982</v>
      </c>
      <c r="AL48" s="9">
        <v>15.799028</v>
      </c>
      <c r="AM48" s="9">
        <v>-26.687349999999999</v>
      </c>
      <c r="AN48" s="4"/>
      <c r="AO48" s="4"/>
      <c r="AP48" s="4"/>
      <c r="AQ48" s="4"/>
      <c r="AR48" s="4"/>
      <c r="AS48" s="4"/>
      <c r="AT48" s="4"/>
      <c r="AU48" s="4"/>
      <c r="AV48" s="4"/>
      <c r="AW48" s="4"/>
      <c r="AX48" s="4"/>
      <c r="AY48" s="4"/>
    </row>
    <row r="49" spans="1:1005" ht="15" x14ac:dyDescent="0.25">
      <c r="A49" s="96">
        <f>YampaRiverInflow.TotalOutflow!A49</f>
        <v>45474</v>
      </c>
      <c r="B49" s="97">
        <v>41.723999999999997</v>
      </c>
      <c r="C49" s="97">
        <v>38.496000000000002</v>
      </c>
      <c r="D49" s="97">
        <v>32.69</v>
      </c>
      <c r="E49" s="10">
        <v>-26.037152000000003</v>
      </c>
      <c r="F49" s="10">
        <v>-0.99219199999999907</v>
      </c>
      <c r="G49" s="10">
        <v>23.523871999999997</v>
      </c>
      <c r="H49" s="10">
        <v>10.508421999999999</v>
      </c>
      <c r="I49" s="10">
        <v>0.38218800000000192</v>
      </c>
      <c r="J49" s="10">
        <v>-2.4426239999999999</v>
      </c>
      <c r="K49" s="10">
        <v>-0.52760200000000035</v>
      </c>
      <c r="L49" s="10">
        <v>14.445949999999996</v>
      </c>
      <c r="M49" s="10">
        <v>-5.4029160000000003</v>
      </c>
      <c r="N49" s="10">
        <v>-9.1989860000000014</v>
      </c>
      <c r="O49" s="10">
        <v>30.872809999999998</v>
      </c>
      <c r="P49" s="10">
        <v>7.8308159999999951</v>
      </c>
      <c r="Q49" s="10">
        <v>31.933880000000002</v>
      </c>
      <c r="R49" s="10">
        <v>33.12397</v>
      </c>
      <c r="S49" s="10">
        <v>30.347110000000001</v>
      </c>
      <c r="T49" s="10">
        <v>21.12397</v>
      </c>
      <c r="U49" s="10">
        <v>19.953720000000001</v>
      </c>
      <c r="V49" s="10">
        <v>10.1157</v>
      </c>
      <c r="W49" s="10">
        <v>17.2562</v>
      </c>
      <c r="X49" s="10">
        <v>39.272730000000003</v>
      </c>
      <c r="Y49" s="10">
        <v>21.024789999999999</v>
      </c>
      <c r="Z49" s="10">
        <v>21.223140000000001</v>
      </c>
      <c r="AA49" s="10">
        <v>45.421489999999999</v>
      </c>
      <c r="AB49" s="10">
        <v>28.760330000000003</v>
      </c>
      <c r="AC49" s="10">
        <v>28.164830000000002</v>
      </c>
      <c r="AD49" s="10">
        <v>29.156560000000002</v>
      </c>
      <c r="AE49" s="10">
        <v>31.536360000000002</v>
      </c>
      <c r="AF49" s="10">
        <v>26.379669999999997</v>
      </c>
      <c r="AG49" s="10">
        <v>61.685449999999996</v>
      </c>
      <c r="AH49" s="10">
        <v>29.156569999999999</v>
      </c>
      <c r="AI49" s="9">
        <v>33.520060000000001</v>
      </c>
      <c r="AJ49" s="9">
        <v>-4.7430320000000004</v>
      </c>
      <c r="AK49" s="9">
        <v>16.804354</v>
      </c>
      <c r="AL49" s="9">
        <v>5.1790399999999934</v>
      </c>
      <c r="AM49" s="9">
        <v>-76.626987999999997</v>
      </c>
      <c r="AN49" s="4"/>
      <c r="AO49" s="4"/>
      <c r="AP49" s="4"/>
      <c r="AQ49" s="4"/>
      <c r="AR49" s="4"/>
      <c r="AS49" s="4"/>
      <c r="AT49" s="4"/>
      <c r="AU49" s="4"/>
      <c r="AV49" s="4"/>
      <c r="AW49" s="4"/>
      <c r="AX49" s="4"/>
      <c r="AY49" s="4"/>
    </row>
    <row r="50" spans="1:1005" ht="15" x14ac:dyDescent="0.25">
      <c r="A50" s="96">
        <f>YampaRiverInflow.TotalOutflow!A50</f>
        <v>45505</v>
      </c>
      <c r="B50" s="97">
        <v>43.968000000000004</v>
      </c>
      <c r="C50" s="97">
        <v>46.298999999999999</v>
      </c>
      <c r="D50" s="97">
        <v>36.578000000000003</v>
      </c>
      <c r="E50" s="10">
        <v>-24.940789999999996</v>
      </c>
      <c r="F50" s="10">
        <v>11.508968000000001</v>
      </c>
      <c r="G50" s="10">
        <v>34.079854000000005</v>
      </c>
      <c r="H50" s="10">
        <v>13.724534</v>
      </c>
      <c r="I50" s="10">
        <v>22.184847999999999</v>
      </c>
      <c r="J50" s="10">
        <v>11.868864000000002</v>
      </c>
      <c r="K50" s="10">
        <v>15.498979999999996</v>
      </c>
      <c r="L50" s="10">
        <v>39.663323999999996</v>
      </c>
      <c r="M50" s="10">
        <v>-27.475497999999998</v>
      </c>
      <c r="N50" s="10">
        <v>-21.766008000000003</v>
      </c>
      <c r="O50" s="10">
        <v>29.917686</v>
      </c>
      <c r="P50" s="10">
        <v>25.019824</v>
      </c>
      <c r="Q50" s="10">
        <v>50.280989999999996</v>
      </c>
      <c r="R50" s="10">
        <v>20.826450000000001</v>
      </c>
      <c r="S50" s="10">
        <v>44.033059999999999</v>
      </c>
      <c r="T50" s="10">
        <v>23.404959999999999</v>
      </c>
      <c r="U50" s="10">
        <v>52.066120000000005</v>
      </c>
      <c r="V50" s="10">
        <v>17.851240000000001</v>
      </c>
      <c r="W50" s="10">
        <v>42.049589999999995</v>
      </c>
      <c r="X50" s="10">
        <v>50.578510000000001</v>
      </c>
      <c r="Y50" s="10">
        <v>28.36364</v>
      </c>
      <c r="Z50" s="10">
        <v>66.446280000000002</v>
      </c>
      <c r="AA50" s="10">
        <v>91.636359999999996</v>
      </c>
      <c r="AB50" s="10">
        <v>39.272730000000003</v>
      </c>
      <c r="AC50" s="10">
        <v>23.60284</v>
      </c>
      <c r="AD50" s="10">
        <v>91.04083</v>
      </c>
      <c r="AE50" s="10">
        <v>36.693379999999998</v>
      </c>
      <c r="AF50" s="10">
        <v>68.607789999999994</v>
      </c>
      <c r="AG50" s="10">
        <v>66.842500000000001</v>
      </c>
      <c r="AH50" s="10">
        <v>41.057389999999998</v>
      </c>
      <c r="AI50" s="9">
        <v>44.429290000000002</v>
      </c>
      <c r="AJ50" s="9">
        <v>-20.440944000000002</v>
      </c>
      <c r="AK50" s="9">
        <v>26.649618</v>
      </c>
      <c r="AL50" s="9">
        <v>-38.384042000000001</v>
      </c>
      <c r="AM50" s="9">
        <v>3.944417999999998</v>
      </c>
      <c r="AN50" s="4"/>
      <c r="AO50" s="4"/>
      <c r="AP50" s="4"/>
      <c r="AQ50" s="4"/>
      <c r="AR50" s="4"/>
      <c r="AS50" s="4"/>
      <c r="AT50" s="4"/>
      <c r="AU50" s="4"/>
      <c r="AV50" s="4"/>
      <c r="AW50" s="4"/>
      <c r="AX50" s="4"/>
      <c r="AY50" s="4"/>
    </row>
    <row r="51" spans="1:1005" ht="15" x14ac:dyDescent="0.25">
      <c r="A51" s="96">
        <f>YampaRiverInflow.TotalOutflow!A51</f>
        <v>45536</v>
      </c>
      <c r="B51" s="97">
        <v>41.92</v>
      </c>
      <c r="C51" s="97">
        <v>36.598999999999997</v>
      </c>
      <c r="D51" s="97">
        <v>34.392000000000003</v>
      </c>
      <c r="E51" s="10">
        <v>1.7953199999999998</v>
      </c>
      <c r="F51" s="10">
        <v>31.247597999999996</v>
      </c>
      <c r="G51" s="10">
        <v>10.680847999999996</v>
      </c>
      <c r="H51" s="10">
        <v>16.744351999999999</v>
      </c>
      <c r="I51" s="10">
        <v>7.7189679999999967</v>
      </c>
      <c r="J51" s="10">
        <v>23.211606</v>
      </c>
      <c r="K51" s="10">
        <v>19.180725999999996</v>
      </c>
      <c r="L51" s="10">
        <v>38.334448000000002</v>
      </c>
      <c r="M51" s="10">
        <v>-11.254766</v>
      </c>
      <c r="N51" s="10">
        <v>-1.109622000000003</v>
      </c>
      <c r="O51" s="10">
        <v>14.515779999999999</v>
      </c>
      <c r="P51" s="10">
        <v>21.008659999999999</v>
      </c>
      <c r="Q51" s="10">
        <v>59.246279999999999</v>
      </c>
      <c r="R51" s="10">
        <v>36.099170000000001</v>
      </c>
      <c r="S51" s="10">
        <v>49.190080000000002</v>
      </c>
      <c r="T51" s="10">
        <v>39.133879999999998</v>
      </c>
      <c r="U51" s="10">
        <v>48.456199999999995</v>
      </c>
      <c r="V51" s="10">
        <v>103.95372</v>
      </c>
      <c r="W51" s="10">
        <v>34.373550000000002</v>
      </c>
      <c r="X51" s="10">
        <v>57.381819999999998</v>
      </c>
      <c r="Y51" s="10">
        <v>38.360330000000005</v>
      </c>
      <c r="Z51" s="10">
        <v>50.87603</v>
      </c>
      <c r="AA51" s="10">
        <v>33.83802</v>
      </c>
      <c r="AB51" s="10">
        <v>38.677690000000005</v>
      </c>
      <c r="AC51" s="10">
        <v>28.363289999999999</v>
      </c>
      <c r="AD51" s="10">
        <v>44.250949999999996</v>
      </c>
      <c r="AE51" s="10">
        <v>41.255660000000006</v>
      </c>
      <c r="AF51" s="10">
        <v>47.999720000000003</v>
      </c>
      <c r="AG51" s="10">
        <v>78.703759999999988</v>
      </c>
      <c r="AH51" s="10">
        <v>38.875680000000003</v>
      </c>
      <c r="AI51" s="9">
        <v>32.726860000000002</v>
      </c>
      <c r="AJ51" s="9">
        <v>-9.8468000000002581E-2</v>
      </c>
      <c r="AK51" s="9">
        <v>31.357489999999999</v>
      </c>
      <c r="AL51" s="9">
        <v>-20.597570000000001</v>
      </c>
      <c r="AM51" s="9">
        <v>32.537457999999994</v>
      </c>
      <c r="AN51" s="4"/>
      <c r="AO51" s="4"/>
      <c r="AP51" s="4"/>
      <c r="AQ51" s="4"/>
      <c r="AR51" s="4"/>
      <c r="AS51" s="4"/>
      <c r="AT51" s="4"/>
      <c r="AU51" s="4"/>
      <c r="AV51" s="4"/>
      <c r="AW51" s="4"/>
      <c r="AX51" s="4"/>
      <c r="AY51" s="4"/>
    </row>
    <row r="52" spans="1:1005" ht="15" x14ac:dyDescent="0.25">
      <c r="A52" s="96">
        <f>YampaRiverInflow.TotalOutflow!A52</f>
        <v>45566</v>
      </c>
      <c r="B52" s="97">
        <v>26.4</v>
      </c>
      <c r="C52" s="97">
        <v>43.506999999999998</v>
      </c>
      <c r="D52" s="97">
        <v>39.886000000000003</v>
      </c>
      <c r="E52" s="10">
        <v>16.894756000000001</v>
      </c>
      <c r="F52" s="10">
        <v>-7.0494780000000024</v>
      </c>
      <c r="G52" s="10">
        <v>28.589822000000002</v>
      </c>
      <c r="H52" s="10">
        <v>8.7653100000000013</v>
      </c>
      <c r="I52" s="10">
        <v>19.033143999999997</v>
      </c>
      <c r="J52" s="10">
        <v>24.070353999999998</v>
      </c>
      <c r="K52" s="10">
        <v>26.040343999999997</v>
      </c>
      <c r="L52" s="10">
        <v>13.166246000000003</v>
      </c>
      <c r="M52" s="10">
        <v>20.811032000000001</v>
      </c>
      <c r="N52" s="10">
        <v>15.392737999999998</v>
      </c>
      <c r="O52" s="10">
        <v>31.104225999999993</v>
      </c>
      <c r="P52" s="10">
        <v>32.409004000000003</v>
      </c>
      <c r="Q52" s="10">
        <v>36.495870000000004</v>
      </c>
      <c r="R52" s="10">
        <v>22.413220000000003</v>
      </c>
      <c r="S52" s="10">
        <v>37.884300000000003</v>
      </c>
      <c r="T52" s="10">
        <v>47.385120000000001</v>
      </c>
      <c r="U52" s="10">
        <v>23.34545</v>
      </c>
      <c r="V52" s="10">
        <v>20.647929999999999</v>
      </c>
      <c r="W52" s="10">
        <v>30.664459999999998</v>
      </c>
      <c r="X52" s="10">
        <v>41.077690000000004</v>
      </c>
      <c r="Y52" s="10">
        <v>31.060849999999999</v>
      </c>
      <c r="Z52" s="10">
        <v>69.758679999999998</v>
      </c>
      <c r="AA52" s="10">
        <v>20.94511</v>
      </c>
      <c r="AB52" s="10">
        <v>34.908660000000005</v>
      </c>
      <c r="AC52" s="10">
        <v>24.793029999999998</v>
      </c>
      <c r="AD52" s="10">
        <v>40.680699999999995</v>
      </c>
      <c r="AE52" s="10">
        <v>34.511849999999995</v>
      </c>
      <c r="AF52" s="10">
        <v>29.513770000000001</v>
      </c>
      <c r="AG52" s="10">
        <v>19.080719999999999</v>
      </c>
      <c r="AH52" s="10">
        <v>42.445929999999997</v>
      </c>
      <c r="AI52" s="9">
        <v>56.012860000000003</v>
      </c>
      <c r="AJ52" s="9">
        <v>42.068716000000002</v>
      </c>
      <c r="AK52" s="9">
        <v>-39.506182000000003</v>
      </c>
      <c r="AL52" s="9">
        <v>16.431793999999996</v>
      </c>
      <c r="AM52" s="9">
        <v>21.307351999999995</v>
      </c>
      <c r="AN52" s="4"/>
      <c r="AO52" s="4"/>
      <c r="AP52" s="4"/>
      <c r="AQ52" s="4"/>
      <c r="AR52" s="4"/>
      <c r="AS52" s="4"/>
      <c r="AT52" s="4"/>
      <c r="AU52" s="4"/>
      <c r="AV52" s="4"/>
      <c r="AW52" s="4"/>
      <c r="AX52" s="4"/>
      <c r="AY52" s="4"/>
    </row>
    <row r="53" spans="1:1005" ht="15" x14ac:dyDescent="0.25">
      <c r="A53" s="96">
        <f>YampaRiverInflow.TotalOutflow!A53</f>
        <v>45597</v>
      </c>
      <c r="B53" s="97">
        <v>24.576000000000001</v>
      </c>
      <c r="C53" s="97">
        <v>33.595999999999997</v>
      </c>
      <c r="D53" s="97">
        <v>25.577000000000002</v>
      </c>
      <c r="E53" s="10">
        <v>19.806198000000002</v>
      </c>
      <c r="F53" s="10">
        <v>-15.417266000000001</v>
      </c>
      <c r="G53" s="10">
        <v>42.873334</v>
      </c>
      <c r="H53" s="10">
        <v>18.651169999999997</v>
      </c>
      <c r="I53" s="10">
        <v>25.675046000000002</v>
      </c>
      <c r="J53" s="10">
        <v>19.488983999999995</v>
      </c>
      <c r="K53" s="10">
        <v>17.507805999999995</v>
      </c>
      <c r="L53" s="10">
        <v>8.8944699999999983</v>
      </c>
      <c r="M53" s="10">
        <v>1.1222839999999996</v>
      </c>
      <c r="N53" s="10">
        <v>9.8448719999999987</v>
      </c>
      <c r="O53" s="10">
        <v>28.013811999999998</v>
      </c>
      <c r="P53" s="10">
        <v>15.793877999999999</v>
      </c>
      <c r="Q53" s="10">
        <v>24.595040000000001</v>
      </c>
      <c r="R53" s="10">
        <v>18.446279999999998</v>
      </c>
      <c r="S53" s="10">
        <v>36.495870000000004</v>
      </c>
      <c r="T53" s="10">
        <v>27.966939999999997</v>
      </c>
      <c r="U53" s="10">
        <v>25.487599999999997</v>
      </c>
      <c r="V53" s="10">
        <v>23.10744</v>
      </c>
      <c r="W53" s="10">
        <v>22.472729999999999</v>
      </c>
      <c r="X53" s="10">
        <v>35.166530000000002</v>
      </c>
      <c r="Y53" s="10">
        <v>20.925319999999999</v>
      </c>
      <c r="Z53" s="10">
        <v>16.066120000000002</v>
      </c>
      <c r="AA53" s="10">
        <v>25.54711</v>
      </c>
      <c r="AB53" s="10">
        <v>41.950060000000001</v>
      </c>
      <c r="AC53" s="10">
        <v>23.00787</v>
      </c>
      <c r="AD53" s="10">
        <v>14.39954</v>
      </c>
      <c r="AE53" s="10">
        <v>23.602700000000002</v>
      </c>
      <c r="AF53" s="10">
        <v>28.581400000000002</v>
      </c>
      <c r="AG53" s="10">
        <v>27.807869999999998</v>
      </c>
      <c r="AH53" s="10">
        <v>24.69378</v>
      </c>
      <c r="AI53" s="9">
        <v>22.293890000000001</v>
      </c>
      <c r="AJ53" s="9">
        <v>-3.1421840000000012</v>
      </c>
      <c r="AK53" s="9">
        <v>-44.165469999999999</v>
      </c>
      <c r="AL53" s="9">
        <v>8.787177999999999</v>
      </c>
      <c r="AM53" s="9">
        <v>-7.608582000000002</v>
      </c>
      <c r="AN53" s="4"/>
      <c r="AO53" s="4"/>
      <c r="AP53" s="4"/>
      <c r="AQ53" s="4"/>
      <c r="AR53" s="4"/>
      <c r="AS53" s="4"/>
      <c r="AT53" s="4"/>
      <c r="AU53" s="4"/>
      <c r="AV53" s="4"/>
      <c r="AW53" s="4"/>
      <c r="AX53" s="4"/>
      <c r="AY53" s="4"/>
    </row>
    <row r="54" spans="1:1005" ht="15" x14ac:dyDescent="0.25">
      <c r="A54" s="96">
        <f>YampaRiverInflow.TotalOutflow!A54</f>
        <v>45627</v>
      </c>
      <c r="B54" s="97">
        <v>25.675000000000001</v>
      </c>
      <c r="C54" s="97">
        <v>27.831</v>
      </c>
      <c r="D54" s="97">
        <v>27.497</v>
      </c>
      <c r="E54" s="10">
        <v>17.637533999999999</v>
      </c>
      <c r="F54" s="10">
        <v>-3.9600340000000016</v>
      </c>
      <c r="G54" s="10">
        <v>24.396989999999999</v>
      </c>
      <c r="H54" s="10">
        <v>10.800360000000001</v>
      </c>
      <c r="I54" s="10">
        <v>21.260485999999997</v>
      </c>
      <c r="J54" s="10">
        <v>13.424811999999998</v>
      </c>
      <c r="K54" s="10">
        <v>8.4644880000000011</v>
      </c>
      <c r="L54" s="10">
        <v>2.3967059999999982</v>
      </c>
      <c r="M54" s="10">
        <v>-6.7709719999999995</v>
      </c>
      <c r="N54" s="10">
        <v>0.60159199999999691</v>
      </c>
      <c r="O54" s="10">
        <v>44.223798000000002</v>
      </c>
      <c r="P54" s="10">
        <v>1.110544</v>
      </c>
      <c r="Q54" s="10">
        <v>15.07438</v>
      </c>
      <c r="R54" s="10">
        <v>12.69421</v>
      </c>
      <c r="S54" s="10">
        <v>35.305790000000002</v>
      </c>
      <c r="T54" s="10">
        <v>29.355370000000001</v>
      </c>
      <c r="U54" s="10">
        <v>13.4876</v>
      </c>
      <c r="V54" s="10">
        <v>18.723970000000001</v>
      </c>
      <c r="W54" s="10">
        <v>15.471069999999999</v>
      </c>
      <c r="X54" s="10">
        <v>19.100490000000001</v>
      </c>
      <c r="Y54" s="10">
        <v>3.9664899999999998</v>
      </c>
      <c r="Z54" s="10">
        <v>23.801650000000002</v>
      </c>
      <c r="AA54" s="10">
        <v>57.520660000000007</v>
      </c>
      <c r="AB54" s="10">
        <v>23.99954</v>
      </c>
      <c r="AC54" s="10">
        <v>19.4375</v>
      </c>
      <c r="AD54" s="10">
        <v>33.916870000000003</v>
      </c>
      <c r="AE54" s="10">
        <v>31.734860000000001</v>
      </c>
      <c r="AF54" s="10">
        <v>22.7103</v>
      </c>
      <c r="AG54" s="10">
        <v>25.368259999999999</v>
      </c>
      <c r="AH54" s="10">
        <v>31.6557</v>
      </c>
      <c r="AI54" s="9">
        <v>22.412740000000003</v>
      </c>
      <c r="AJ54" s="9">
        <v>28.144819999999999</v>
      </c>
      <c r="AK54" s="9">
        <v>-12.281395999999999</v>
      </c>
      <c r="AL54" s="9">
        <v>17.994698</v>
      </c>
      <c r="AM54" s="9">
        <v>6.4737880000000008</v>
      </c>
      <c r="AN54" s="4"/>
      <c r="AO54" s="4"/>
      <c r="AP54" s="4"/>
      <c r="AQ54" s="4"/>
      <c r="AR54" s="4"/>
      <c r="AS54" s="4"/>
      <c r="AT54" s="4"/>
      <c r="AU54" s="4"/>
      <c r="AV54" s="4"/>
      <c r="AW54" s="4"/>
      <c r="AX54" s="4"/>
      <c r="AY54" s="4"/>
    </row>
    <row r="55" spans="1:1005" ht="15" x14ac:dyDescent="0.25">
      <c r="A55" s="96">
        <f>YampaRiverInflow.TotalOutflow!A55</f>
        <v>45658</v>
      </c>
      <c r="B55" s="97">
        <v>46.456000000000003</v>
      </c>
      <c r="C55" s="97">
        <v>46.069000000000003</v>
      </c>
      <c r="D55" s="97">
        <v>35.625999999999998</v>
      </c>
      <c r="E55" s="10">
        <v>30.633921999999998</v>
      </c>
      <c r="F55" s="10">
        <v>-8.3519860000000001</v>
      </c>
      <c r="G55" s="10">
        <v>20.166415999999998</v>
      </c>
      <c r="H55" s="10">
        <v>-5.3256900000000025</v>
      </c>
      <c r="I55" s="10">
        <v>2.6823760000000001</v>
      </c>
      <c r="J55" s="10">
        <v>29.809785999999992</v>
      </c>
      <c r="K55" s="10">
        <v>0.14888199999999779</v>
      </c>
      <c r="L55" s="10">
        <v>188.36769600000002</v>
      </c>
      <c r="M55" s="10">
        <v>-19.261465999999999</v>
      </c>
      <c r="N55" s="10">
        <v>-11.55139</v>
      </c>
      <c r="O55" s="10">
        <v>25.526097999999998</v>
      </c>
      <c r="P55" s="10">
        <v>1.3745679999999993</v>
      </c>
      <c r="Q55" s="10">
        <v>21.421490000000002</v>
      </c>
      <c r="R55" s="10">
        <v>24.198349999999998</v>
      </c>
      <c r="S55" s="10">
        <v>42.049589999999995</v>
      </c>
      <c r="T55" s="10">
        <v>21.61983</v>
      </c>
      <c r="U55" s="10">
        <v>18.446279999999998</v>
      </c>
      <c r="V55" s="10">
        <v>23.206610000000001</v>
      </c>
      <c r="W55" s="10">
        <v>20.033060000000003</v>
      </c>
      <c r="X55" s="10">
        <v>101.09752</v>
      </c>
      <c r="Y55" s="10">
        <v>22.61157</v>
      </c>
      <c r="Z55" s="10">
        <v>23.206610000000001</v>
      </c>
      <c r="AA55" s="10">
        <v>42.247930000000004</v>
      </c>
      <c r="AB55" s="10">
        <v>34.11524</v>
      </c>
      <c r="AC55" s="10">
        <v>41.255679999999998</v>
      </c>
      <c r="AD55" s="10">
        <v>24.792830000000002</v>
      </c>
      <c r="AE55" s="10">
        <v>40.065640000000002</v>
      </c>
      <c r="AF55" s="10">
        <v>37.883839999999999</v>
      </c>
      <c r="AG55" s="10">
        <v>23.007810000000003</v>
      </c>
      <c r="AH55" s="10">
        <v>30.743310000000001</v>
      </c>
      <c r="AI55" s="9">
        <v>-35.333798000000002</v>
      </c>
      <c r="AJ55" s="9">
        <v>15.72175</v>
      </c>
      <c r="AK55" s="9">
        <v>-20.231422000000002</v>
      </c>
      <c r="AL55" s="9">
        <v>12.730970000000001</v>
      </c>
      <c r="AM55" s="9">
        <v>18.789630000000002</v>
      </c>
      <c r="AN55" s="4"/>
      <c r="AO55" s="4"/>
      <c r="AP55" s="4"/>
      <c r="AQ55" s="4"/>
      <c r="AR55" s="4"/>
      <c r="AS55" s="4"/>
      <c r="AT55" s="4"/>
      <c r="AU55" s="4"/>
      <c r="AV55" s="4"/>
      <c r="AW55" s="4"/>
      <c r="AX55" s="4"/>
      <c r="AY55" s="4"/>
    </row>
    <row r="56" spans="1:1005" ht="15" x14ac:dyDescent="0.25">
      <c r="A56" s="96">
        <f>YampaRiverInflow.TotalOutflow!A56</f>
        <v>45689</v>
      </c>
      <c r="B56" s="97">
        <v>48.198999999999998</v>
      </c>
      <c r="C56" s="97">
        <v>54.779000000000003</v>
      </c>
      <c r="D56" s="97">
        <v>47.545999999999999</v>
      </c>
      <c r="E56" s="10">
        <v>31.733646</v>
      </c>
      <c r="F56" s="10">
        <v>-5.7021720000000027</v>
      </c>
      <c r="G56" s="10">
        <v>24.577362000000001</v>
      </c>
      <c r="H56" s="10">
        <v>5.5440619999999985</v>
      </c>
      <c r="I56" s="10">
        <v>2.5809760000000006</v>
      </c>
      <c r="J56" s="10">
        <v>19.033522000000001</v>
      </c>
      <c r="K56" s="10">
        <v>7.0302340000000001</v>
      </c>
      <c r="L56" s="10">
        <v>85.799055999999993</v>
      </c>
      <c r="M56" s="10">
        <v>-9.7793939999999999</v>
      </c>
      <c r="N56" s="10">
        <v>38.657699999999991</v>
      </c>
      <c r="O56" s="10">
        <v>12.339405999999999</v>
      </c>
      <c r="P56" s="10">
        <v>23.60331</v>
      </c>
      <c r="Q56" s="10">
        <v>17.2562</v>
      </c>
      <c r="R56" s="10">
        <v>16.066120000000002</v>
      </c>
      <c r="S56" s="10">
        <v>48.99174</v>
      </c>
      <c r="T56" s="10">
        <v>36.297519999999999</v>
      </c>
      <c r="U56" s="10">
        <v>25.745450000000002</v>
      </c>
      <c r="V56" s="10">
        <v>24.39669</v>
      </c>
      <c r="W56" s="10">
        <v>35.66281</v>
      </c>
      <c r="X56" s="10">
        <v>125.57355</v>
      </c>
      <c r="Y56" s="10">
        <v>20.429749999999999</v>
      </c>
      <c r="Z56" s="10">
        <v>29.355370000000001</v>
      </c>
      <c r="AA56" s="10">
        <v>90.644630000000006</v>
      </c>
      <c r="AB56" s="10">
        <v>38.478989999999996</v>
      </c>
      <c r="AC56" s="10">
        <v>35.16657</v>
      </c>
      <c r="AD56" s="10">
        <v>33.321769999999994</v>
      </c>
      <c r="AE56" s="10">
        <v>18.842610000000001</v>
      </c>
      <c r="AF56" s="10">
        <v>38.875690000000006</v>
      </c>
      <c r="AG56" s="10">
        <v>32.449240000000003</v>
      </c>
      <c r="AH56" s="10">
        <v>39.450900000000004</v>
      </c>
      <c r="AI56" s="9">
        <v>-35.678773999999997</v>
      </c>
      <c r="AJ56" s="9">
        <v>36.358820000000009</v>
      </c>
      <c r="AK56" s="9">
        <v>10.028786</v>
      </c>
      <c r="AL56" s="9">
        <v>8.8950399999999981</v>
      </c>
      <c r="AM56" s="9">
        <v>5.2061219999999997</v>
      </c>
      <c r="AN56" s="4"/>
      <c r="AO56" s="4"/>
      <c r="AP56" s="4"/>
      <c r="AQ56" s="4"/>
      <c r="AR56" s="4"/>
      <c r="AS56" s="4"/>
      <c r="AT56" s="4"/>
      <c r="AU56" s="4"/>
      <c r="AV56" s="4"/>
      <c r="AW56" s="4"/>
      <c r="AX56" s="4"/>
      <c r="AY56" s="4"/>
    </row>
    <row r="57" spans="1:1005" ht="15" x14ac:dyDescent="0.25">
      <c r="A57" s="96">
        <f>YampaRiverInflow.TotalOutflow!A57</f>
        <v>45717</v>
      </c>
      <c r="B57" s="97">
        <v>34.036000000000001</v>
      </c>
      <c r="C57" s="97">
        <v>42.052999999999997</v>
      </c>
      <c r="D57" s="97">
        <v>58.646000000000001</v>
      </c>
      <c r="E57" s="10">
        <v>40.112389999999998</v>
      </c>
      <c r="F57" s="10">
        <v>-5.6985580000000011</v>
      </c>
      <c r="G57" s="10">
        <v>30.219604</v>
      </c>
      <c r="H57" s="10">
        <v>24.668741999999998</v>
      </c>
      <c r="I57" s="10">
        <v>25.485123999999995</v>
      </c>
      <c r="J57" s="10">
        <v>37.985829999999993</v>
      </c>
      <c r="K57" s="10">
        <v>23.852601999999997</v>
      </c>
      <c r="L57" s="10">
        <v>33.571293999999995</v>
      </c>
      <c r="M57" s="10">
        <v>18.785719999999998</v>
      </c>
      <c r="N57" s="10">
        <v>66.418819999999997</v>
      </c>
      <c r="O57" s="10">
        <v>7.6782579999999996</v>
      </c>
      <c r="P57" s="10">
        <v>63.272730000000003</v>
      </c>
      <c r="Q57" s="10">
        <v>48.99174</v>
      </c>
      <c r="R57" s="10">
        <v>19.834709999999998</v>
      </c>
      <c r="S57" s="10">
        <v>54.009920000000001</v>
      </c>
      <c r="T57" s="10">
        <v>55.160330000000002</v>
      </c>
      <c r="U57" s="10">
        <v>23.22645</v>
      </c>
      <c r="V57" s="10">
        <v>42.842980000000004</v>
      </c>
      <c r="W57" s="10">
        <v>27.59008</v>
      </c>
      <c r="X57" s="10">
        <v>69.104129999999998</v>
      </c>
      <c r="Y57" s="10">
        <v>49.190080000000002</v>
      </c>
      <c r="Z57" s="10">
        <v>44.628099999999996</v>
      </c>
      <c r="AA57" s="10">
        <v>82.373550000000009</v>
      </c>
      <c r="AB57" s="10">
        <v>74.04258999999999</v>
      </c>
      <c r="AC57" s="10">
        <v>59.404600000000002</v>
      </c>
      <c r="AD57" s="10">
        <v>42.445689999999999</v>
      </c>
      <c r="AE57" s="10">
        <v>22.21454</v>
      </c>
      <c r="AF57" s="10">
        <v>58.769889999999997</v>
      </c>
      <c r="AG57" s="10">
        <v>31.517060000000001</v>
      </c>
      <c r="AH57" s="10">
        <v>41.176480000000005</v>
      </c>
      <c r="AI57" s="9">
        <v>1.4208999999999996</v>
      </c>
      <c r="AJ57" s="9">
        <v>53.899988000000008</v>
      </c>
      <c r="AK57" s="9">
        <v>48.854016000000001</v>
      </c>
      <c r="AL57" s="9">
        <v>11.592746</v>
      </c>
      <c r="AM57" s="9">
        <v>65.656910000000011</v>
      </c>
      <c r="AN57" s="4"/>
      <c r="AO57" s="4"/>
      <c r="AP57" s="4"/>
      <c r="AQ57" s="4"/>
      <c r="AR57" s="4"/>
      <c r="AS57" s="4"/>
      <c r="AT57" s="4"/>
      <c r="AU57" s="4"/>
      <c r="AV57" s="4"/>
      <c r="AW57" s="4"/>
      <c r="AX57" s="4"/>
      <c r="AY57" s="4"/>
    </row>
    <row r="58" spans="1:1005" ht="15" x14ac:dyDescent="0.25">
      <c r="A58" s="96">
        <f>YampaRiverInflow.TotalOutflow!A58</f>
        <v>45748</v>
      </c>
      <c r="B58" s="97">
        <v>25.619</v>
      </c>
      <c r="C58" s="97">
        <v>39.783000000000001</v>
      </c>
      <c r="D58" s="97">
        <v>32.994999999999997</v>
      </c>
      <c r="E58" s="10">
        <v>27.136765999999998</v>
      </c>
      <c r="F58" s="10">
        <v>10.345166000000001</v>
      </c>
      <c r="G58" s="10">
        <v>35.310705999999996</v>
      </c>
      <c r="H58" s="10">
        <v>19.30078</v>
      </c>
      <c r="I58" s="10">
        <v>3.5616000000000003</v>
      </c>
      <c r="J58" s="10">
        <v>41.938178000000001</v>
      </c>
      <c r="K58" s="10">
        <v>40.074694000000001</v>
      </c>
      <c r="L58" s="10">
        <v>1.3631199999999954</v>
      </c>
      <c r="M58" s="10">
        <v>-2.5694920000000012</v>
      </c>
      <c r="N58" s="10">
        <v>-26.212883999999999</v>
      </c>
      <c r="O58" s="10">
        <v>3.6764540000000014</v>
      </c>
      <c r="P58" s="10">
        <v>29.157019999999999</v>
      </c>
      <c r="Q58" s="10">
        <v>70.294210000000007</v>
      </c>
      <c r="R58" s="10">
        <v>23.60331</v>
      </c>
      <c r="S58" s="10">
        <v>16.8</v>
      </c>
      <c r="T58" s="10">
        <v>35.028100000000002</v>
      </c>
      <c r="U58" s="10">
        <v>13.62645</v>
      </c>
      <c r="V58" s="10">
        <v>32.747109999999999</v>
      </c>
      <c r="W58" s="10">
        <v>39.133879999999998</v>
      </c>
      <c r="X58" s="10">
        <v>90.902479999999997</v>
      </c>
      <c r="Y58" s="10">
        <v>33.758679999999998</v>
      </c>
      <c r="Z58" s="10">
        <v>33.699169999999995</v>
      </c>
      <c r="AA58" s="10">
        <v>29.79214</v>
      </c>
      <c r="AB58" s="10">
        <v>43.080640000000002</v>
      </c>
      <c r="AC58" s="10">
        <v>88.700450000000004</v>
      </c>
      <c r="AD58" s="10">
        <v>43.635820000000002</v>
      </c>
      <c r="AE58" s="10">
        <v>17.01784</v>
      </c>
      <c r="AF58" s="10">
        <v>26.498860000000001</v>
      </c>
      <c r="AG58" s="10">
        <v>22.988139999999998</v>
      </c>
      <c r="AH58" s="10">
        <v>25.348419999999997</v>
      </c>
      <c r="AI58" s="9">
        <v>1.8474620000000004</v>
      </c>
      <c r="AJ58" s="9">
        <v>30.190056000000002</v>
      </c>
      <c r="AK58" s="9">
        <v>8.4134259999999994</v>
      </c>
      <c r="AL58" s="9">
        <v>6.4895579999999971</v>
      </c>
      <c r="AM58" s="9">
        <v>-2.1714279999999997</v>
      </c>
      <c r="AN58" s="4"/>
      <c r="AO58" s="4"/>
      <c r="AP58" s="4"/>
      <c r="AQ58" s="4"/>
      <c r="AR58" s="4"/>
      <c r="AS58" s="4"/>
      <c r="AT58" s="4"/>
      <c r="AU58" s="4"/>
      <c r="AV58" s="4"/>
      <c r="AW58" s="4"/>
      <c r="AX58" s="4"/>
      <c r="AY58" s="4"/>
    </row>
    <row r="59" spans="1:1005" ht="15" x14ac:dyDescent="0.25">
      <c r="A59" s="96">
        <f>YampaRiverInflow.TotalOutflow!A59</f>
        <v>45778</v>
      </c>
      <c r="B59" s="97">
        <v>15.108000000000001</v>
      </c>
      <c r="C59" s="97">
        <v>21.564</v>
      </c>
      <c r="D59" s="97">
        <v>28.905000000000001</v>
      </c>
      <c r="E59" s="10">
        <v>13.395087999999999</v>
      </c>
      <c r="F59" s="10">
        <v>14.373129999999998</v>
      </c>
      <c r="G59" s="10">
        <v>12.015425999999998</v>
      </c>
      <c r="H59" s="10">
        <v>20.550333999999999</v>
      </c>
      <c r="I59" s="10">
        <v>18.579722</v>
      </c>
      <c r="J59" s="10">
        <v>24.659790000000001</v>
      </c>
      <c r="K59" s="10">
        <v>21.803582000000002</v>
      </c>
      <c r="L59" s="10">
        <v>0.19014400000000023</v>
      </c>
      <c r="M59" s="10">
        <v>-5.5054859999999994</v>
      </c>
      <c r="N59" s="10">
        <v>-26.211384000000006</v>
      </c>
      <c r="O59" s="10">
        <v>7.738929999999999</v>
      </c>
      <c r="P59" s="10">
        <v>15.471069999999999</v>
      </c>
      <c r="Q59" s="10">
        <v>41.137190000000004</v>
      </c>
      <c r="R59" s="10">
        <v>13.289260000000001</v>
      </c>
      <c r="S59" s="10">
        <v>27.570250000000001</v>
      </c>
      <c r="T59" s="10">
        <v>34.690910000000002</v>
      </c>
      <c r="U59" s="10">
        <v>21.163640000000001</v>
      </c>
      <c r="V59" s="10">
        <v>23.543800000000001</v>
      </c>
      <c r="W59" s="10">
        <v>34.333880000000001</v>
      </c>
      <c r="X59" s="10">
        <v>67.140500000000003</v>
      </c>
      <c r="Y59" s="10">
        <v>34.274380000000001</v>
      </c>
      <c r="Z59" s="10">
        <v>36.813220000000001</v>
      </c>
      <c r="AA59" s="10">
        <v>20.429749999999999</v>
      </c>
      <c r="AB59" s="10">
        <v>51.173209999999997</v>
      </c>
      <c r="AC59" s="10">
        <v>36.138489999999997</v>
      </c>
      <c r="AD59" s="10">
        <v>21.024139999999999</v>
      </c>
      <c r="AE59" s="10">
        <v>18.545120000000001</v>
      </c>
      <c r="AF59" s="10">
        <v>27.252549999999999</v>
      </c>
      <c r="AG59" s="10">
        <v>27.252610000000001</v>
      </c>
      <c r="AH59" s="10">
        <v>28.958279999999998</v>
      </c>
      <c r="AI59" s="9">
        <v>-17.974883999999999</v>
      </c>
      <c r="AJ59" s="9">
        <v>8.2502020000000016</v>
      </c>
      <c r="AK59" s="9">
        <v>11.781169999999998</v>
      </c>
      <c r="AL59" s="9">
        <v>-43.34975</v>
      </c>
      <c r="AM59" s="9">
        <v>-34.957054000000007</v>
      </c>
      <c r="AN59" s="4"/>
      <c r="AO59" s="4"/>
      <c r="AP59" s="4"/>
      <c r="AQ59" s="4"/>
      <c r="AR59" s="4"/>
      <c r="AS59" s="4"/>
      <c r="AT59" s="4"/>
      <c r="AU59" s="4"/>
      <c r="AV59" s="4"/>
      <c r="AW59" s="4"/>
      <c r="AX59" s="4"/>
      <c r="AY59" s="4"/>
    </row>
    <row r="60" spans="1:1005" ht="15" x14ac:dyDescent="0.25">
      <c r="A60" s="96">
        <f>YampaRiverInflow.TotalOutflow!A60</f>
        <v>45809</v>
      </c>
      <c r="B60" s="97">
        <v>9.7240000000000002</v>
      </c>
      <c r="C60" s="97">
        <v>11.5</v>
      </c>
      <c r="D60" s="97">
        <v>25.827000000000002</v>
      </c>
      <c r="E60" s="10">
        <v>4.3700580000000011</v>
      </c>
      <c r="F60" s="10">
        <v>17.001467999999996</v>
      </c>
      <c r="G60" s="10">
        <v>15.287422000000003</v>
      </c>
      <c r="H60" s="10">
        <v>10.805857999999999</v>
      </c>
      <c r="I60" s="10">
        <v>17.742493999999997</v>
      </c>
      <c r="J60" s="10">
        <v>3.4259199999999983</v>
      </c>
      <c r="K60" s="10">
        <v>8.1729199999999995</v>
      </c>
      <c r="L60" s="10">
        <v>12.473674000000001</v>
      </c>
      <c r="M60" s="10">
        <v>1.061094</v>
      </c>
      <c r="N60" s="10">
        <v>22.368065999999995</v>
      </c>
      <c r="O60" s="10">
        <v>-1.3633040000000001</v>
      </c>
      <c r="P60" s="10">
        <v>31.73554</v>
      </c>
      <c r="Q60" s="10">
        <v>15.272729999999999</v>
      </c>
      <c r="R60" s="10">
        <v>13.68595</v>
      </c>
      <c r="S60" s="10">
        <v>32.07273</v>
      </c>
      <c r="T60" s="10">
        <v>48.238019999999999</v>
      </c>
      <c r="U60" s="10">
        <v>6.5057900000000002</v>
      </c>
      <c r="V60" s="10">
        <v>14.280989999999999</v>
      </c>
      <c r="W60" s="10">
        <v>20.826450000000001</v>
      </c>
      <c r="X60" s="10">
        <v>11.9405</v>
      </c>
      <c r="Y60" s="10">
        <v>14.67769</v>
      </c>
      <c r="Z60" s="10">
        <v>31.73554</v>
      </c>
      <c r="AA60" s="10">
        <v>13.4876</v>
      </c>
      <c r="AB60" s="10">
        <v>35.543419999999998</v>
      </c>
      <c r="AC60" s="10">
        <v>23.741799999999998</v>
      </c>
      <c r="AD60" s="10">
        <v>24.39593</v>
      </c>
      <c r="AE60" s="10">
        <v>22.730180000000001</v>
      </c>
      <c r="AF60" s="10">
        <v>25.189630000000001</v>
      </c>
      <c r="AG60" s="10">
        <v>26.0823</v>
      </c>
      <c r="AH60" s="10">
        <v>25.58633</v>
      </c>
      <c r="AI60" s="9">
        <v>-10.634887999999998</v>
      </c>
      <c r="AJ60" s="9">
        <v>9.8336339999999982</v>
      </c>
      <c r="AK60" s="9">
        <v>15.799028</v>
      </c>
      <c r="AL60" s="9">
        <v>-26.687349999999999</v>
      </c>
      <c r="AM60" s="9">
        <v>-25.920556000000005</v>
      </c>
      <c r="AN60" s="4"/>
      <c r="AO60" s="4"/>
      <c r="AP60" s="4"/>
      <c r="AQ60" s="4"/>
      <c r="AR60" s="4"/>
      <c r="AS60" s="4"/>
      <c r="AT60" s="4"/>
      <c r="AU60" s="4"/>
      <c r="AV60" s="4"/>
      <c r="AW60" s="4"/>
      <c r="AX60" s="4"/>
      <c r="AY60" s="4"/>
    </row>
    <row r="61" spans="1:1005" ht="15" x14ac:dyDescent="0.25">
      <c r="A61" s="96">
        <f>YampaRiverInflow.TotalOutflow!A61</f>
        <v>45839</v>
      </c>
      <c r="B61" s="97">
        <v>41.723999999999997</v>
      </c>
      <c r="C61" s="97">
        <v>38.496000000000002</v>
      </c>
      <c r="D61" s="97">
        <v>32.69</v>
      </c>
      <c r="E61" s="10">
        <v>-0.99219199999999907</v>
      </c>
      <c r="F61" s="10">
        <v>23.523871999999997</v>
      </c>
      <c r="G61" s="10">
        <v>10.508421999999999</v>
      </c>
      <c r="H61" s="10">
        <v>0.38218800000000192</v>
      </c>
      <c r="I61" s="10">
        <v>-2.4426239999999999</v>
      </c>
      <c r="J61" s="10">
        <v>-0.52760200000000035</v>
      </c>
      <c r="K61" s="10">
        <v>14.445949999999996</v>
      </c>
      <c r="L61" s="10">
        <v>-5.4029160000000003</v>
      </c>
      <c r="M61" s="10">
        <v>-9.1989860000000014</v>
      </c>
      <c r="N61" s="10">
        <v>30.872809999999998</v>
      </c>
      <c r="O61" s="10">
        <v>7.8308159999999951</v>
      </c>
      <c r="P61" s="10">
        <v>31.933880000000002</v>
      </c>
      <c r="Q61" s="10">
        <v>33.12397</v>
      </c>
      <c r="R61" s="10">
        <v>30.347110000000001</v>
      </c>
      <c r="S61" s="10">
        <v>21.12397</v>
      </c>
      <c r="T61" s="10">
        <v>19.953720000000001</v>
      </c>
      <c r="U61" s="10">
        <v>10.1157</v>
      </c>
      <c r="V61" s="10">
        <v>17.2562</v>
      </c>
      <c r="W61" s="10">
        <v>39.272730000000003</v>
      </c>
      <c r="X61" s="10">
        <v>21.024789999999999</v>
      </c>
      <c r="Y61" s="10">
        <v>21.223140000000001</v>
      </c>
      <c r="Z61" s="10">
        <v>45.421489999999999</v>
      </c>
      <c r="AA61" s="10">
        <v>28.760330000000003</v>
      </c>
      <c r="AB61" s="10">
        <v>28.164830000000002</v>
      </c>
      <c r="AC61" s="10">
        <v>29.156560000000002</v>
      </c>
      <c r="AD61" s="10">
        <v>31.536360000000002</v>
      </c>
      <c r="AE61" s="10">
        <v>26.379669999999997</v>
      </c>
      <c r="AF61" s="10">
        <v>61.685449999999996</v>
      </c>
      <c r="AG61" s="10">
        <v>29.156569999999999</v>
      </c>
      <c r="AH61" s="10">
        <v>33.520060000000001</v>
      </c>
      <c r="AI61" s="9">
        <v>-4.7430320000000004</v>
      </c>
      <c r="AJ61" s="9">
        <v>16.804354</v>
      </c>
      <c r="AK61" s="9">
        <v>5.1790399999999934</v>
      </c>
      <c r="AL61" s="9">
        <v>-76.626987999999997</v>
      </c>
      <c r="AM61" s="9">
        <v>-25.963596000000003</v>
      </c>
      <c r="AN61" s="4"/>
      <c r="AO61" s="4"/>
      <c r="AP61" s="4"/>
      <c r="AQ61" s="4"/>
      <c r="AR61" s="4"/>
      <c r="AS61" s="4"/>
      <c r="AT61" s="4"/>
      <c r="AU61" s="4"/>
      <c r="AV61" s="4"/>
      <c r="AW61" s="4"/>
      <c r="AX61" s="4"/>
      <c r="AY61" s="4"/>
    </row>
    <row r="62" spans="1:1005" ht="15" x14ac:dyDescent="0.25">
      <c r="A62" s="96">
        <f>YampaRiverInflow.TotalOutflow!A62</f>
        <v>45870</v>
      </c>
      <c r="B62" s="97">
        <v>43.968000000000004</v>
      </c>
      <c r="C62" s="97">
        <v>46.298999999999999</v>
      </c>
      <c r="D62" s="97">
        <v>36.578000000000003</v>
      </c>
      <c r="E62" s="10">
        <v>11.508968000000001</v>
      </c>
      <c r="F62" s="10">
        <v>34.079854000000005</v>
      </c>
      <c r="G62" s="10">
        <v>13.724534</v>
      </c>
      <c r="H62" s="10">
        <v>22.184847999999999</v>
      </c>
      <c r="I62" s="10">
        <v>11.868864000000002</v>
      </c>
      <c r="J62" s="10">
        <v>15.498979999999996</v>
      </c>
      <c r="K62" s="10">
        <v>39.663323999999996</v>
      </c>
      <c r="L62" s="10">
        <v>-27.475497999999998</v>
      </c>
      <c r="M62" s="10">
        <v>-21.766008000000003</v>
      </c>
      <c r="N62" s="10">
        <v>29.917686</v>
      </c>
      <c r="O62" s="10">
        <v>25.019824</v>
      </c>
      <c r="P62" s="10">
        <v>50.280989999999996</v>
      </c>
      <c r="Q62" s="10">
        <v>20.826450000000001</v>
      </c>
      <c r="R62" s="10">
        <v>44.033059999999999</v>
      </c>
      <c r="S62" s="10">
        <v>23.404959999999999</v>
      </c>
      <c r="T62" s="10">
        <v>52.066120000000005</v>
      </c>
      <c r="U62" s="10">
        <v>17.851240000000001</v>
      </c>
      <c r="V62" s="10">
        <v>42.049589999999995</v>
      </c>
      <c r="W62" s="10">
        <v>50.578510000000001</v>
      </c>
      <c r="X62" s="10">
        <v>28.36364</v>
      </c>
      <c r="Y62" s="10">
        <v>66.446280000000002</v>
      </c>
      <c r="Z62" s="10">
        <v>91.636359999999996</v>
      </c>
      <c r="AA62" s="10">
        <v>39.272730000000003</v>
      </c>
      <c r="AB62" s="10">
        <v>23.60284</v>
      </c>
      <c r="AC62" s="10">
        <v>91.04083</v>
      </c>
      <c r="AD62" s="10">
        <v>36.693379999999998</v>
      </c>
      <c r="AE62" s="10">
        <v>68.607789999999994</v>
      </c>
      <c r="AF62" s="10">
        <v>66.842500000000001</v>
      </c>
      <c r="AG62" s="10">
        <v>41.057389999999998</v>
      </c>
      <c r="AH62" s="10">
        <v>44.429290000000002</v>
      </c>
      <c r="AI62" s="9">
        <v>-20.440944000000002</v>
      </c>
      <c r="AJ62" s="9">
        <v>26.649618</v>
      </c>
      <c r="AK62" s="9">
        <v>-38.384042000000001</v>
      </c>
      <c r="AL62" s="9">
        <v>3.944417999999998</v>
      </c>
      <c r="AM62" s="9">
        <v>-24.962649999999996</v>
      </c>
      <c r="AN62" s="4"/>
      <c r="AO62" s="4"/>
      <c r="AP62" s="4"/>
      <c r="AQ62" s="4"/>
      <c r="AR62" s="4"/>
      <c r="AS62" s="4"/>
      <c r="AT62" s="4"/>
      <c r="AU62" s="4"/>
      <c r="AV62" s="4"/>
      <c r="AW62" s="4"/>
      <c r="AX62" s="4"/>
      <c r="AY62" s="4"/>
    </row>
    <row r="63" spans="1:1005" ht="15" x14ac:dyDescent="0.25">
      <c r="A63" s="96">
        <f>YampaRiverInflow.TotalOutflow!A63</f>
        <v>45901</v>
      </c>
      <c r="B63" s="97">
        <v>41.92</v>
      </c>
      <c r="C63" s="97">
        <v>36.598999999999997</v>
      </c>
      <c r="D63" s="97">
        <v>34.392000000000003</v>
      </c>
      <c r="E63" s="10">
        <v>31.247597999999996</v>
      </c>
      <c r="F63" s="10">
        <v>10.680847999999996</v>
      </c>
      <c r="G63" s="10">
        <v>16.744351999999999</v>
      </c>
      <c r="H63" s="10">
        <v>7.7189679999999967</v>
      </c>
      <c r="I63" s="10">
        <v>23.211606</v>
      </c>
      <c r="J63" s="10">
        <v>19.180725999999996</v>
      </c>
      <c r="K63" s="10">
        <v>38.334448000000002</v>
      </c>
      <c r="L63" s="10">
        <v>-11.254766</v>
      </c>
      <c r="M63" s="10">
        <v>-1.109622000000003</v>
      </c>
      <c r="N63" s="10">
        <v>14.515779999999999</v>
      </c>
      <c r="O63" s="10">
        <v>21.008659999999999</v>
      </c>
      <c r="P63" s="10">
        <v>59.246279999999999</v>
      </c>
      <c r="Q63" s="10">
        <v>36.099170000000001</v>
      </c>
      <c r="R63" s="10">
        <v>49.190080000000002</v>
      </c>
      <c r="S63" s="10">
        <v>39.133879999999998</v>
      </c>
      <c r="T63" s="10">
        <v>48.456199999999995</v>
      </c>
      <c r="U63" s="10">
        <v>103.95372</v>
      </c>
      <c r="V63" s="10">
        <v>34.373550000000002</v>
      </c>
      <c r="W63" s="10">
        <v>57.381819999999998</v>
      </c>
      <c r="X63" s="10">
        <v>38.360330000000005</v>
      </c>
      <c r="Y63" s="10">
        <v>50.87603</v>
      </c>
      <c r="Z63" s="10">
        <v>33.83802</v>
      </c>
      <c r="AA63" s="10">
        <v>38.677690000000005</v>
      </c>
      <c r="AB63" s="10">
        <v>28.363289999999999</v>
      </c>
      <c r="AC63" s="10">
        <v>44.250949999999996</v>
      </c>
      <c r="AD63" s="10">
        <v>41.255660000000006</v>
      </c>
      <c r="AE63" s="10">
        <v>47.999720000000003</v>
      </c>
      <c r="AF63" s="10">
        <v>78.703759999999988</v>
      </c>
      <c r="AG63" s="10">
        <v>38.875680000000003</v>
      </c>
      <c r="AH63" s="10">
        <v>32.726860000000002</v>
      </c>
      <c r="AI63" s="9">
        <v>-9.8468000000002581E-2</v>
      </c>
      <c r="AJ63" s="9">
        <v>31.357489999999999</v>
      </c>
      <c r="AK63" s="9">
        <v>-20.597570000000001</v>
      </c>
      <c r="AL63" s="9">
        <v>32.537457999999994</v>
      </c>
      <c r="AM63" s="9">
        <v>1.9679220000000004</v>
      </c>
      <c r="AN63" s="4"/>
      <c r="AO63" s="4"/>
      <c r="AP63" s="4"/>
      <c r="AQ63" s="4"/>
      <c r="AR63" s="4"/>
      <c r="AS63" s="4"/>
      <c r="AT63" s="4"/>
      <c r="AU63" s="4"/>
      <c r="AV63" s="4"/>
      <c r="AW63" s="4"/>
      <c r="AX63" s="4"/>
      <c r="AY63" s="4"/>
    </row>
    <row r="64" spans="1:1005" ht="15" x14ac:dyDescent="0.25">
      <c r="A64" s="96"/>
      <c r="B64" s="97"/>
      <c r="C64" s="97"/>
      <c r="D64" s="97"/>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96"/>
      <c r="B65" s="97"/>
      <c r="C65" s="97"/>
      <c r="D65" s="97"/>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96"/>
      <c r="B66" s="97"/>
      <c r="C66" s="97"/>
      <c r="D66" s="97"/>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96"/>
      <c r="B67" s="97"/>
      <c r="C67" s="97"/>
      <c r="D67" s="97"/>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96"/>
      <c r="B68" s="97"/>
      <c r="C68" s="97"/>
      <c r="D68" s="97"/>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96"/>
      <c r="B69" s="97"/>
      <c r="C69" s="97"/>
      <c r="D69" s="97"/>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96"/>
      <c r="B70" s="97"/>
      <c r="C70" s="97"/>
      <c r="D70" s="97"/>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96"/>
      <c r="B71" s="97"/>
      <c r="C71" s="97"/>
      <c r="D71" s="97"/>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3A0BA-D6EA-4454-A215-519D4D25D025}">
  <sheetPr codeName="Sheet18">
    <tabColor theme="8" tint="0.39997558519241921"/>
  </sheetPr>
  <dimension ref="A1:ALQ72"/>
  <sheetViews>
    <sheetView workbookViewId="0">
      <selection activeCell="B4" sqref="B4:AZ100"/>
    </sheetView>
  </sheetViews>
  <sheetFormatPr defaultColWidth="18.7109375" defaultRowHeight="12.75" customHeight="1" x14ac:dyDescent="0.25"/>
  <cols>
    <col min="1" max="34" width="9.140625" customWidth="1"/>
    <col min="35" max="39" width="9.140625" style="10" customWidth="1"/>
    <col min="40"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s="93">
        <v>2021</v>
      </c>
      <c r="AT2" s="93">
        <v>2022</v>
      </c>
      <c r="AU2" s="93">
        <v>2023</v>
      </c>
      <c r="AV2">
        <v>2024</v>
      </c>
      <c r="AW2">
        <v>2025</v>
      </c>
      <c r="AX2">
        <v>2026</v>
      </c>
      <c r="AY2">
        <v>2027</v>
      </c>
      <c r="AZ2">
        <v>2028</v>
      </c>
      <c r="BA2">
        <v>2029</v>
      </c>
      <c r="BB2">
        <v>2030</v>
      </c>
    </row>
    <row r="3" spans="1:54" ht="15" x14ac:dyDescent="0.25">
      <c r="A3" s="99"/>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s="100" t="s">
        <v>46</v>
      </c>
      <c r="AT3" s="100" t="s">
        <v>47</v>
      </c>
      <c r="AU3" s="100" t="s">
        <v>48</v>
      </c>
      <c r="AV3" t="s">
        <v>49</v>
      </c>
      <c r="AW3" t="s">
        <v>50</v>
      </c>
      <c r="AX3" t="s">
        <v>51</v>
      </c>
      <c r="AY3" t="s">
        <v>52</v>
      </c>
      <c r="AZ3" t="s">
        <v>53</v>
      </c>
      <c r="BA3" t="s">
        <v>54</v>
      </c>
      <c r="BB3" t="s">
        <v>55</v>
      </c>
    </row>
    <row r="4" spans="1:54" ht="15" x14ac:dyDescent="0.25">
      <c r="A4" s="101">
        <f>YampaRiverInflow.TotalOutflow!A4</f>
        <v>44105</v>
      </c>
      <c r="B4" s="9">
        <v>17.571999999999999</v>
      </c>
      <c r="C4" s="9">
        <v>30.053999999999998</v>
      </c>
      <c r="D4" s="9">
        <v>26.123999999999999</v>
      </c>
      <c r="E4" s="10">
        <v>12.046950000000001</v>
      </c>
      <c r="F4" s="10">
        <v>44.708550000000002</v>
      </c>
      <c r="G4" s="10">
        <v>94.210949999999997</v>
      </c>
      <c r="H4" s="10">
        <v>62.611580000000004</v>
      </c>
      <c r="I4" s="10">
        <v>44.29318</v>
      </c>
      <c r="J4" s="10">
        <v>76.503590000000003</v>
      </c>
      <c r="K4" s="10">
        <v>31.99305</v>
      </c>
      <c r="L4" s="10">
        <v>68.755240000000001</v>
      </c>
      <c r="M4" s="10">
        <v>34.473959999999998</v>
      </c>
      <c r="N4" s="10">
        <v>-5.0724499999999999</v>
      </c>
      <c r="O4" s="10">
        <v>8.4032400000000003</v>
      </c>
      <c r="P4" s="10">
        <v>58.572089999999996</v>
      </c>
      <c r="Q4" s="10">
        <v>26.536560000000001</v>
      </c>
      <c r="R4" s="10">
        <v>30.619790000000002</v>
      </c>
      <c r="S4" s="10">
        <v>17.437549999999998</v>
      </c>
      <c r="T4" s="10">
        <v>-6.8582700000000001</v>
      </c>
      <c r="U4" s="10">
        <v>-5.2950000000000004E-2</v>
      </c>
      <c r="V4" s="10">
        <v>34.554230000000004</v>
      </c>
      <c r="W4" s="10">
        <v>-2.5649999999999999</v>
      </c>
      <c r="X4" s="10">
        <v>14.550549999999999</v>
      </c>
      <c r="Y4" s="10">
        <v>-9.9389500000000002</v>
      </c>
      <c r="Z4" s="10">
        <v>23.19021</v>
      </c>
      <c r="AA4" s="10">
        <v>-14.36961</v>
      </c>
      <c r="AB4" s="10">
        <v>71.068789999999993</v>
      </c>
      <c r="AC4" s="10">
        <v>6.2742899999999997</v>
      </c>
      <c r="AD4" s="10">
        <v>27.342230000000001</v>
      </c>
      <c r="AE4" s="10">
        <v>-0.23946999999999999</v>
      </c>
      <c r="AF4" s="10">
        <v>-2.2455599999999998</v>
      </c>
      <c r="AG4" s="10">
        <v>-16.214659999999999</v>
      </c>
      <c r="AH4" s="10">
        <v>31.133290000000002</v>
      </c>
      <c r="AI4" s="10">
        <v>10.062709999999999</v>
      </c>
      <c r="AJ4" s="10">
        <v>26.87743</v>
      </c>
      <c r="AK4" s="10">
        <v>16.168790000000001</v>
      </c>
      <c r="AL4" s="10">
        <v>10.55016</v>
      </c>
      <c r="AM4" s="10">
        <v>53.043779999999998</v>
      </c>
      <c r="AN4" s="4"/>
      <c r="AO4" s="4"/>
      <c r="AP4" s="4"/>
      <c r="AQ4" s="4"/>
      <c r="AR4" s="4"/>
      <c r="AS4" s="4"/>
      <c r="AT4" s="4"/>
      <c r="AU4" s="4"/>
      <c r="AV4" s="4"/>
      <c r="AW4" s="4"/>
      <c r="AX4" s="4"/>
      <c r="AY4" s="4"/>
    </row>
    <row r="5" spans="1:54" ht="15" x14ac:dyDescent="0.25">
      <c r="A5" s="101">
        <f>YampaRiverInflow.TotalOutflow!A5</f>
        <v>44136</v>
      </c>
      <c r="B5" s="9">
        <v>18.614000000000001</v>
      </c>
      <c r="C5" s="9">
        <v>27.254000000000001</v>
      </c>
      <c r="D5" s="9">
        <v>40.941000000000003</v>
      </c>
      <c r="E5" s="10">
        <v>68.222350000000006</v>
      </c>
      <c r="F5" s="10">
        <v>96.544960000000003</v>
      </c>
      <c r="G5" s="10">
        <v>74.925269999999998</v>
      </c>
      <c r="H5" s="10">
        <v>84.97354</v>
      </c>
      <c r="I5" s="10">
        <v>44.572330000000001</v>
      </c>
      <c r="J5" s="10">
        <v>61.21857</v>
      </c>
      <c r="K5" s="10">
        <v>61.653169999999996</v>
      </c>
      <c r="L5" s="10">
        <v>14.882989999999999</v>
      </c>
      <c r="M5" s="10">
        <v>-19.204990000000002</v>
      </c>
      <c r="N5" s="10">
        <v>-1.52424</v>
      </c>
      <c r="O5" s="10">
        <v>18.457650000000001</v>
      </c>
      <c r="P5" s="10">
        <v>34.945860000000003</v>
      </c>
      <c r="Q5" s="10">
        <v>47.466260000000005</v>
      </c>
      <c r="R5" s="10">
        <v>4.8053999999999997</v>
      </c>
      <c r="S5" s="10">
        <v>35.269769999999994</v>
      </c>
      <c r="T5" s="10">
        <v>42.339680000000001</v>
      </c>
      <c r="U5" s="10">
        <v>55.028739999999999</v>
      </c>
      <c r="V5" s="10">
        <v>49.55097</v>
      </c>
      <c r="W5" s="10">
        <v>12.85075</v>
      </c>
      <c r="X5" s="10">
        <v>-5.0983599999999996</v>
      </c>
      <c r="Y5" s="10">
        <v>3.7396100000000003</v>
      </c>
      <c r="Z5" s="10">
        <v>5.9197799999999994</v>
      </c>
      <c r="AA5" s="10">
        <v>13.224440000000001</v>
      </c>
      <c r="AB5" s="10">
        <v>88.19019999999999</v>
      </c>
      <c r="AC5" s="10">
        <v>3.3384200000000002</v>
      </c>
      <c r="AD5" s="10">
        <v>9.6611499999999992</v>
      </c>
      <c r="AE5" s="10">
        <v>28.934830000000002</v>
      </c>
      <c r="AF5" s="10">
        <v>23.146419999999999</v>
      </c>
      <c r="AG5" s="10">
        <v>6.9311699999999998</v>
      </c>
      <c r="AH5" s="10">
        <v>-18.565669999999997</v>
      </c>
      <c r="AI5" s="9">
        <v>6.0730000000000004</v>
      </c>
      <c r="AJ5" s="9">
        <v>25.847069999999999</v>
      </c>
      <c r="AK5" s="9">
        <v>73.871279999999999</v>
      </c>
      <c r="AL5" s="9">
        <v>16.733310000000003</v>
      </c>
      <c r="AM5" s="9">
        <v>13.000729999999999</v>
      </c>
      <c r="AN5" s="4"/>
      <c r="AO5" s="4"/>
      <c r="AP5" s="4"/>
      <c r="AQ5" s="4"/>
      <c r="AR5" s="4"/>
      <c r="AS5" s="4"/>
      <c r="AT5" s="4"/>
      <c r="AU5" s="4"/>
      <c r="AV5" s="4"/>
      <c r="AW5" s="4"/>
      <c r="AX5" s="4"/>
      <c r="AY5" s="4"/>
    </row>
    <row r="6" spans="1:54" ht="15" x14ac:dyDescent="0.25">
      <c r="A6" s="101">
        <f>YampaRiverInflow.TotalOutflow!A6</f>
        <v>44166</v>
      </c>
      <c r="B6" s="9">
        <v>19.803000000000001</v>
      </c>
      <c r="C6" s="9">
        <v>26.152999999999999</v>
      </c>
      <c r="D6" s="9">
        <v>31.451000000000001</v>
      </c>
      <c r="E6" s="10">
        <v>21.911330000000003</v>
      </c>
      <c r="F6" s="10">
        <v>119.91215</v>
      </c>
      <c r="G6" s="10">
        <v>105.89599000000001</v>
      </c>
      <c r="H6" s="10">
        <v>94.589410000000001</v>
      </c>
      <c r="I6" s="10">
        <v>51.131320000000002</v>
      </c>
      <c r="J6" s="10">
        <v>61.849769999999999</v>
      </c>
      <c r="K6" s="10">
        <v>34.074580000000005</v>
      </c>
      <c r="L6" s="10">
        <v>38.824640000000002</v>
      </c>
      <c r="M6" s="10">
        <v>35.952129999999997</v>
      </c>
      <c r="N6" s="10">
        <v>20.8627</v>
      </c>
      <c r="O6" s="10">
        <v>57.803160000000005</v>
      </c>
      <c r="P6" s="10">
        <v>92.029710000000009</v>
      </c>
      <c r="Q6" s="10">
        <v>54.482939999999999</v>
      </c>
      <c r="R6" s="10">
        <v>74.188720000000004</v>
      </c>
      <c r="S6" s="10">
        <v>20.86449</v>
      </c>
      <c r="T6" s="10">
        <v>23.802630000000001</v>
      </c>
      <c r="U6" s="10">
        <v>17.31991</v>
      </c>
      <c r="V6" s="10">
        <v>3.7025900000000003</v>
      </c>
      <c r="W6" s="10">
        <v>4.0086300000000001</v>
      </c>
      <c r="X6" s="10">
        <v>16.006059999999998</v>
      </c>
      <c r="Y6" s="10">
        <v>32.989669999999997</v>
      </c>
      <c r="Z6" s="10">
        <v>24.059549999999998</v>
      </c>
      <c r="AA6" s="10">
        <v>18.055310000000002</v>
      </c>
      <c r="AB6" s="10">
        <v>72.941210000000012</v>
      </c>
      <c r="AC6" s="10">
        <v>9.4193499999999997</v>
      </c>
      <c r="AD6" s="10">
        <v>-6.6252899999999997</v>
      </c>
      <c r="AE6" s="10">
        <v>25.260439999999999</v>
      </c>
      <c r="AF6" s="10">
        <v>20.1906</v>
      </c>
      <c r="AG6" s="10">
        <v>8.2487399999999997</v>
      </c>
      <c r="AH6" s="10">
        <v>198.80347</v>
      </c>
      <c r="AI6" s="9">
        <v>47.475259999999999</v>
      </c>
      <c r="AJ6" s="9">
        <v>29.025639999999999</v>
      </c>
      <c r="AK6" s="9">
        <v>23.17662</v>
      </c>
      <c r="AL6" s="9">
        <v>8.44069</v>
      </c>
      <c r="AM6" s="9">
        <v>14.2028</v>
      </c>
      <c r="AN6" s="4"/>
      <c r="AO6" s="4"/>
      <c r="AP6" s="4"/>
      <c r="AQ6" s="4"/>
      <c r="AR6" s="4"/>
      <c r="AS6" s="4"/>
      <c r="AT6" s="4"/>
      <c r="AU6" s="4"/>
      <c r="AV6" s="4"/>
      <c r="AW6" s="4"/>
      <c r="AX6" s="4"/>
      <c r="AY6" s="4"/>
    </row>
    <row r="7" spans="1:54" ht="15" x14ac:dyDescent="0.25">
      <c r="A7" s="101">
        <f>YampaRiverInflow.TotalOutflow!A7</f>
        <v>44197</v>
      </c>
      <c r="B7" s="9">
        <v>34.595999999999997</v>
      </c>
      <c r="C7" s="9">
        <v>32.381</v>
      </c>
      <c r="D7" s="9">
        <v>48.27</v>
      </c>
      <c r="E7" s="10">
        <v>40.936629999999994</v>
      </c>
      <c r="F7" s="10">
        <v>73.067050000000009</v>
      </c>
      <c r="G7" s="10">
        <v>67.109080000000006</v>
      </c>
      <c r="H7" s="10">
        <v>85.926450000000003</v>
      </c>
      <c r="I7" s="10">
        <v>22.962630000000001</v>
      </c>
      <c r="J7" s="10">
        <v>38.586370000000002</v>
      </c>
      <c r="K7" s="10">
        <v>50.149720000000002</v>
      </c>
      <c r="L7" s="10">
        <v>73.993719999999996</v>
      </c>
      <c r="M7" s="10">
        <v>66.085639999999998</v>
      </c>
      <c r="N7" s="10">
        <v>35.41386</v>
      </c>
      <c r="O7" s="10">
        <v>73.120070000000013</v>
      </c>
      <c r="P7" s="10">
        <v>216.50864000000001</v>
      </c>
      <c r="Q7" s="10">
        <v>75.599890000000002</v>
      </c>
      <c r="R7" s="10">
        <v>153.67762999999999</v>
      </c>
      <c r="S7" s="10">
        <v>19.93974</v>
      </c>
      <c r="T7" s="10">
        <v>50.25112</v>
      </c>
      <c r="U7" s="10">
        <v>51.307099999999998</v>
      </c>
      <c r="V7" s="10">
        <v>48.592469999999999</v>
      </c>
      <c r="W7" s="10">
        <v>21.595279999999999</v>
      </c>
      <c r="X7" s="10">
        <v>50.7896</v>
      </c>
      <c r="Y7" s="10">
        <v>15.387979999999999</v>
      </c>
      <c r="Z7" s="10">
        <v>33.643239999999999</v>
      </c>
      <c r="AA7" s="10">
        <v>8.7414400000000008</v>
      </c>
      <c r="AB7" s="10">
        <v>308.55319000000003</v>
      </c>
      <c r="AC7" s="10">
        <v>17.535499999999999</v>
      </c>
      <c r="AD7" s="10">
        <v>-4.3097500000000002</v>
      </c>
      <c r="AE7" s="10">
        <v>33.658019999999993</v>
      </c>
      <c r="AF7" s="10">
        <v>9.6820599999999999</v>
      </c>
      <c r="AG7" s="10">
        <v>57.667650000000002</v>
      </c>
      <c r="AH7" s="10">
        <v>40.798379999999995</v>
      </c>
      <c r="AI7" s="9">
        <v>20.18862</v>
      </c>
      <c r="AJ7" s="9">
        <v>17.98648</v>
      </c>
      <c r="AK7" s="9">
        <v>11.416129999999999</v>
      </c>
      <c r="AL7" s="9">
        <v>26.265250000000002</v>
      </c>
      <c r="AM7" s="9">
        <v>62.10371</v>
      </c>
      <c r="AN7" s="4"/>
      <c r="AO7" s="4"/>
      <c r="AP7" s="4"/>
      <c r="AQ7" s="4"/>
      <c r="AR7" s="4"/>
      <c r="AS7" s="4"/>
      <c r="AT7" s="4"/>
      <c r="AU7" s="4"/>
      <c r="AV7" s="4"/>
      <c r="AW7" s="4"/>
      <c r="AX7" s="4"/>
      <c r="AY7" s="4"/>
    </row>
    <row r="8" spans="1:54" ht="15" x14ac:dyDescent="0.25">
      <c r="A8" s="101">
        <f>YampaRiverInflow.TotalOutflow!A8</f>
        <v>44228</v>
      </c>
      <c r="B8" s="9">
        <v>31.667000000000002</v>
      </c>
      <c r="C8" s="9">
        <v>38.14</v>
      </c>
      <c r="D8" s="9">
        <v>43.753999999999998</v>
      </c>
      <c r="E8" s="10">
        <v>66.352500000000006</v>
      </c>
      <c r="F8" s="10">
        <v>72.912189999999995</v>
      </c>
      <c r="G8" s="10">
        <v>61.891629999999999</v>
      </c>
      <c r="H8" s="10">
        <v>81.362130000000008</v>
      </c>
      <c r="I8" s="10">
        <v>65.860690000000005</v>
      </c>
      <c r="J8" s="10">
        <v>96.742260000000002</v>
      </c>
      <c r="K8" s="10">
        <v>56.577669999999998</v>
      </c>
      <c r="L8" s="10">
        <v>76.689610000000002</v>
      </c>
      <c r="M8" s="10">
        <v>27.47861</v>
      </c>
      <c r="N8" s="10">
        <v>58.670389999999998</v>
      </c>
      <c r="O8" s="10">
        <v>103.05712</v>
      </c>
      <c r="P8" s="10">
        <v>217.21960000000001</v>
      </c>
      <c r="Q8" s="10">
        <v>68.652330000000006</v>
      </c>
      <c r="R8" s="10">
        <v>95.266850000000005</v>
      </c>
      <c r="S8" s="10">
        <v>30.53435</v>
      </c>
      <c r="T8" s="10">
        <v>0.87429999999999997</v>
      </c>
      <c r="U8" s="10">
        <v>79.516630000000006</v>
      </c>
      <c r="V8" s="10">
        <v>42.740839999999999</v>
      </c>
      <c r="W8" s="10">
        <v>27.866959999999999</v>
      </c>
      <c r="X8" s="10">
        <v>42.402940000000001</v>
      </c>
      <c r="Y8" s="10">
        <v>9.2639599999999991</v>
      </c>
      <c r="Z8" s="10">
        <v>42.885899999999999</v>
      </c>
      <c r="AA8" s="10">
        <v>23.858460000000001</v>
      </c>
      <c r="AB8" s="10">
        <v>198.39957999999999</v>
      </c>
      <c r="AC8" s="10">
        <v>14.859780000000001</v>
      </c>
      <c r="AD8" s="10">
        <v>22.055709999999998</v>
      </c>
      <c r="AE8" s="10">
        <v>46.185139999999997</v>
      </c>
      <c r="AF8" s="10">
        <v>33.257949999999994</v>
      </c>
      <c r="AG8" s="10">
        <v>61.041400000000003</v>
      </c>
      <c r="AH8" s="10">
        <v>40.438339999999997</v>
      </c>
      <c r="AI8" s="9">
        <v>24.008119999999998</v>
      </c>
      <c r="AJ8" s="9">
        <v>33.928449999999998</v>
      </c>
      <c r="AK8" s="9">
        <v>39.258580000000002</v>
      </c>
      <c r="AL8" s="9">
        <v>44.198879999999996</v>
      </c>
      <c r="AM8" s="9">
        <v>81.362470000000002</v>
      </c>
      <c r="AN8" s="4"/>
      <c r="AO8" s="4"/>
      <c r="AP8" s="4"/>
      <c r="AQ8" s="4"/>
      <c r="AR8" s="4"/>
      <c r="AS8" s="4"/>
      <c r="AT8" s="4"/>
      <c r="AU8" s="4"/>
      <c r="AV8" s="4"/>
      <c r="AW8" s="4"/>
      <c r="AX8" s="4"/>
      <c r="AY8" s="4"/>
    </row>
    <row r="9" spans="1:54" ht="15" x14ac:dyDescent="0.25">
      <c r="A9" s="101">
        <f>YampaRiverInflow.TotalOutflow!A9</f>
        <v>44256</v>
      </c>
      <c r="B9" s="9">
        <v>19.106999999999999</v>
      </c>
      <c r="C9" s="9">
        <v>43.149000000000001</v>
      </c>
      <c r="D9" s="9">
        <v>18.689</v>
      </c>
      <c r="E9" s="10">
        <v>51.192050000000002</v>
      </c>
      <c r="F9" s="10">
        <v>151.50628</v>
      </c>
      <c r="G9" s="10">
        <v>66.457669999999993</v>
      </c>
      <c r="H9" s="10">
        <v>78.140059999999991</v>
      </c>
      <c r="I9" s="10">
        <v>46.975250000000003</v>
      </c>
      <c r="J9" s="10">
        <v>33.411790000000003</v>
      </c>
      <c r="K9" s="10">
        <v>9.7218199999999992</v>
      </c>
      <c r="L9" s="10">
        <v>-6.2396000000000003</v>
      </c>
      <c r="M9" s="10">
        <v>11.97274</v>
      </c>
      <c r="N9" s="10">
        <v>69.191539999999989</v>
      </c>
      <c r="O9" s="10">
        <v>135.81139999999999</v>
      </c>
      <c r="P9" s="10">
        <v>231.93197000000001</v>
      </c>
      <c r="Q9" s="10">
        <v>51.73753</v>
      </c>
      <c r="R9" s="10">
        <v>184.00505999999999</v>
      </c>
      <c r="S9" s="10">
        <v>-49.657410000000006</v>
      </c>
      <c r="T9" s="10">
        <v>44.784990000000001</v>
      </c>
      <c r="U9" s="10">
        <v>91.549779999999998</v>
      </c>
      <c r="V9" s="10">
        <v>-1.9535199999999999</v>
      </c>
      <c r="W9" s="10">
        <v>-1.3108900000000001</v>
      </c>
      <c r="X9" s="10">
        <v>38.696649999999998</v>
      </c>
      <c r="Y9" s="10">
        <v>-25.373279999999998</v>
      </c>
      <c r="Z9" s="10">
        <v>13.9216</v>
      </c>
      <c r="AA9" s="10">
        <v>0.71389999999999998</v>
      </c>
      <c r="AB9" s="10">
        <v>113.0411</v>
      </c>
      <c r="AC9" s="10">
        <v>23.902099999999997</v>
      </c>
      <c r="AD9" s="10">
        <v>-3.2670700000000004</v>
      </c>
      <c r="AE9" s="10">
        <v>14.70945</v>
      </c>
      <c r="AF9" s="10">
        <v>-18.02298</v>
      </c>
      <c r="AG9" s="10">
        <v>19.158650000000002</v>
      </c>
      <c r="AH9" s="10">
        <v>22.104689999999998</v>
      </c>
      <c r="AI9" s="9">
        <v>14.295219999999999</v>
      </c>
      <c r="AJ9" s="9">
        <v>17.065750000000001</v>
      </c>
      <c r="AK9" s="9">
        <v>-8.489469999999999</v>
      </c>
      <c r="AL9" s="9">
        <v>9.3208599999999997</v>
      </c>
      <c r="AM9" s="9">
        <v>51.526900000000005</v>
      </c>
      <c r="AN9" s="4"/>
      <c r="AO9" s="4"/>
      <c r="AP9" s="4"/>
      <c r="AQ9" s="4"/>
      <c r="AR9" s="4"/>
      <c r="AS9" s="4"/>
      <c r="AT9" s="4"/>
      <c r="AU9" s="4"/>
      <c r="AV9" s="4"/>
      <c r="AW9" s="4"/>
      <c r="AX9" s="4"/>
      <c r="AY9" s="4"/>
    </row>
    <row r="10" spans="1:54" ht="15" x14ac:dyDescent="0.25">
      <c r="A10" s="101">
        <f>YampaRiverInflow.TotalOutflow!A10</f>
        <v>44287</v>
      </c>
      <c r="B10" s="9">
        <v>15.18</v>
      </c>
      <c r="C10" s="9">
        <v>29.164999999999999</v>
      </c>
      <c r="D10" s="9">
        <v>20.425000000000001</v>
      </c>
      <c r="E10" s="10">
        <v>38.499319999999997</v>
      </c>
      <c r="F10" s="10">
        <v>96.20026</v>
      </c>
      <c r="G10" s="10">
        <v>93.1066</v>
      </c>
      <c r="H10" s="10">
        <v>113.65612</v>
      </c>
      <c r="I10" s="10">
        <v>66.630200000000002</v>
      </c>
      <c r="J10" s="10">
        <v>71.963399999999993</v>
      </c>
      <c r="K10" s="10">
        <v>66.69935000000001</v>
      </c>
      <c r="L10" s="10">
        <v>32.739060000000002</v>
      </c>
      <c r="M10" s="10">
        <v>14.244879999999998</v>
      </c>
      <c r="N10" s="10">
        <v>31.657869999999999</v>
      </c>
      <c r="O10" s="10">
        <v>78.978619999999992</v>
      </c>
      <c r="P10" s="10">
        <v>163.68356</v>
      </c>
      <c r="Q10" s="10">
        <v>33.634209999999996</v>
      </c>
      <c r="R10" s="10">
        <v>85.047899999999998</v>
      </c>
      <c r="S10" s="10">
        <v>90.867329999999995</v>
      </c>
      <c r="T10" s="10">
        <v>42.873559999999998</v>
      </c>
      <c r="U10" s="10">
        <v>92.717320000000001</v>
      </c>
      <c r="V10" s="10">
        <v>-50.942349999999998</v>
      </c>
      <c r="W10" s="10">
        <v>-20.665459999999999</v>
      </c>
      <c r="X10" s="10">
        <v>-6.8614199999999999</v>
      </c>
      <c r="Y10" s="10">
        <v>-36.738260000000004</v>
      </c>
      <c r="Z10" s="10">
        <v>-5.1315900000000001</v>
      </c>
      <c r="AA10" s="10">
        <v>8.6379099999999998</v>
      </c>
      <c r="AB10" s="10">
        <v>92.931869999999989</v>
      </c>
      <c r="AC10" s="10">
        <v>8.7707999999999995</v>
      </c>
      <c r="AD10" s="10">
        <v>-11.025589999999999</v>
      </c>
      <c r="AE10" s="10">
        <v>-2.8896199999999999</v>
      </c>
      <c r="AF10" s="10">
        <v>-12.4717</v>
      </c>
      <c r="AG10" s="10">
        <v>37.547419999999995</v>
      </c>
      <c r="AH10" s="10">
        <v>73.938360000000003</v>
      </c>
      <c r="AI10" s="9">
        <v>23.613019999999999</v>
      </c>
      <c r="AJ10" s="9">
        <v>12.379110000000001</v>
      </c>
      <c r="AK10" s="9">
        <v>-15.7683</v>
      </c>
      <c r="AL10" s="9">
        <v>-8.9777900000000006</v>
      </c>
      <c r="AM10" s="9">
        <v>26.227169999999997</v>
      </c>
      <c r="AN10" s="4"/>
      <c r="AO10" s="4"/>
      <c r="AP10" s="4"/>
      <c r="AQ10" s="4"/>
      <c r="AR10" s="4"/>
      <c r="AS10" s="4"/>
      <c r="AT10" s="4"/>
      <c r="AU10" s="4"/>
      <c r="AV10" s="4"/>
      <c r="AW10" s="4"/>
      <c r="AX10" s="4"/>
      <c r="AY10" s="4"/>
    </row>
    <row r="11" spans="1:54" ht="15" x14ac:dyDescent="0.25">
      <c r="A11" s="101">
        <f>YampaRiverInflow.TotalOutflow!A11</f>
        <v>44317</v>
      </c>
      <c r="B11" s="9">
        <v>10.634</v>
      </c>
      <c r="C11" s="9">
        <v>22.937999999999999</v>
      </c>
      <c r="D11" s="9">
        <v>3.4889999999999999</v>
      </c>
      <c r="E11" s="10">
        <v>76.283210000000011</v>
      </c>
      <c r="F11" s="10">
        <v>160.22148999999999</v>
      </c>
      <c r="G11" s="10">
        <v>79.716399999999993</v>
      </c>
      <c r="H11" s="10">
        <v>34.539989999999996</v>
      </c>
      <c r="I11" s="10">
        <v>-75.702719999999999</v>
      </c>
      <c r="J11" s="10">
        <v>26.673189999999998</v>
      </c>
      <c r="K11" s="10">
        <v>47.744349999999997</v>
      </c>
      <c r="L11" s="10">
        <v>-46.262440000000005</v>
      </c>
      <c r="M11" s="10">
        <v>-30.300249999999998</v>
      </c>
      <c r="N11" s="10">
        <v>12.60849</v>
      </c>
      <c r="O11" s="10">
        <v>48.945730000000005</v>
      </c>
      <c r="P11" s="10">
        <v>120.83439999999999</v>
      </c>
      <c r="Q11" s="10">
        <v>43.791910000000001</v>
      </c>
      <c r="R11" s="10">
        <v>143.51311999999999</v>
      </c>
      <c r="S11" s="10">
        <v>14.462389999999999</v>
      </c>
      <c r="T11" s="10">
        <v>25.07938</v>
      </c>
      <c r="U11" s="10">
        <v>110.48378</v>
      </c>
      <c r="V11" s="10">
        <v>4.4198699999999995</v>
      </c>
      <c r="W11" s="10">
        <v>-9.4710400000000003</v>
      </c>
      <c r="X11" s="10">
        <v>-11.55878</v>
      </c>
      <c r="Y11" s="10">
        <v>-20.12107</v>
      </c>
      <c r="Z11" s="10">
        <v>-6.2686999999999999</v>
      </c>
      <c r="AA11" s="10">
        <v>3.8273699999999997</v>
      </c>
      <c r="AB11" s="10">
        <v>135.48492000000002</v>
      </c>
      <c r="AC11" s="10">
        <v>-18.09918</v>
      </c>
      <c r="AD11" s="10">
        <v>-26.76895</v>
      </c>
      <c r="AE11" s="10">
        <v>12.218399999999999</v>
      </c>
      <c r="AF11" s="10">
        <v>8.8367199999999997</v>
      </c>
      <c r="AG11" s="10">
        <v>40.216769999999997</v>
      </c>
      <c r="AH11" s="10">
        <v>62.942929999999997</v>
      </c>
      <c r="AI11" s="9">
        <v>-7.97098</v>
      </c>
      <c r="AJ11" s="9">
        <v>-0.19831000000000001</v>
      </c>
      <c r="AK11" s="9">
        <v>-19.161000000000001</v>
      </c>
      <c r="AL11" s="9">
        <v>-13.035030000000001</v>
      </c>
      <c r="AM11" s="9">
        <v>50.601709999999997</v>
      </c>
      <c r="AN11" s="4"/>
      <c r="AO11" s="4"/>
      <c r="AP11" s="4"/>
      <c r="AQ11" s="4"/>
      <c r="AR11" s="4"/>
      <c r="AS11" s="4"/>
      <c r="AT11" s="4"/>
      <c r="AU11" s="4"/>
      <c r="AV11" s="4"/>
      <c r="AW11" s="4"/>
      <c r="AX11" s="4"/>
      <c r="AY11" s="4"/>
    </row>
    <row r="12" spans="1:54" ht="15" x14ac:dyDescent="0.25">
      <c r="A12" s="101">
        <f>YampaRiverInflow.TotalOutflow!A12</f>
        <v>44348</v>
      </c>
      <c r="B12" s="9">
        <v>6.9930000000000003</v>
      </c>
      <c r="C12" s="9">
        <v>14.055</v>
      </c>
      <c r="D12" s="9">
        <v>-14.398</v>
      </c>
      <c r="E12" s="10">
        <v>12.11844</v>
      </c>
      <c r="F12" s="10">
        <v>-24.413979999999999</v>
      </c>
      <c r="G12" s="10">
        <v>59.826749999999997</v>
      </c>
      <c r="H12" s="10">
        <v>109.47535999999999</v>
      </c>
      <c r="I12" s="10">
        <v>52.728230000000003</v>
      </c>
      <c r="J12" s="10">
        <v>39.237310000000001</v>
      </c>
      <c r="K12" s="10">
        <v>-5.3495100000000004</v>
      </c>
      <c r="L12" s="10">
        <v>-3.2524600000000001</v>
      </c>
      <c r="M12" s="10">
        <v>22.28257</v>
      </c>
      <c r="N12" s="10">
        <v>74.744810000000001</v>
      </c>
      <c r="O12" s="10">
        <v>-3.0993200000000001</v>
      </c>
      <c r="P12" s="10">
        <v>7.29115</v>
      </c>
      <c r="Q12" s="10">
        <v>-5.7815200000000004</v>
      </c>
      <c r="R12" s="10">
        <v>44.457190000000004</v>
      </c>
      <c r="S12" s="10">
        <v>6.8165200000000006</v>
      </c>
      <c r="T12" s="10">
        <v>-20.784119999999998</v>
      </c>
      <c r="U12" s="10">
        <v>54.98883</v>
      </c>
      <c r="V12" s="10">
        <v>15.635149999999999</v>
      </c>
      <c r="W12" s="10">
        <v>-4.4930099999999999</v>
      </c>
      <c r="X12" s="10">
        <v>-44.942190000000004</v>
      </c>
      <c r="Y12" s="10">
        <v>-28.13184</v>
      </c>
      <c r="Z12" s="10">
        <v>-44.289410000000004</v>
      </c>
      <c r="AA12" s="10">
        <v>-35.671800000000005</v>
      </c>
      <c r="AB12" s="10">
        <v>27.88485</v>
      </c>
      <c r="AC12" s="10">
        <v>-19.299349999999997</v>
      </c>
      <c r="AD12" s="10">
        <v>-31.8673</v>
      </c>
      <c r="AE12" s="10">
        <v>12.303469999999999</v>
      </c>
      <c r="AF12" s="10">
        <v>-30.751990000000003</v>
      </c>
      <c r="AG12" s="10">
        <v>-8.8943600000000007</v>
      </c>
      <c r="AH12" s="10">
        <v>32.357529999999997</v>
      </c>
      <c r="AI12" s="9">
        <v>-19.29664</v>
      </c>
      <c r="AJ12" s="9">
        <v>-30.338090000000001</v>
      </c>
      <c r="AK12" s="9">
        <v>-26.509810000000002</v>
      </c>
      <c r="AL12" s="9">
        <v>-10.61144</v>
      </c>
      <c r="AM12" s="9">
        <v>25.167849999999998</v>
      </c>
      <c r="AN12" s="4"/>
      <c r="AO12" s="4"/>
      <c r="AP12" s="4"/>
      <c r="AQ12" s="4"/>
      <c r="AR12" s="4"/>
      <c r="AS12" s="4"/>
      <c r="AT12" s="4"/>
      <c r="AU12" s="4"/>
      <c r="AV12" s="4"/>
      <c r="AW12" s="4"/>
      <c r="AX12" s="4"/>
      <c r="AY12" s="4"/>
    </row>
    <row r="13" spans="1:54" ht="15" x14ac:dyDescent="0.25">
      <c r="A13" s="101">
        <f>YampaRiverInflow.TotalOutflow!A13</f>
        <v>44378</v>
      </c>
      <c r="B13" s="9">
        <v>18.456</v>
      </c>
      <c r="C13" s="9">
        <v>26.97</v>
      </c>
      <c r="D13" s="9">
        <v>16.077999999999999</v>
      </c>
      <c r="E13" s="10">
        <v>43.604440000000004</v>
      </c>
      <c r="F13" s="10">
        <v>162.26229999999998</v>
      </c>
      <c r="G13" s="10">
        <v>263.92844000000002</v>
      </c>
      <c r="H13" s="10">
        <v>81.789079999999998</v>
      </c>
      <c r="I13" s="10">
        <v>-37.088639999999998</v>
      </c>
      <c r="J13" s="10">
        <v>41.058320000000002</v>
      </c>
      <c r="K13" s="10">
        <v>23.067810000000001</v>
      </c>
      <c r="L13" s="10">
        <v>96.231220000000008</v>
      </c>
      <c r="M13" s="10">
        <v>36.173430000000003</v>
      </c>
      <c r="N13" s="10">
        <v>14.53885</v>
      </c>
      <c r="O13" s="10">
        <v>48.365290000000002</v>
      </c>
      <c r="P13" s="10">
        <v>13.52698</v>
      </c>
      <c r="Q13" s="10">
        <v>41.234610000000004</v>
      </c>
      <c r="R13" s="10">
        <v>51.91695</v>
      </c>
      <c r="S13" s="10">
        <v>63.193040000000003</v>
      </c>
      <c r="T13" s="10">
        <v>38.002940000000002</v>
      </c>
      <c r="U13" s="10">
        <v>100.30158999999999</v>
      </c>
      <c r="V13" s="10">
        <v>89.86345</v>
      </c>
      <c r="W13" s="10">
        <v>-26.052589999999999</v>
      </c>
      <c r="X13" s="10">
        <v>-16.813580000000002</v>
      </c>
      <c r="Y13" s="10">
        <v>9.49343</v>
      </c>
      <c r="Z13" s="10">
        <v>3.8433299999999999</v>
      </c>
      <c r="AA13" s="10">
        <v>-10.612440000000001</v>
      </c>
      <c r="AB13" s="10">
        <v>41.559800000000003</v>
      </c>
      <c r="AC13" s="10">
        <v>2.9969000000000001</v>
      </c>
      <c r="AD13" s="10">
        <v>6.9309099999999999</v>
      </c>
      <c r="AE13" s="10">
        <v>11.99058</v>
      </c>
      <c r="AF13" s="10">
        <v>-16.260439999999999</v>
      </c>
      <c r="AG13" s="10">
        <v>-22.835750000000001</v>
      </c>
      <c r="AH13" s="10">
        <v>21.93834</v>
      </c>
      <c r="AI13" s="9">
        <v>36.23865</v>
      </c>
      <c r="AJ13" s="9">
        <v>36.61777</v>
      </c>
      <c r="AK13" s="9">
        <v>9.9708400000000008</v>
      </c>
      <c r="AL13" s="9">
        <v>18.92069</v>
      </c>
      <c r="AM13" s="9">
        <v>11.734999999999999</v>
      </c>
      <c r="AN13" s="4"/>
      <c r="AO13" s="4"/>
      <c r="AP13" s="4"/>
      <c r="AQ13" s="4"/>
      <c r="AR13" s="4"/>
      <c r="AS13" s="4"/>
      <c r="AT13" s="4"/>
      <c r="AU13" s="4"/>
      <c r="AV13" s="4"/>
      <c r="AW13" s="4"/>
      <c r="AX13" s="4"/>
      <c r="AY13" s="4"/>
    </row>
    <row r="14" spans="1:54" ht="15" x14ac:dyDescent="0.25">
      <c r="A14" s="101">
        <f>YampaRiverInflow.TotalOutflow!A14</f>
        <v>44409</v>
      </c>
      <c r="B14" s="9">
        <v>31.306999999999999</v>
      </c>
      <c r="C14" s="9">
        <v>30.209</v>
      </c>
      <c r="D14" s="9">
        <v>33.622999999999998</v>
      </c>
      <c r="E14" s="10">
        <v>69.949160000000006</v>
      </c>
      <c r="F14" s="10">
        <v>173.46905999999998</v>
      </c>
      <c r="G14" s="10">
        <v>181.92004</v>
      </c>
      <c r="H14" s="10">
        <v>27.910540000000001</v>
      </c>
      <c r="I14" s="10">
        <v>47.18244</v>
      </c>
      <c r="J14" s="10">
        <v>96.179249999999996</v>
      </c>
      <c r="K14" s="10">
        <v>61.017019999999995</v>
      </c>
      <c r="L14" s="10">
        <v>51.164999999999999</v>
      </c>
      <c r="M14" s="10">
        <v>53.872199999999999</v>
      </c>
      <c r="N14" s="10">
        <v>72.455490000000012</v>
      </c>
      <c r="O14" s="10">
        <v>75.402380000000008</v>
      </c>
      <c r="P14" s="10">
        <v>106.43533000000001</v>
      </c>
      <c r="Q14" s="10">
        <v>67.57383999999999</v>
      </c>
      <c r="R14" s="10">
        <v>52.7256</v>
      </c>
      <c r="S14" s="10">
        <v>30.167000000000002</v>
      </c>
      <c r="T14" s="10">
        <v>95.579899999999995</v>
      </c>
      <c r="U14" s="10">
        <v>79.560249999999996</v>
      </c>
      <c r="V14" s="10">
        <v>70.709090000000003</v>
      </c>
      <c r="W14" s="10">
        <v>34.237900000000003</v>
      </c>
      <c r="X14" s="10">
        <v>44.544559999999997</v>
      </c>
      <c r="Y14" s="10">
        <v>14.0466</v>
      </c>
      <c r="Z14" s="10">
        <v>56.732959999999999</v>
      </c>
      <c r="AA14" s="10">
        <v>22.905419999999999</v>
      </c>
      <c r="AB14" s="10">
        <v>62.430010000000003</v>
      </c>
      <c r="AC14" s="10">
        <v>21.733169999999998</v>
      </c>
      <c r="AD14" s="10">
        <v>32.04927</v>
      </c>
      <c r="AE14" s="10">
        <v>31.077919999999999</v>
      </c>
      <c r="AF14" s="10">
        <v>9.1049699999999998</v>
      </c>
      <c r="AG14" s="10">
        <v>11.513950000000001</v>
      </c>
      <c r="AH14" s="10">
        <v>35.979999999999997</v>
      </c>
      <c r="AI14" s="9">
        <v>89.903379999999999</v>
      </c>
      <c r="AJ14" s="9">
        <v>51.304139999999997</v>
      </c>
      <c r="AK14" s="9">
        <v>54.512869999999999</v>
      </c>
      <c r="AL14" s="9">
        <v>55.313870000000001</v>
      </c>
      <c r="AM14" s="9">
        <v>113.31216000000001</v>
      </c>
      <c r="AN14" s="4"/>
      <c r="AO14" s="4"/>
      <c r="AP14" s="4"/>
      <c r="AQ14" s="4"/>
      <c r="AR14" s="4"/>
      <c r="AS14" s="4"/>
      <c r="AT14" s="4"/>
      <c r="AU14" s="4"/>
      <c r="AV14" s="4"/>
      <c r="AW14" s="4"/>
      <c r="AX14" s="4"/>
      <c r="AY14" s="4"/>
    </row>
    <row r="15" spans="1:54" ht="15" x14ac:dyDescent="0.25">
      <c r="A15" s="101">
        <f>YampaRiverInflow.TotalOutflow!A15</f>
        <v>44440</v>
      </c>
      <c r="B15" s="9">
        <v>29.067</v>
      </c>
      <c r="C15" s="9">
        <v>23.46</v>
      </c>
      <c r="D15" s="9">
        <v>26.303999999999998</v>
      </c>
      <c r="E15" s="10">
        <v>67.976089999999999</v>
      </c>
      <c r="F15" s="10">
        <v>58.039279999999998</v>
      </c>
      <c r="G15" s="10">
        <v>49.537279999999996</v>
      </c>
      <c r="H15" s="10">
        <v>48.147349999999996</v>
      </c>
      <c r="I15" s="10">
        <v>19.100849999999998</v>
      </c>
      <c r="J15" s="10">
        <v>44.182519999999997</v>
      </c>
      <c r="K15" s="10">
        <v>39.570800000000006</v>
      </c>
      <c r="L15" s="10">
        <v>60.816720000000004</v>
      </c>
      <c r="M15" s="10">
        <v>123.70398</v>
      </c>
      <c r="N15" s="10">
        <v>66.820329999999998</v>
      </c>
      <c r="O15" s="10">
        <v>67.131079999999997</v>
      </c>
      <c r="P15" s="10">
        <v>74.204390000000004</v>
      </c>
      <c r="Q15" s="10">
        <v>60.767949999999999</v>
      </c>
      <c r="R15" s="10">
        <v>44.842580000000005</v>
      </c>
      <c r="S15" s="10">
        <v>21.581499999999998</v>
      </c>
      <c r="T15" s="10">
        <v>40.702069999999999</v>
      </c>
      <c r="U15" s="10">
        <v>105.37634</v>
      </c>
      <c r="V15" s="10">
        <v>66.257890000000003</v>
      </c>
      <c r="W15" s="10">
        <v>1.6861700000000002</v>
      </c>
      <c r="X15" s="10">
        <v>30.615169999999999</v>
      </c>
      <c r="Y15" s="10">
        <v>57.502429999999997</v>
      </c>
      <c r="Z15" s="10">
        <v>34.311339999999994</v>
      </c>
      <c r="AA15" s="10">
        <v>33.011309999999995</v>
      </c>
      <c r="AB15" s="10">
        <v>31.35323</v>
      </c>
      <c r="AC15" s="10">
        <v>-3.86361</v>
      </c>
      <c r="AD15" s="10">
        <v>15.656870000000001</v>
      </c>
      <c r="AE15" s="10">
        <v>22.814970000000002</v>
      </c>
      <c r="AF15" s="10">
        <v>11.3721</v>
      </c>
      <c r="AG15" s="10">
        <v>27.015340000000002</v>
      </c>
      <c r="AH15" s="10">
        <v>19.485970000000002</v>
      </c>
      <c r="AI15" s="9">
        <v>51.889110000000002</v>
      </c>
      <c r="AJ15" s="9">
        <v>69.938880000000012</v>
      </c>
      <c r="AK15" s="9">
        <v>85.735799999999998</v>
      </c>
      <c r="AL15" s="9">
        <v>28.291240000000002</v>
      </c>
      <c r="AM15" s="9">
        <v>61.583260000000003</v>
      </c>
      <c r="AN15" s="4"/>
      <c r="AO15" s="4"/>
      <c r="AP15" s="4"/>
      <c r="AQ15" s="4"/>
      <c r="AR15" s="4"/>
      <c r="AS15" s="4"/>
      <c r="AT15" s="4"/>
      <c r="AU15" s="4"/>
      <c r="AV15" s="4"/>
      <c r="AW15" s="4"/>
      <c r="AX15" s="4"/>
      <c r="AY15" s="4"/>
    </row>
    <row r="16" spans="1:54" ht="15" x14ac:dyDescent="0.25">
      <c r="A16" s="101">
        <f>YampaRiverInflow.TotalOutflow!A16</f>
        <v>44470</v>
      </c>
      <c r="B16" s="9">
        <v>17.786999999999999</v>
      </c>
      <c r="C16" s="9">
        <v>29.312999999999999</v>
      </c>
      <c r="D16" s="9">
        <v>26.123999999999999</v>
      </c>
      <c r="E16" s="10">
        <v>44.708550000000002</v>
      </c>
      <c r="F16" s="10">
        <v>94.210949999999997</v>
      </c>
      <c r="G16" s="10">
        <v>62.611580000000004</v>
      </c>
      <c r="H16" s="10">
        <v>44.29318</v>
      </c>
      <c r="I16" s="10">
        <v>76.503590000000003</v>
      </c>
      <c r="J16" s="10">
        <v>31.99305</v>
      </c>
      <c r="K16" s="10">
        <v>68.755240000000001</v>
      </c>
      <c r="L16" s="10">
        <v>34.473959999999998</v>
      </c>
      <c r="M16" s="10">
        <v>-5.0724499999999999</v>
      </c>
      <c r="N16" s="10">
        <v>8.4032400000000003</v>
      </c>
      <c r="O16" s="10">
        <v>58.572089999999996</v>
      </c>
      <c r="P16" s="10">
        <v>26.536560000000001</v>
      </c>
      <c r="Q16" s="10">
        <v>30.619790000000002</v>
      </c>
      <c r="R16" s="10">
        <v>17.437549999999998</v>
      </c>
      <c r="S16" s="10">
        <v>-6.8582700000000001</v>
      </c>
      <c r="T16" s="10">
        <v>-5.2950000000000004E-2</v>
      </c>
      <c r="U16" s="10">
        <v>34.554230000000004</v>
      </c>
      <c r="V16" s="10">
        <v>-2.5649999999999999</v>
      </c>
      <c r="W16" s="10">
        <v>14.550549999999999</v>
      </c>
      <c r="X16" s="10">
        <v>-9.9389500000000002</v>
      </c>
      <c r="Y16" s="10">
        <v>23.19021</v>
      </c>
      <c r="Z16" s="10">
        <v>-14.36961</v>
      </c>
      <c r="AA16" s="10">
        <v>71.068789999999993</v>
      </c>
      <c r="AB16" s="10">
        <v>6.2742899999999997</v>
      </c>
      <c r="AC16" s="10">
        <v>27.342230000000001</v>
      </c>
      <c r="AD16" s="10">
        <v>-0.23946999999999999</v>
      </c>
      <c r="AE16" s="10">
        <v>-2.2455599999999998</v>
      </c>
      <c r="AF16" s="10">
        <v>-16.214659999999999</v>
      </c>
      <c r="AG16" s="10">
        <v>31.133290000000002</v>
      </c>
      <c r="AH16" s="10">
        <v>10.062709999999999</v>
      </c>
      <c r="AI16" s="9">
        <v>26.87743</v>
      </c>
      <c r="AJ16" s="9">
        <v>16.168790000000001</v>
      </c>
      <c r="AK16" s="9">
        <v>10.55016</v>
      </c>
      <c r="AL16" s="9">
        <v>53.043779999999998</v>
      </c>
      <c r="AM16" s="9">
        <v>3.4746300000000003</v>
      </c>
      <c r="AN16" s="4"/>
      <c r="AO16" s="4"/>
      <c r="AP16" s="4"/>
      <c r="AQ16" s="4"/>
      <c r="AR16" s="4"/>
      <c r="AS16" s="4"/>
      <c r="AT16" s="4"/>
      <c r="AU16" s="4"/>
      <c r="AV16" s="4"/>
      <c r="AW16" s="4"/>
      <c r="AX16" s="4"/>
      <c r="AY16" s="4"/>
    </row>
    <row r="17" spans="1:51" ht="15" x14ac:dyDescent="0.25">
      <c r="A17" s="101">
        <f>YampaRiverInflow.TotalOutflow!A17</f>
        <v>44501</v>
      </c>
      <c r="B17" s="9">
        <v>16.558</v>
      </c>
      <c r="C17" s="9">
        <v>22.635999999999999</v>
      </c>
      <c r="D17" s="9">
        <v>40.941000000000003</v>
      </c>
      <c r="E17" s="10">
        <v>96.544960000000003</v>
      </c>
      <c r="F17" s="10">
        <v>74.925269999999998</v>
      </c>
      <c r="G17" s="10">
        <v>84.97354</v>
      </c>
      <c r="H17" s="10">
        <v>44.572330000000001</v>
      </c>
      <c r="I17" s="10">
        <v>61.21857</v>
      </c>
      <c r="J17" s="10">
        <v>61.653169999999996</v>
      </c>
      <c r="K17" s="10">
        <v>14.882989999999999</v>
      </c>
      <c r="L17" s="10">
        <v>-19.204990000000002</v>
      </c>
      <c r="M17" s="10">
        <v>-1.52424</v>
      </c>
      <c r="N17" s="10">
        <v>18.457650000000001</v>
      </c>
      <c r="O17" s="10">
        <v>34.945860000000003</v>
      </c>
      <c r="P17" s="10">
        <v>47.466260000000005</v>
      </c>
      <c r="Q17" s="10">
        <v>4.8053999999999997</v>
      </c>
      <c r="R17" s="10">
        <v>35.269769999999994</v>
      </c>
      <c r="S17" s="10">
        <v>42.339680000000001</v>
      </c>
      <c r="T17" s="10">
        <v>55.028739999999999</v>
      </c>
      <c r="U17" s="10">
        <v>49.55097</v>
      </c>
      <c r="V17" s="10">
        <v>12.85075</v>
      </c>
      <c r="W17" s="10">
        <v>-5.0983599999999996</v>
      </c>
      <c r="X17" s="10">
        <v>3.7396100000000003</v>
      </c>
      <c r="Y17" s="10">
        <v>5.9197799999999994</v>
      </c>
      <c r="Z17" s="10">
        <v>13.224440000000001</v>
      </c>
      <c r="AA17" s="10">
        <v>88.19019999999999</v>
      </c>
      <c r="AB17" s="10">
        <v>3.3384200000000002</v>
      </c>
      <c r="AC17" s="10">
        <v>9.6611499999999992</v>
      </c>
      <c r="AD17" s="10">
        <v>28.934830000000002</v>
      </c>
      <c r="AE17" s="10">
        <v>23.146419999999999</v>
      </c>
      <c r="AF17" s="10">
        <v>6.9311699999999998</v>
      </c>
      <c r="AG17" s="10">
        <v>-18.565669999999997</v>
      </c>
      <c r="AH17" s="10">
        <v>6.0730000000000004</v>
      </c>
      <c r="AI17" s="9">
        <v>25.847069999999999</v>
      </c>
      <c r="AJ17" s="9">
        <v>73.871279999999999</v>
      </c>
      <c r="AK17" s="9">
        <v>16.733310000000003</v>
      </c>
      <c r="AL17" s="9">
        <v>13.000729999999999</v>
      </c>
      <c r="AM17" s="9">
        <v>60.45805</v>
      </c>
      <c r="AN17" s="4"/>
      <c r="AO17" s="4"/>
      <c r="AP17" s="4"/>
      <c r="AQ17" s="4"/>
      <c r="AR17" s="4"/>
      <c r="AS17" s="4"/>
      <c r="AT17" s="4"/>
      <c r="AU17" s="4"/>
      <c r="AV17" s="4"/>
      <c r="AW17" s="4"/>
      <c r="AX17" s="4"/>
      <c r="AY17" s="4"/>
    </row>
    <row r="18" spans="1:51" ht="15" x14ac:dyDescent="0.25">
      <c r="A18" s="101">
        <f>YampaRiverInflow.TotalOutflow!A18</f>
        <v>44531</v>
      </c>
      <c r="B18" s="9">
        <v>17.297999999999998</v>
      </c>
      <c r="C18" s="9">
        <v>18.751000000000001</v>
      </c>
      <c r="D18" s="9">
        <v>31.451000000000001</v>
      </c>
      <c r="E18" s="10">
        <v>119.91215</v>
      </c>
      <c r="F18" s="10">
        <v>105.89599000000001</v>
      </c>
      <c r="G18" s="10">
        <v>94.589410000000001</v>
      </c>
      <c r="H18" s="10">
        <v>51.131320000000002</v>
      </c>
      <c r="I18" s="10">
        <v>61.849769999999999</v>
      </c>
      <c r="J18" s="10">
        <v>34.074580000000005</v>
      </c>
      <c r="K18" s="10">
        <v>38.824640000000002</v>
      </c>
      <c r="L18" s="10">
        <v>35.952129999999997</v>
      </c>
      <c r="M18" s="10">
        <v>20.8627</v>
      </c>
      <c r="N18" s="10">
        <v>57.803160000000005</v>
      </c>
      <c r="O18" s="10">
        <v>92.029710000000009</v>
      </c>
      <c r="P18" s="10">
        <v>54.482939999999999</v>
      </c>
      <c r="Q18" s="10">
        <v>74.188720000000004</v>
      </c>
      <c r="R18" s="10">
        <v>20.86449</v>
      </c>
      <c r="S18" s="10">
        <v>23.802630000000001</v>
      </c>
      <c r="T18" s="10">
        <v>17.31991</v>
      </c>
      <c r="U18" s="10">
        <v>3.7025900000000003</v>
      </c>
      <c r="V18" s="10">
        <v>4.0086300000000001</v>
      </c>
      <c r="W18" s="10">
        <v>16.006059999999998</v>
      </c>
      <c r="X18" s="10">
        <v>32.989669999999997</v>
      </c>
      <c r="Y18" s="10">
        <v>24.059549999999998</v>
      </c>
      <c r="Z18" s="10">
        <v>18.055310000000002</v>
      </c>
      <c r="AA18" s="10">
        <v>72.941210000000012</v>
      </c>
      <c r="AB18" s="10">
        <v>9.4193499999999997</v>
      </c>
      <c r="AC18" s="10">
        <v>-6.6252899999999997</v>
      </c>
      <c r="AD18" s="10">
        <v>25.260439999999999</v>
      </c>
      <c r="AE18" s="10">
        <v>20.1906</v>
      </c>
      <c r="AF18" s="10">
        <v>8.2487399999999997</v>
      </c>
      <c r="AG18" s="10">
        <v>198.80347</v>
      </c>
      <c r="AH18" s="10">
        <v>47.475259999999999</v>
      </c>
      <c r="AI18" s="9">
        <v>29.025639999999999</v>
      </c>
      <c r="AJ18" s="9">
        <v>23.17662</v>
      </c>
      <c r="AK18" s="9">
        <v>8.44069</v>
      </c>
      <c r="AL18" s="9">
        <v>14.2028</v>
      </c>
      <c r="AM18" s="9">
        <v>16.20814</v>
      </c>
      <c r="AN18" s="4"/>
      <c r="AO18" s="4"/>
      <c r="AP18" s="4"/>
      <c r="AQ18" s="4"/>
      <c r="AR18" s="4"/>
      <c r="AS18" s="4"/>
      <c r="AT18" s="4"/>
      <c r="AU18" s="4"/>
      <c r="AV18" s="4"/>
      <c r="AW18" s="4"/>
      <c r="AX18" s="4"/>
      <c r="AY18" s="4"/>
    </row>
    <row r="19" spans="1:51" ht="15" x14ac:dyDescent="0.25">
      <c r="A19" s="101">
        <f>YampaRiverInflow.TotalOutflow!A19</f>
        <v>44562</v>
      </c>
      <c r="B19" s="9">
        <v>31.3</v>
      </c>
      <c r="C19" s="9">
        <v>31.039000000000001</v>
      </c>
      <c r="D19" s="9">
        <v>48.27</v>
      </c>
      <c r="E19" s="10">
        <v>73.067050000000009</v>
      </c>
      <c r="F19" s="10">
        <v>67.109080000000006</v>
      </c>
      <c r="G19" s="10">
        <v>85.926450000000003</v>
      </c>
      <c r="H19" s="10">
        <v>22.962630000000001</v>
      </c>
      <c r="I19" s="10">
        <v>38.586370000000002</v>
      </c>
      <c r="J19" s="10">
        <v>50.149720000000002</v>
      </c>
      <c r="K19" s="10">
        <v>73.993719999999996</v>
      </c>
      <c r="L19" s="10">
        <v>66.085639999999998</v>
      </c>
      <c r="M19" s="10">
        <v>35.41386</v>
      </c>
      <c r="N19" s="10">
        <v>73.120070000000013</v>
      </c>
      <c r="O19" s="10">
        <v>216.50864000000001</v>
      </c>
      <c r="P19" s="10">
        <v>75.599890000000002</v>
      </c>
      <c r="Q19" s="10">
        <v>153.67762999999999</v>
      </c>
      <c r="R19" s="10">
        <v>19.93974</v>
      </c>
      <c r="S19" s="10">
        <v>50.25112</v>
      </c>
      <c r="T19" s="10">
        <v>51.307099999999998</v>
      </c>
      <c r="U19" s="10">
        <v>48.592469999999999</v>
      </c>
      <c r="V19" s="10">
        <v>21.595279999999999</v>
      </c>
      <c r="W19" s="10">
        <v>50.7896</v>
      </c>
      <c r="X19" s="10">
        <v>15.387979999999999</v>
      </c>
      <c r="Y19" s="10">
        <v>33.643239999999999</v>
      </c>
      <c r="Z19" s="10">
        <v>8.7414400000000008</v>
      </c>
      <c r="AA19" s="10">
        <v>308.55319000000003</v>
      </c>
      <c r="AB19" s="10">
        <v>17.535499999999999</v>
      </c>
      <c r="AC19" s="10">
        <v>-4.3097500000000002</v>
      </c>
      <c r="AD19" s="10">
        <v>33.658019999999993</v>
      </c>
      <c r="AE19" s="10">
        <v>9.6820599999999999</v>
      </c>
      <c r="AF19" s="10">
        <v>57.667650000000002</v>
      </c>
      <c r="AG19" s="10">
        <v>40.798379999999995</v>
      </c>
      <c r="AH19" s="10">
        <v>20.18862</v>
      </c>
      <c r="AI19" s="9">
        <v>17.98648</v>
      </c>
      <c r="AJ19" s="9">
        <v>11.416129999999999</v>
      </c>
      <c r="AK19" s="9">
        <v>26.265250000000002</v>
      </c>
      <c r="AL19" s="9">
        <v>62.10371</v>
      </c>
      <c r="AM19" s="9">
        <v>34.369769999999995</v>
      </c>
      <c r="AN19" s="4"/>
      <c r="AO19" s="4"/>
      <c r="AP19" s="4"/>
      <c r="AQ19" s="4"/>
      <c r="AR19" s="4"/>
      <c r="AS19" s="4"/>
      <c r="AT19" s="4"/>
      <c r="AU19" s="4"/>
      <c r="AV19" s="4"/>
      <c r="AW19" s="4"/>
      <c r="AX19" s="4"/>
      <c r="AY19" s="4"/>
    </row>
    <row r="20" spans="1:51" ht="15" x14ac:dyDescent="0.25">
      <c r="A20" s="101">
        <f>YampaRiverInflow.TotalOutflow!A20</f>
        <v>44593</v>
      </c>
      <c r="B20" s="9">
        <v>32.475000000000001</v>
      </c>
      <c r="C20" s="9">
        <v>36.908000000000001</v>
      </c>
      <c r="D20" s="9">
        <v>43.753999999999998</v>
      </c>
      <c r="E20" s="10">
        <v>72.912189999999995</v>
      </c>
      <c r="F20" s="10">
        <v>61.891629999999999</v>
      </c>
      <c r="G20" s="10">
        <v>81.362130000000008</v>
      </c>
      <c r="H20" s="10">
        <v>65.860690000000005</v>
      </c>
      <c r="I20" s="10">
        <v>96.742260000000002</v>
      </c>
      <c r="J20" s="10">
        <v>56.577669999999998</v>
      </c>
      <c r="K20" s="10">
        <v>76.689610000000002</v>
      </c>
      <c r="L20" s="10">
        <v>27.47861</v>
      </c>
      <c r="M20" s="10">
        <v>58.670389999999998</v>
      </c>
      <c r="N20" s="10">
        <v>103.05712</v>
      </c>
      <c r="O20" s="10">
        <v>217.21960000000001</v>
      </c>
      <c r="P20" s="10">
        <v>68.652330000000006</v>
      </c>
      <c r="Q20" s="10">
        <v>95.266850000000005</v>
      </c>
      <c r="R20" s="10">
        <v>30.53435</v>
      </c>
      <c r="S20" s="10">
        <v>0.87429999999999997</v>
      </c>
      <c r="T20" s="10">
        <v>79.516630000000006</v>
      </c>
      <c r="U20" s="10">
        <v>42.740839999999999</v>
      </c>
      <c r="V20" s="10">
        <v>27.866959999999999</v>
      </c>
      <c r="W20" s="10">
        <v>42.402940000000001</v>
      </c>
      <c r="X20" s="10">
        <v>9.2639599999999991</v>
      </c>
      <c r="Y20" s="10">
        <v>42.885899999999999</v>
      </c>
      <c r="Z20" s="10">
        <v>23.858460000000001</v>
      </c>
      <c r="AA20" s="10">
        <v>198.39957999999999</v>
      </c>
      <c r="AB20" s="10">
        <v>14.859780000000001</v>
      </c>
      <c r="AC20" s="10">
        <v>22.055709999999998</v>
      </c>
      <c r="AD20" s="10">
        <v>46.185139999999997</v>
      </c>
      <c r="AE20" s="10">
        <v>33.257949999999994</v>
      </c>
      <c r="AF20" s="10">
        <v>61.041400000000003</v>
      </c>
      <c r="AG20" s="10">
        <v>40.438339999999997</v>
      </c>
      <c r="AH20" s="10">
        <v>24.008119999999998</v>
      </c>
      <c r="AI20" s="9">
        <v>33.928449999999998</v>
      </c>
      <c r="AJ20" s="9">
        <v>39.258580000000002</v>
      </c>
      <c r="AK20" s="9">
        <v>44.198879999999996</v>
      </c>
      <c r="AL20" s="9">
        <v>81.362470000000002</v>
      </c>
      <c r="AM20" s="9">
        <v>51.700089999999996</v>
      </c>
      <c r="AN20" s="4"/>
      <c r="AO20" s="4"/>
      <c r="AP20" s="4"/>
      <c r="AQ20" s="4"/>
      <c r="AR20" s="4"/>
      <c r="AS20" s="4"/>
      <c r="AT20" s="4"/>
      <c r="AU20" s="4"/>
      <c r="AV20" s="4"/>
      <c r="AW20" s="4"/>
      <c r="AX20" s="4"/>
      <c r="AY20" s="4"/>
    </row>
    <row r="21" spans="1:51" ht="15" x14ac:dyDescent="0.25">
      <c r="A21" s="101">
        <f>YampaRiverInflow.TotalOutflow!A21</f>
        <v>44621</v>
      </c>
      <c r="B21" s="9">
        <v>22.931999999999999</v>
      </c>
      <c r="C21" s="9">
        <v>28.334</v>
      </c>
      <c r="D21" s="9">
        <v>18.689</v>
      </c>
      <c r="E21" s="10">
        <v>151.50628</v>
      </c>
      <c r="F21" s="10">
        <v>66.457669999999993</v>
      </c>
      <c r="G21" s="10">
        <v>78.140059999999991</v>
      </c>
      <c r="H21" s="10">
        <v>46.975250000000003</v>
      </c>
      <c r="I21" s="10">
        <v>33.411790000000003</v>
      </c>
      <c r="J21" s="10">
        <v>9.7218199999999992</v>
      </c>
      <c r="K21" s="10">
        <v>-6.2396000000000003</v>
      </c>
      <c r="L21" s="10">
        <v>11.97274</v>
      </c>
      <c r="M21" s="10">
        <v>69.191539999999989</v>
      </c>
      <c r="N21" s="10">
        <v>135.81139999999999</v>
      </c>
      <c r="O21" s="10">
        <v>231.93197000000001</v>
      </c>
      <c r="P21" s="10">
        <v>51.73753</v>
      </c>
      <c r="Q21" s="10">
        <v>184.00505999999999</v>
      </c>
      <c r="R21" s="10">
        <v>-49.657410000000006</v>
      </c>
      <c r="S21" s="10">
        <v>44.784990000000001</v>
      </c>
      <c r="T21" s="10">
        <v>91.549779999999998</v>
      </c>
      <c r="U21" s="10">
        <v>-1.9535199999999999</v>
      </c>
      <c r="V21" s="10">
        <v>-1.3108900000000001</v>
      </c>
      <c r="W21" s="10">
        <v>38.696649999999998</v>
      </c>
      <c r="X21" s="10">
        <v>-25.373279999999998</v>
      </c>
      <c r="Y21" s="10">
        <v>13.9216</v>
      </c>
      <c r="Z21" s="10">
        <v>0.71389999999999998</v>
      </c>
      <c r="AA21" s="10">
        <v>113.0411</v>
      </c>
      <c r="AB21" s="10">
        <v>23.902099999999997</v>
      </c>
      <c r="AC21" s="10">
        <v>-3.2670700000000004</v>
      </c>
      <c r="AD21" s="10">
        <v>14.70945</v>
      </c>
      <c r="AE21" s="10">
        <v>-18.02298</v>
      </c>
      <c r="AF21" s="10">
        <v>19.158650000000002</v>
      </c>
      <c r="AG21" s="10">
        <v>22.104689999999998</v>
      </c>
      <c r="AH21" s="10">
        <v>14.295219999999999</v>
      </c>
      <c r="AI21" s="9">
        <v>17.065750000000001</v>
      </c>
      <c r="AJ21" s="9">
        <v>-8.489469999999999</v>
      </c>
      <c r="AK21" s="9">
        <v>9.3208599999999997</v>
      </c>
      <c r="AL21" s="9">
        <v>51.526900000000005</v>
      </c>
      <c r="AM21" s="9">
        <v>43.174469999999999</v>
      </c>
      <c r="AN21" s="4"/>
      <c r="AO21" s="4"/>
      <c r="AP21" s="4"/>
      <c r="AQ21" s="4"/>
      <c r="AR21" s="4"/>
      <c r="AS21" s="4"/>
      <c r="AT21" s="4"/>
      <c r="AU21" s="4"/>
      <c r="AV21" s="4"/>
      <c r="AW21" s="4"/>
      <c r="AX21" s="4"/>
      <c r="AY21" s="4"/>
    </row>
    <row r="22" spans="1:51" ht="15" x14ac:dyDescent="0.25">
      <c r="A22" s="101">
        <f>YampaRiverInflow.TotalOutflow!A22</f>
        <v>44652</v>
      </c>
      <c r="B22" s="9">
        <v>17.260999999999999</v>
      </c>
      <c r="C22" s="9">
        <v>26.803999999999998</v>
      </c>
      <c r="D22" s="9">
        <v>20.425000000000001</v>
      </c>
      <c r="E22" s="10">
        <v>96.20026</v>
      </c>
      <c r="F22" s="10">
        <v>93.1066</v>
      </c>
      <c r="G22" s="10">
        <v>113.65612</v>
      </c>
      <c r="H22" s="10">
        <v>66.630200000000002</v>
      </c>
      <c r="I22" s="10">
        <v>71.963399999999993</v>
      </c>
      <c r="J22" s="10">
        <v>66.69935000000001</v>
      </c>
      <c r="K22" s="10">
        <v>32.739060000000002</v>
      </c>
      <c r="L22" s="10">
        <v>14.244879999999998</v>
      </c>
      <c r="M22" s="10">
        <v>31.657869999999999</v>
      </c>
      <c r="N22" s="10">
        <v>78.978619999999992</v>
      </c>
      <c r="O22" s="10">
        <v>163.68356</v>
      </c>
      <c r="P22" s="10">
        <v>33.634209999999996</v>
      </c>
      <c r="Q22" s="10">
        <v>85.047899999999998</v>
      </c>
      <c r="R22" s="10">
        <v>90.867329999999995</v>
      </c>
      <c r="S22" s="10">
        <v>42.873559999999998</v>
      </c>
      <c r="T22" s="10">
        <v>92.717320000000001</v>
      </c>
      <c r="U22" s="10">
        <v>-50.942349999999998</v>
      </c>
      <c r="V22" s="10">
        <v>-20.665459999999999</v>
      </c>
      <c r="W22" s="10">
        <v>-6.8614199999999999</v>
      </c>
      <c r="X22" s="10">
        <v>-36.738260000000004</v>
      </c>
      <c r="Y22" s="10">
        <v>-5.1315900000000001</v>
      </c>
      <c r="Z22" s="10">
        <v>8.6379099999999998</v>
      </c>
      <c r="AA22" s="10">
        <v>92.931869999999989</v>
      </c>
      <c r="AB22" s="10">
        <v>8.7707999999999995</v>
      </c>
      <c r="AC22" s="10">
        <v>-11.025589999999999</v>
      </c>
      <c r="AD22" s="10">
        <v>-2.8896199999999999</v>
      </c>
      <c r="AE22" s="10">
        <v>-12.4717</v>
      </c>
      <c r="AF22" s="10">
        <v>37.547419999999995</v>
      </c>
      <c r="AG22" s="10">
        <v>73.938360000000003</v>
      </c>
      <c r="AH22" s="10">
        <v>23.613019999999999</v>
      </c>
      <c r="AI22" s="9">
        <v>12.379110000000001</v>
      </c>
      <c r="AJ22" s="9">
        <v>-15.7683</v>
      </c>
      <c r="AK22" s="9">
        <v>-8.9777900000000006</v>
      </c>
      <c r="AL22" s="9">
        <v>26.227169999999997</v>
      </c>
      <c r="AM22" s="9">
        <v>28.672889999999999</v>
      </c>
      <c r="AN22" s="4"/>
      <c r="AO22" s="4"/>
      <c r="AP22" s="4"/>
      <c r="AQ22" s="4"/>
      <c r="AR22" s="4"/>
      <c r="AS22" s="4"/>
      <c r="AT22" s="4"/>
      <c r="AU22" s="4"/>
      <c r="AV22" s="4"/>
      <c r="AW22" s="4"/>
      <c r="AX22" s="4"/>
      <c r="AY22" s="4"/>
    </row>
    <row r="23" spans="1:51" ht="15" x14ac:dyDescent="0.25">
      <c r="A23" s="101">
        <f>YampaRiverInflow.TotalOutflow!A23</f>
        <v>44682</v>
      </c>
      <c r="B23" s="9">
        <v>10.179</v>
      </c>
      <c r="C23" s="9">
        <v>14.529</v>
      </c>
      <c r="D23" s="9">
        <v>3.4889999999999999</v>
      </c>
      <c r="E23" s="10">
        <v>160.22148999999999</v>
      </c>
      <c r="F23" s="10">
        <v>79.716399999999993</v>
      </c>
      <c r="G23" s="10">
        <v>34.539989999999996</v>
      </c>
      <c r="H23" s="10">
        <v>-75.702719999999999</v>
      </c>
      <c r="I23" s="10">
        <v>26.673189999999998</v>
      </c>
      <c r="J23" s="10">
        <v>47.744349999999997</v>
      </c>
      <c r="K23" s="10">
        <v>-46.262440000000005</v>
      </c>
      <c r="L23" s="10">
        <v>-30.300249999999998</v>
      </c>
      <c r="M23" s="10">
        <v>12.60849</v>
      </c>
      <c r="N23" s="10">
        <v>48.945730000000005</v>
      </c>
      <c r="O23" s="10">
        <v>120.83439999999999</v>
      </c>
      <c r="P23" s="10">
        <v>43.791910000000001</v>
      </c>
      <c r="Q23" s="10">
        <v>143.51311999999999</v>
      </c>
      <c r="R23" s="10">
        <v>14.462389999999999</v>
      </c>
      <c r="S23" s="10">
        <v>25.07938</v>
      </c>
      <c r="T23" s="10">
        <v>110.48378</v>
      </c>
      <c r="U23" s="10">
        <v>4.4198699999999995</v>
      </c>
      <c r="V23" s="10">
        <v>-9.4710400000000003</v>
      </c>
      <c r="W23" s="10">
        <v>-11.55878</v>
      </c>
      <c r="X23" s="10">
        <v>-20.12107</v>
      </c>
      <c r="Y23" s="10">
        <v>-6.2686999999999999</v>
      </c>
      <c r="Z23" s="10">
        <v>3.8273699999999997</v>
      </c>
      <c r="AA23" s="10">
        <v>135.48492000000002</v>
      </c>
      <c r="AB23" s="10">
        <v>-18.09918</v>
      </c>
      <c r="AC23" s="10">
        <v>-26.76895</v>
      </c>
      <c r="AD23" s="10">
        <v>12.218399999999999</v>
      </c>
      <c r="AE23" s="10">
        <v>8.8367199999999997</v>
      </c>
      <c r="AF23" s="10">
        <v>40.216769999999997</v>
      </c>
      <c r="AG23" s="10">
        <v>62.942929999999997</v>
      </c>
      <c r="AH23" s="10">
        <v>-7.97098</v>
      </c>
      <c r="AI23" s="9">
        <v>-0.19831000000000001</v>
      </c>
      <c r="AJ23" s="9">
        <v>-19.161000000000001</v>
      </c>
      <c r="AK23" s="9">
        <v>-13.035030000000001</v>
      </c>
      <c r="AL23" s="9">
        <v>50.601709999999997</v>
      </c>
      <c r="AM23" s="9">
        <v>65.539070000000009</v>
      </c>
      <c r="AN23" s="4"/>
      <c r="AO23" s="4"/>
      <c r="AP23" s="4"/>
      <c r="AQ23" s="4"/>
      <c r="AR23" s="4"/>
      <c r="AS23" s="4"/>
      <c r="AT23" s="4"/>
      <c r="AU23" s="4"/>
      <c r="AV23" s="4"/>
      <c r="AW23" s="4"/>
      <c r="AX23" s="4"/>
      <c r="AY23" s="4"/>
    </row>
    <row r="24" spans="1:51" ht="15" x14ac:dyDescent="0.25">
      <c r="A24" s="101">
        <f>YampaRiverInflow.TotalOutflow!A24</f>
        <v>44713</v>
      </c>
      <c r="B24" s="9">
        <v>6.5519999999999996</v>
      </c>
      <c r="C24" s="9">
        <v>7.7480000000000002</v>
      </c>
      <c r="D24" s="9">
        <v>-14.398</v>
      </c>
      <c r="E24" s="10">
        <v>-24.413979999999999</v>
      </c>
      <c r="F24" s="10">
        <v>59.826749999999997</v>
      </c>
      <c r="G24" s="10">
        <v>109.47535999999999</v>
      </c>
      <c r="H24" s="10">
        <v>52.728230000000003</v>
      </c>
      <c r="I24" s="10">
        <v>39.237310000000001</v>
      </c>
      <c r="J24" s="10">
        <v>-5.3495100000000004</v>
      </c>
      <c r="K24" s="10">
        <v>-3.2524600000000001</v>
      </c>
      <c r="L24" s="10">
        <v>22.28257</v>
      </c>
      <c r="M24" s="10">
        <v>74.744810000000001</v>
      </c>
      <c r="N24" s="10">
        <v>-3.0993200000000001</v>
      </c>
      <c r="O24" s="10">
        <v>7.29115</v>
      </c>
      <c r="P24" s="10">
        <v>-5.7815200000000004</v>
      </c>
      <c r="Q24" s="10">
        <v>44.457190000000004</v>
      </c>
      <c r="R24" s="10">
        <v>6.8165200000000006</v>
      </c>
      <c r="S24" s="10">
        <v>-20.784119999999998</v>
      </c>
      <c r="T24" s="10">
        <v>54.98883</v>
      </c>
      <c r="U24" s="10">
        <v>15.635149999999999</v>
      </c>
      <c r="V24" s="10">
        <v>-4.4930099999999999</v>
      </c>
      <c r="W24" s="10">
        <v>-44.942190000000004</v>
      </c>
      <c r="X24" s="10">
        <v>-28.13184</v>
      </c>
      <c r="Y24" s="10">
        <v>-44.289410000000004</v>
      </c>
      <c r="Z24" s="10">
        <v>-35.671800000000005</v>
      </c>
      <c r="AA24" s="10">
        <v>27.88485</v>
      </c>
      <c r="AB24" s="10">
        <v>-19.299349999999997</v>
      </c>
      <c r="AC24" s="10">
        <v>-31.8673</v>
      </c>
      <c r="AD24" s="10">
        <v>12.303469999999999</v>
      </c>
      <c r="AE24" s="10">
        <v>-30.751990000000003</v>
      </c>
      <c r="AF24" s="10">
        <v>-8.8943600000000007</v>
      </c>
      <c r="AG24" s="10">
        <v>32.357529999999997</v>
      </c>
      <c r="AH24" s="10">
        <v>-19.29664</v>
      </c>
      <c r="AI24" s="9">
        <v>-30.338090000000001</v>
      </c>
      <c r="AJ24" s="9">
        <v>-26.509810000000002</v>
      </c>
      <c r="AK24" s="9">
        <v>-10.61144</v>
      </c>
      <c r="AL24" s="9">
        <v>25.167849999999998</v>
      </c>
      <c r="AM24" s="9">
        <v>1.52935</v>
      </c>
      <c r="AN24" s="4"/>
      <c r="AO24" s="4"/>
      <c r="AP24" s="4"/>
      <c r="AQ24" s="4"/>
      <c r="AR24" s="4"/>
      <c r="AS24" s="4"/>
      <c r="AT24" s="4"/>
      <c r="AU24" s="4"/>
      <c r="AV24" s="4"/>
      <c r="AW24" s="4"/>
      <c r="AX24" s="4"/>
      <c r="AY24" s="4"/>
    </row>
    <row r="25" spans="1:51" ht="15" x14ac:dyDescent="0.25">
      <c r="A25" s="101">
        <f>YampaRiverInflow.TotalOutflow!A25</f>
        <v>44743</v>
      </c>
      <c r="B25" s="9">
        <v>28.111999999999998</v>
      </c>
      <c r="C25" s="9">
        <v>25.937000000000001</v>
      </c>
      <c r="D25" s="9">
        <v>16.077999999999999</v>
      </c>
      <c r="E25" s="10">
        <v>162.26229999999998</v>
      </c>
      <c r="F25" s="10">
        <v>263.92844000000002</v>
      </c>
      <c r="G25" s="10">
        <v>81.789079999999998</v>
      </c>
      <c r="H25" s="10">
        <v>-37.088639999999998</v>
      </c>
      <c r="I25" s="10">
        <v>41.058320000000002</v>
      </c>
      <c r="J25" s="10">
        <v>23.067810000000001</v>
      </c>
      <c r="K25" s="10">
        <v>96.231220000000008</v>
      </c>
      <c r="L25" s="10">
        <v>36.173430000000003</v>
      </c>
      <c r="M25" s="10">
        <v>14.53885</v>
      </c>
      <c r="N25" s="10">
        <v>48.365290000000002</v>
      </c>
      <c r="O25" s="10">
        <v>13.52698</v>
      </c>
      <c r="P25" s="10">
        <v>41.234610000000004</v>
      </c>
      <c r="Q25" s="10">
        <v>51.91695</v>
      </c>
      <c r="R25" s="10">
        <v>63.193040000000003</v>
      </c>
      <c r="S25" s="10">
        <v>38.002940000000002</v>
      </c>
      <c r="T25" s="10">
        <v>100.30158999999999</v>
      </c>
      <c r="U25" s="10">
        <v>89.86345</v>
      </c>
      <c r="V25" s="10">
        <v>-26.052589999999999</v>
      </c>
      <c r="W25" s="10">
        <v>-16.813580000000002</v>
      </c>
      <c r="X25" s="10">
        <v>9.49343</v>
      </c>
      <c r="Y25" s="10">
        <v>3.8433299999999999</v>
      </c>
      <c r="Z25" s="10">
        <v>-10.612440000000001</v>
      </c>
      <c r="AA25" s="10">
        <v>41.559800000000003</v>
      </c>
      <c r="AB25" s="10">
        <v>2.9969000000000001</v>
      </c>
      <c r="AC25" s="10">
        <v>6.9309099999999999</v>
      </c>
      <c r="AD25" s="10">
        <v>11.99058</v>
      </c>
      <c r="AE25" s="10">
        <v>-16.260439999999999</v>
      </c>
      <c r="AF25" s="10">
        <v>-22.835750000000001</v>
      </c>
      <c r="AG25" s="10">
        <v>21.93834</v>
      </c>
      <c r="AH25" s="10">
        <v>36.23865</v>
      </c>
      <c r="AI25" s="9">
        <v>36.61777</v>
      </c>
      <c r="AJ25" s="9">
        <v>9.9708400000000008</v>
      </c>
      <c r="AK25" s="9">
        <v>18.92069</v>
      </c>
      <c r="AL25" s="9">
        <v>11.734999999999999</v>
      </c>
      <c r="AM25" s="9">
        <v>32.128329999999998</v>
      </c>
      <c r="AN25" s="4"/>
      <c r="AO25" s="4"/>
      <c r="AP25" s="4"/>
      <c r="AQ25" s="4"/>
      <c r="AR25" s="4"/>
      <c r="AS25" s="4"/>
      <c r="AT25" s="4"/>
      <c r="AU25" s="4"/>
      <c r="AV25" s="4"/>
      <c r="AW25" s="4"/>
      <c r="AX25" s="4"/>
      <c r="AY25" s="4"/>
    </row>
    <row r="26" spans="1:51" ht="15" x14ac:dyDescent="0.25">
      <c r="A26" s="101">
        <f>YampaRiverInflow.TotalOutflow!A26</f>
        <v>44774</v>
      </c>
      <c r="B26" s="9">
        <v>29.623000000000001</v>
      </c>
      <c r="C26" s="9">
        <v>31.193999999999999</v>
      </c>
      <c r="D26" s="9">
        <v>33.622999999999998</v>
      </c>
      <c r="E26" s="10">
        <v>173.46905999999998</v>
      </c>
      <c r="F26" s="10">
        <v>181.92004</v>
      </c>
      <c r="G26" s="10">
        <v>27.910540000000001</v>
      </c>
      <c r="H26" s="10">
        <v>47.18244</v>
      </c>
      <c r="I26" s="10">
        <v>96.179249999999996</v>
      </c>
      <c r="J26" s="10">
        <v>61.017019999999995</v>
      </c>
      <c r="K26" s="10">
        <v>51.164999999999999</v>
      </c>
      <c r="L26" s="10">
        <v>53.872199999999999</v>
      </c>
      <c r="M26" s="10">
        <v>72.455490000000012</v>
      </c>
      <c r="N26" s="10">
        <v>75.402380000000008</v>
      </c>
      <c r="O26" s="10">
        <v>106.43533000000001</v>
      </c>
      <c r="P26" s="10">
        <v>67.57383999999999</v>
      </c>
      <c r="Q26" s="10">
        <v>52.7256</v>
      </c>
      <c r="R26" s="10">
        <v>30.167000000000002</v>
      </c>
      <c r="S26" s="10">
        <v>95.579899999999995</v>
      </c>
      <c r="T26" s="10">
        <v>79.560249999999996</v>
      </c>
      <c r="U26" s="10">
        <v>70.709090000000003</v>
      </c>
      <c r="V26" s="10">
        <v>34.237900000000003</v>
      </c>
      <c r="W26" s="10">
        <v>44.544559999999997</v>
      </c>
      <c r="X26" s="10">
        <v>14.0466</v>
      </c>
      <c r="Y26" s="10">
        <v>56.732959999999999</v>
      </c>
      <c r="Z26" s="10">
        <v>22.905419999999999</v>
      </c>
      <c r="AA26" s="10">
        <v>62.430010000000003</v>
      </c>
      <c r="AB26" s="10">
        <v>21.733169999999998</v>
      </c>
      <c r="AC26" s="10">
        <v>32.04927</v>
      </c>
      <c r="AD26" s="10">
        <v>31.077919999999999</v>
      </c>
      <c r="AE26" s="10">
        <v>9.1049699999999998</v>
      </c>
      <c r="AF26" s="10">
        <v>11.513950000000001</v>
      </c>
      <c r="AG26" s="10">
        <v>35.979999999999997</v>
      </c>
      <c r="AH26" s="10">
        <v>89.903379999999999</v>
      </c>
      <c r="AI26" s="9">
        <v>51.304139999999997</v>
      </c>
      <c r="AJ26" s="9">
        <v>54.512869999999999</v>
      </c>
      <c r="AK26" s="9">
        <v>55.313870000000001</v>
      </c>
      <c r="AL26" s="9">
        <v>113.31216000000001</v>
      </c>
      <c r="AM26" s="9">
        <v>58.910589999999999</v>
      </c>
      <c r="AN26" s="4"/>
      <c r="AO26" s="4"/>
      <c r="AP26" s="4"/>
      <c r="AQ26" s="4"/>
      <c r="AR26" s="4"/>
      <c r="AS26" s="4"/>
      <c r="AT26" s="4"/>
      <c r="AU26" s="4"/>
      <c r="AV26" s="4"/>
      <c r="AW26" s="4"/>
      <c r="AX26" s="4"/>
      <c r="AY26" s="4"/>
    </row>
    <row r="27" spans="1:51" ht="15" x14ac:dyDescent="0.25">
      <c r="A27" s="101">
        <f>YampaRiverInflow.TotalOutflow!A27</f>
        <v>44805</v>
      </c>
      <c r="B27" s="9">
        <v>28.244</v>
      </c>
      <c r="C27" s="9">
        <v>24.658999999999999</v>
      </c>
      <c r="D27" s="9">
        <v>26.303999999999998</v>
      </c>
      <c r="E27" s="10">
        <v>58.039279999999998</v>
      </c>
      <c r="F27" s="10">
        <v>49.537279999999996</v>
      </c>
      <c r="G27" s="10">
        <v>48.147349999999996</v>
      </c>
      <c r="H27" s="10">
        <v>19.100849999999998</v>
      </c>
      <c r="I27" s="10">
        <v>44.182519999999997</v>
      </c>
      <c r="J27" s="10">
        <v>39.570800000000006</v>
      </c>
      <c r="K27" s="10">
        <v>60.816720000000004</v>
      </c>
      <c r="L27" s="10">
        <v>123.70398</v>
      </c>
      <c r="M27" s="10">
        <v>66.820329999999998</v>
      </c>
      <c r="N27" s="10">
        <v>67.131079999999997</v>
      </c>
      <c r="O27" s="10">
        <v>74.204390000000004</v>
      </c>
      <c r="P27" s="10">
        <v>60.767949999999999</v>
      </c>
      <c r="Q27" s="10">
        <v>44.842580000000005</v>
      </c>
      <c r="R27" s="10">
        <v>21.581499999999998</v>
      </c>
      <c r="S27" s="10">
        <v>40.702069999999999</v>
      </c>
      <c r="T27" s="10">
        <v>105.37634</v>
      </c>
      <c r="U27" s="10">
        <v>66.257890000000003</v>
      </c>
      <c r="V27" s="10">
        <v>1.6861700000000002</v>
      </c>
      <c r="W27" s="10">
        <v>30.615169999999999</v>
      </c>
      <c r="X27" s="10">
        <v>57.502429999999997</v>
      </c>
      <c r="Y27" s="10">
        <v>34.311339999999994</v>
      </c>
      <c r="Z27" s="10">
        <v>33.011309999999995</v>
      </c>
      <c r="AA27" s="10">
        <v>31.35323</v>
      </c>
      <c r="AB27" s="10">
        <v>-3.86361</v>
      </c>
      <c r="AC27" s="10">
        <v>15.656870000000001</v>
      </c>
      <c r="AD27" s="10">
        <v>22.814970000000002</v>
      </c>
      <c r="AE27" s="10">
        <v>11.3721</v>
      </c>
      <c r="AF27" s="10">
        <v>27.015340000000002</v>
      </c>
      <c r="AG27" s="10">
        <v>19.485970000000002</v>
      </c>
      <c r="AH27" s="10">
        <v>51.889110000000002</v>
      </c>
      <c r="AI27" s="9">
        <v>69.938880000000012</v>
      </c>
      <c r="AJ27" s="9">
        <v>85.735799999999998</v>
      </c>
      <c r="AK27" s="9">
        <v>28.291240000000002</v>
      </c>
      <c r="AL27" s="9">
        <v>61.583260000000003</v>
      </c>
      <c r="AM27" s="9">
        <v>58.855499999999999</v>
      </c>
      <c r="AN27" s="4"/>
      <c r="AO27" s="4"/>
      <c r="AP27" s="4"/>
      <c r="AQ27" s="4"/>
      <c r="AR27" s="4"/>
      <c r="AS27" s="4"/>
      <c r="AT27" s="4"/>
      <c r="AU27" s="4"/>
      <c r="AV27" s="4"/>
      <c r="AW27" s="4"/>
      <c r="AX27" s="4"/>
      <c r="AY27" s="4"/>
    </row>
    <row r="28" spans="1:51" ht="15" x14ac:dyDescent="0.25">
      <c r="A28" s="101">
        <f>YampaRiverInflow.TotalOutflow!A28</f>
        <v>44835</v>
      </c>
      <c r="B28" s="9">
        <v>17.786999999999999</v>
      </c>
      <c r="C28" s="9">
        <v>29.312999999999999</v>
      </c>
      <c r="D28" s="9">
        <v>26.123999999999999</v>
      </c>
      <c r="E28" s="10">
        <v>94.210949999999997</v>
      </c>
      <c r="F28" s="10">
        <v>62.611580000000004</v>
      </c>
      <c r="G28" s="10">
        <v>44.29318</v>
      </c>
      <c r="H28" s="10">
        <v>76.503590000000003</v>
      </c>
      <c r="I28" s="10">
        <v>31.99305</v>
      </c>
      <c r="J28" s="10">
        <v>68.755240000000001</v>
      </c>
      <c r="K28" s="10">
        <v>34.473959999999998</v>
      </c>
      <c r="L28" s="10">
        <v>-5.0724499999999999</v>
      </c>
      <c r="M28" s="10">
        <v>8.4032400000000003</v>
      </c>
      <c r="N28" s="10">
        <v>58.572089999999996</v>
      </c>
      <c r="O28" s="10">
        <v>26.536560000000001</v>
      </c>
      <c r="P28" s="10">
        <v>30.619790000000002</v>
      </c>
      <c r="Q28" s="10">
        <v>17.437549999999998</v>
      </c>
      <c r="R28" s="10">
        <v>-6.8582700000000001</v>
      </c>
      <c r="S28" s="10">
        <v>-5.2950000000000004E-2</v>
      </c>
      <c r="T28" s="10">
        <v>34.554230000000004</v>
      </c>
      <c r="U28" s="10">
        <v>-2.5649999999999999</v>
      </c>
      <c r="V28" s="10">
        <v>14.550549999999999</v>
      </c>
      <c r="W28" s="10">
        <v>-9.9389500000000002</v>
      </c>
      <c r="X28" s="10">
        <v>23.19021</v>
      </c>
      <c r="Y28" s="10">
        <v>-14.36961</v>
      </c>
      <c r="Z28" s="10">
        <v>71.068789999999993</v>
      </c>
      <c r="AA28" s="10">
        <v>6.2742899999999997</v>
      </c>
      <c r="AB28" s="10">
        <v>27.342230000000001</v>
      </c>
      <c r="AC28" s="10">
        <v>-0.23946999999999999</v>
      </c>
      <c r="AD28" s="10">
        <v>-2.2455599999999998</v>
      </c>
      <c r="AE28" s="10">
        <v>-16.214659999999999</v>
      </c>
      <c r="AF28" s="10">
        <v>31.133290000000002</v>
      </c>
      <c r="AG28" s="10">
        <v>10.062709999999999</v>
      </c>
      <c r="AH28" s="10">
        <v>26.87743</v>
      </c>
      <c r="AI28" s="9">
        <v>16.168790000000001</v>
      </c>
      <c r="AJ28" s="9">
        <v>10.55016</v>
      </c>
      <c r="AK28" s="9">
        <v>53.043779999999998</v>
      </c>
      <c r="AL28" s="9">
        <v>3.4746300000000003</v>
      </c>
      <c r="AM28" s="9">
        <v>36.631749999999997</v>
      </c>
      <c r="AN28" s="4"/>
      <c r="AO28" s="4"/>
      <c r="AP28" s="4"/>
      <c r="AQ28" s="4"/>
      <c r="AR28" s="4"/>
      <c r="AS28" s="4"/>
      <c r="AT28" s="4"/>
      <c r="AU28" s="4"/>
      <c r="AV28" s="4"/>
      <c r="AW28" s="4"/>
      <c r="AX28" s="4"/>
      <c r="AY28" s="4"/>
    </row>
    <row r="29" spans="1:51" ht="15" x14ac:dyDescent="0.25">
      <c r="A29" s="101">
        <f>YampaRiverInflow.TotalOutflow!A29</f>
        <v>44866</v>
      </c>
      <c r="B29" s="9">
        <v>16.558</v>
      </c>
      <c r="C29" s="9">
        <v>22.635999999999999</v>
      </c>
      <c r="D29" s="9">
        <v>40.941000000000003</v>
      </c>
      <c r="E29" s="10">
        <v>74.925269999999998</v>
      </c>
      <c r="F29" s="10">
        <v>84.97354</v>
      </c>
      <c r="G29" s="10">
        <v>44.572330000000001</v>
      </c>
      <c r="H29" s="10">
        <v>61.21857</v>
      </c>
      <c r="I29" s="10">
        <v>61.653169999999996</v>
      </c>
      <c r="J29" s="10">
        <v>14.882989999999999</v>
      </c>
      <c r="K29" s="10">
        <v>-19.204990000000002</v>
      </c>
      <c r="L29" s="10">
        <v>-1.52424</v>
      </c>
      <c r="M29" s="10">
        <v>18.457650000000001</v>
      </c>
      <c r="N29" s="10">
        <v>34.945860000000003</v>
      </c>
      <c r="O29" s="10">
        <v>47.466260000000005</v>
      </c>
      <c r="P29" s="10">
        <v>4.8053999999999997</v>
      </c>
      <c r="Q29" s="10">
        <v>35.269769999999994</v>
      </c>
      <c r="R29" s="10">
        <v>42.339680000000001</v>
      </c>
      <c r="S29" s="10">
        <v>55.028739999999999</v>
      </c>
      <c r="T29" s="10">
        <v>49.55097</v>
      </c>
      <c r="U29" s="10">
        <v>12.85075</v>
      </c>
      <c r="V29" s="10">
        <v>-5.0983599999999996</v>
      </c>
      <c r="W29" s="10">
        <v>3.7396100000000003</v>
      </c>
      <c r="X29" s="10">
        <v>5.9197799999999994</v>
      </c>
      <c r="Y29" s="10">
        <v>13.224440000000001</v>
      </c>
      <c r="Z29" s="10">
        <v>88.19019999999999</v>
      </c>
      <c r="AA29" s="10">
        <v>3.3384200000000002</v>
      </c>
      <c r="AB29" s="10">
        <v>9.6611499999999992</v>
      </c>
      <c r="AC29" s="10">
        <v>28.934830000000002</v>
      </c>
      <c r="AD29" s="10">
        <v>23.146419999999999</v>
      </c>
      <c r="AE29" s="10">
        <v>6.9311699999999998</v>
      </c>
      <c r="AF29" s="10">
        <v>-18.565669999999997</v>
      </c>
      <c r="AG29" s="10">
        <v>6.0730000000000004</v>
      </c>
      <c r="AH29" s="10">
        <v>25.847069999999999</v>
      </c>
      <c r="AI29" s="9">
        <v>73.871279999999999</v>
      </c>
      <c r="AJ29" s="9">
        <v>16.733310000000003</v>
      </c>
      <c r="AK29" s="9">
        <v>13.000729999999999</v>
      </c>
      <c r="AL29" s="9">
        <v>60.45805</v>
      </c>
      <c r="AM29" s="9">
        <v>87.538119999999992</v>
      </c>
      <c r="AN29" s="4"/>
      <c r="AO29" s="4"/>
      <c r="AP29" s="4"/>
      <c r="AQ29" s="4"/>
      <c r="AR29" s="4"/>
      <c r="AS29" s="4"/>
      <c r="AT29" s="4"/>
      <c r="AU29" s="4"/>
      <c r="AV29" s="4"/>
      <c r="AW29" s="4"/>
      <c r="AX29" s="4"/>
      <c r="AY29" s="4"/>
    </row>
    <row r="30" spans="1:51" ht="15" x14ac:dyDescent="0.25">
      <c r="A30" s="101">
        <f>YampaRiverInflow.TotalOutflow!A30</f>
        <v>44896</v>
      </c>
      <c r="B30" s="9">
        <v>17.297999999999998</v>
      </c>
      <c r="C30" s="9">
        <v>18.751000000000001</v>
      </c>
      <c r="D30" s="9">
        <v>31.451000000000001</v>
      </c>
      <c r="E30" s="10">
        <v>105.89599000000001</v>
      </c>
      <c r="F30" s="10">
        <v>94.589410000000001</v>
      </c>
      <c r="G30" s="10">
        <v>51.131320000000002</v>
      </c>
      <c r="H30" s="10">
        <v>61.849769999999999</v>
      </c>
      <c r="I30" s="10">
        <v>34.074580000000005</v>
      </c>
      <c r="J30" s="10">
        <v>38.824640000000002</v>
      </c>
      <c r="K30" s="10">
        <v>35.952129999999997</v>
      </c>
      <c r="L30" s="10">
        <v>20.8627</v>
      </c>
      <c r="M30" s="10">
        <v>57.803160000000005</v>
      </c>
      <c r="N30" s="10">
        <v>92.029710000000009</v>
      </c>
      <c r="O30" s="10">
        <v>54.482939999999999</v>
      </c>
      <c r="P30" s="10">
        <v>74.188720000000004</v>
      </c>
      <c r="Q30" s="10">
        <v>20.86449</v>
      </c>
      <c r="R30" s="10">
        <v>23.802630000000001</v>
      </c>
      <c r="S30" s="10">
        <v>17.31991</v>
      </c>
      <c r="T30" s="10">
        <v>3.7025900000000003</v>
      </c>
      <c r="U30" s="10">
        <v>4.0086300000000001</v>
      </c>
      <c r="V30" s="10">
        <v>16.006059999999998</v>
      </c>
      <c r="W30" s="10">
        <v>32.989669999999997</v>
      </c>
      <c r="X30" s="10">
        <v>24.059549999999998</v>
      </c>
      <c r="Y30" s="10">
        <v>18.055310000000002</v>
      </c>
      <c r="Z30" s="10">
        <v>72.941210000000012</v>
      </c>
      <c r="AA30" s="10">
        <v>9.4193499999999997</v>
      </c>
      <c r="AB30" s="10">
        <v>-6.6252899999999997</v>
      </c>
      <c r="AC30" s="10">
        <v>25.260439999999999</v>
      </c>
      <c r="AD30" s="10">
        <v>20.1906</v>
      </c>
      <c r="AE30" s="10">
        <v>8.2487399999999997</v>
      </c>
      <c r="AF30" s="10">
        <v>198.80347</v>
      </c>
      <c r="AG30" s="10">
        <v>47.475259999999999</v>
      </c>
      <c r="AH30" s="10">
        <v>29.025639999999999</v>
      </c>
      <c r="AI30" s="9">
        <v>23.17662</v>
      </c>
      <c r="AJ30" s="9">
        <v>8.44069</v>
      </c>
      <c r="AK30" s="9">
        <v>14.2028</v>
      </c>
      <c r="AL30" s="9">
        <v>16.20814</v>
      </c>
      <c r="AM30" s="9">
        <v>110.20038000000001</v>
      </c>
      <c r="AN30" s="4"/>
      <c r="AO30" s="4"/>
      <c r="AP30" s="4"/>
      <c r="AQ30" s="4"/>
      <c r="AR30" s="4"/>
      <c r="AS30" s="4"/>
      <c r="AT30" s="4"/>
      <c r="AU30" s="4"/>
      <c r="AV30" s="4"/>
      <c r="AW30" s="4"/>
      <c r="AX30" s="4"/>
      <c r="AY30" s="4"/>
    </row>
    <row r="31" spans="1:51" ht="15" x14ac:dyDescent="0.25">
      <c r="A31" s="101">
        <f>YampaRiverInflow.TotalOutflow!A31</f>
        <v>44927</v>
      </c>
      <c r="B31" s="9">
        <v>31.3</v>
      </c>
      <c r="C31" s="9">
        <v>31.039000000000001</v>
      </c>
      <c r="D31" s="9">
        <v>48.27</v>
      </c>
      <c r="E31" s="10">
        <v>67.109080000000006</v>
      </c>
      <c r="F31" s="10">
        <v>85.926450000000003</v>
      </c>
      <c r="G31" s="10">
        <v>22.962630000000001</v>
      </c>
      <c r="H31" s="10">
        <v>38.586370000000002</v>
      </c>
      <c r="I31" s="10">
        <v>50.149720000000002</v>
      </c>
      <c r="J31" s="10">
        <v>73.993719999999996</v>
      </c>
      <c r="K31" s="10">
        <v>66.085639999999998</v>
      </c>
      <c r="L31" s="10">
        <v>35.41386</v>
      </c>
      <c r="M31" s="10">
        <v>73.120070000000013</v>
      </c>
      <c r="N31" s="10">
        <v>216.50864000000001</v>
      </c>
      <c r="O31" s="10">
        <v>75.599890000000002</v>
      </c>
      <c r="P31" s="10">
        <v>153.67762999999999</v>
      </c>
      <c r="Q31" s="10">
        <v>19.93974</v>
      </c>
      <c r="R31" s="10">
        <v>50.25112</v>
      </c>
      <c r="S31" s="10">
        <v>51.307099999999998</v>
      </c>
      <c r="T31" s="10">
        <v>48.592469999999999</v>
      </c>
      <c r="U31" s="10">
        <v>21.595279999999999</v>
      </c>
      <c r="V31" s="10">
        <v>50.7896</v>
      </c>
      <c r="W31" s="10">
        <v>15.387979999999999</v>
      </c>
      <c r="X31" s="10">
        <v>33.643239999999999</v>
      </c>
      <c r="Y31" s="10">
        <v>8.7414400000000008</v>
      </c>
      <c r="Z31" s="10">
        <v>308.55319000000003</v>
      </c>
      <c r="AA31" s="10">
        <v>17.535499999999999</v>
      </c>
      <c r="AB31" s="10">
        <v>-4.3097500000000002</v>
      </c>
      <c r="AC31" s="10">
        <v>33.658019999999993</v>
      </c>
      <c r="AD31" s="10">
        <v>9.6820599999999999</v>
      </c>
      <c r="AE31" s="10">
        <v>57.667650000000002</v>
      </c>
      <c r="AF31" s="10">
        <v>40.798379999999995</v>
      </c>
      <c r="AG31" s="10">
        <v>20.18862</v>
      </c>
      <c r="AH31" s="10">
        <v>17.98648</v>
      </c>
      <c r="AI31" s="9">
        <v>11.416129999999999</v>
      </c>
      <c r="AJ31" s="9">
        <v>26.265250000000002</v>
      </c>
      <c r="AK31" s="9">
        <v>62.10371</v>
      </c>
      <c r="AL31" s="9">
        <v>34.369769999999995</v>
      </c>
      <c r="AM31" s="9">
        <v>73.864550000000008</v>
      </c>
      <c r="AN31" s="4"/>
      <c r="AO31" s="4"/>
      <c r="AP31" s="4"/>
      <c r="AQ31" s="4"/>
      <c r="AR31" s="4"/>
      <c r="AS31" s="4"/>
      <c r="AT31" s="4"/>
      <c r="AU31" s="4"/>
      <c r="AV31" s="4"/>
      <c r="AW31" s="4"/>
      <c r="AX31" s="4"/>
      <c r="AY31" s="4"/>
    </row>
    <row r="32" spans="1:51" ht="15" x14ac:dyDescent="0.25">
      <c r="A32" s="101">
        <f>YampaRiverInflow.TotalOutflow!A32</f>
        <v>44958</v>
      </c>
      <c r="B32" s="9">
        <v>32.475000000000001</v>
      </c>
      <c r="C32" s="9">
        <v>36.908000000000001</v>
      </c>
      <c r="D32" s="9">
        <v>43.753999999999998</v>
      </c>
      <c r="E32" s="10">
        <v>61.891629999999999</v>
      </c>
      <c r="F32" s="10">
        <v>81.362130000000008</v>
      </c>
      <c r="G32" s="10">
        <v>65.860690000000005</v>
      </c>
      <c r="H32" s="10">
        <v>96.742260000000002</v>
      </c>
      <c r="I32" s="10">
        <v>56.577669999999998</v>
      </c>
      <c r="J32" s="10">
        <v>76.689610000000002</v>
      </c>
      <c r="K32" s="10">
        <v>27.47861</v>
      </c>
      <c r="L32" s="10">
        <v>58.670389999999998</v>
      </c>
      <c r="M32" s="10">
        <v>103.05712</v>
      </c>
      <c r="N32" s="10">
        <v>217.21960000000001</v>
      </c>
      <c r="O32" s="10">
        <v>68.652330000000006</v>
      </c>
      <c r="P32" s="10">
        <v>95.266850000000005</v>
      </c>
      <c r="Q32" s="10">
        <v>30.53435</v>
      </c>
      <c r="R32" s="10">
        <v>0.87429999999999997</v>
      </c>
      <c r="S32" s="10">
        <v>79.516630000000006</v>
      </c>
      <c r="T32" s="10">
        <v>42.740839999999999</v>
      </c>
      <c r="U32" s="10">
        <v>27.866959999999999</v>
      </c>
      <c r="V32" s="10">
        <v>42.402940000000001</v>
      </c>
      <c r="W32" s="10">
        <v>9.2639599999999991</v>
      </c>
      <c r="X32" s="10">
        <v>42.885899999999999</v>
      </c>
      <c r="Y32" s="10">
        <v>23.858460000000001</v>
      </c>
      <c r="Z32" s="10">
        <v>198.39957999999999</v>
      </c>
      <c r="AA32" s="10">
        <v>14.859780000000001</v>
      </c>
      <c r="AB32" s="10">
        <v>22.055709999999998</v>
      </c>
      <c r="AC32" s="10">
        <v>46.185139999999997</v>
      </c>
      <c r="AD32" s="10">
        <v>33.257949999999994</v>
      </c>
      <c r="AE32" s="10">
        <v>61.041400000000003</v>
      </c>
      <c r="AF32" s="10">
        <v>40.438339999999997</v>
      </c>
      <c r="AG32" s="10">
        <v>24.008119999999998</v>
      </c>
      <c r="AH32" s="10">
        <v>33.928449999999998</v>
      </c>
      <c r="AI32" s="9">
        <v>39.258580000000002</v>
      </c>
      <c r="AJ32" s="9">
        <v>44.198879999999996</v>
      </c>
      <c r="AK32" s="9">
        <v>81.362470000000002</v>
      </c>
      <c r="AL32" s="9">
        <v>51.700089999999996</v>
      </c>
      <c r="AM32" s="9">
        <v>67.515590000000003</v>
      </c>
      <c r="AN32" s="4"/>
      <c r="AO32" s="4"/>
      <c r="AP32" s="4"/>
      <c r="AQ32" s="4"/>
      <c r="AR32" s="4"/>
      <c r="AS32" s="4"/>
      <c r="AT32" s="4"/>
      <c r="AU32" s="4"/>
      <c r="AV32" s="4"/>
      <c r="AW32" s="4"/>
      <c r="AX32" s="4"/>
      <c r="AY32" s="4"/>
    </row>
    <row r="33" spans="1:51" ht="15" x14ac:dyDescent="0.25">
      <c r="A33" s="101">
        <f>YampaRiverInflow.TotalOutflow!A33</f>
        <v>44986</v>
      </c>
      <c r="B33" s="9">
        <v>22.931999999999999</v>
      </c>
      <c r="C33" s="9">
        <v>28.334</v>
      </c>
      <c r="D33" s="9">
        <v>18.689</v>
      </c>
      <c r="E33" s="10">
        <v>66.457669999999993</v>
      </c>
      <c r="F33" s="10">
        <v>78.140059999999991</v>
      </c>
      <c r="G33" s="10">
        <v>46.975250000000003</v>
      </c>
      <c r="H33" s="10">
        <v>33.411790000000003</v>
      </c>
      <c r="I33" s="10">
        <v>9.7218199999999992</v>
      </c>
      <c r="J33" s="10">
        <v>-6.2396000000000003</v>
      </c>
      <c r="K33" s="10">
        <v>11.97274</v>
      </c>
      <c r="L33" s="10">
        <v>69.191539999999989</v>
      </c>
      <c r="M33" s="10">
        <v>135.81139999999999</v>
      </c>
      <c r="N33" s="10">
        <v>231.93197000000001</v>
      </c>
      <c r="O33" s="10">
        <v>51.73753</v>
      </c>
      <c r="P33" s="10">
        <v>184.00505999999999</v>
      </c>
      <c r="Q33" s="10">
        <v>-49.657410000000006</v>
      </c>
      <c r="R33" s="10">
        <v>44.784990000000001</v>
      </c>
      <c r="S33" s="10">
        <v>91.549779999999998</v>
      </c>
      <c r="T33" s="10">
        <v>-1.9535199999999999</v>
      </c>
      <c r="U33" s="10">
        <v>-1.3108900000000001</v>
      </c>
      <c r="V33" s="10">
        <v>38.696649999999998</v>
      </c>
      <c r="W33" s="10">
        <v>-25.373279999999998</v>
      </c>
      <c r="X33" s="10">
        <v>13.9216</v>
      </c>
      <c r="Y33" s="10">
        <v>0.71389999999999998</v>
      </c>
      <c r="Z33" s="10">
        <v>113.0411</v>
      </c>
      <c r="AA33" s="10">
        <v>23.902099999999997</v>
      </c>
      <c r="AB33" s="10">
        <v>-3.2670700000000004</v>
      </c>
      <c r="AC33" s="10">
        <v>14.70945</v>
      </c>
      <c r="AD33" s="10">
        <v>-18.02298</v>
      </c>
      <c r="AE33" s="10">
        <v>19.158650000000002</v>
      </c>
      <c r="AF33" s="10">
        <v>22.104689999999998</v>
      </c>
      <c r="AG33" s="10">
        <v>14.295219999999999</v>
      </c>
      <c r="AH33" s="10">
        <v>17.065750000000001</v>
      </c>
      <c r="AI33" s="9">
        <v>-8.489469999999999</v>
      </c>
      <c r="AJ33" s="9">
        <v>9.3208599999999997</v>
      </c>
      <c r="AK33" s="9">
        <v>51.526900000000005</v>
      </c>
      <c r="AL33" s="9">
        <v>43.174469999999999</v>
      </c>
      <c r="AM33" s="9">
        <v>144.17287999999999</v>
      </c>
      <c r="AN33" s="4"/>
      <c r="AO33" s="4"/>
      <c r="AP33" s="4"/>
      <c r="AQ33" s="4"/>
      <c r="AR33" s="4"/>
      <c r="AS33" s="4"/>
      <c r="AT33" s="4"/>
      <c r="AU33" s="4"/>
      <c r="AV33" s="4"/>
      <c r="AW33" s="4"/>
      <c r="AX33" s="4"/>
      <c r="AY33" s="4"/>
    </row>
    <row r="34" spans="1:51" ht="15" x14ac:dyDescent="0.25">
      <c r="A34" s="101">
        <f>YampaRiverInflow.TotalOutflow!A34</f>
        <v>45017</v>
      </c>
      <c r="B34" s="9">
        <v>17.260999999999999</v>
      </c>
      <c r="C34" s="9">
        <v>26.803999999999998</v>
      </c>
      <c r="D34" s="9">
        <v>20.425000000000001</v>
      </c>
      <c r="E34" s="10">
        <v>93.1066</v>
      </c>
      <c r="F34" s="10">
        <v>113.65612</v>
      </c>
      <c r="G34" s="10">
        <v>66.630200000000002</v>
      </c>
      <c r="H34" s="10">
        <v>71.963399999999993</v>
      </c>
      <c r="I34" s="10">
        <v>66.69935000000001</v>
      </c>
      <c r="J34" s="10">
        <v>32.739060000000002</v>
      </c>
      <c r="K34" s="10">
        <v>14.244879999999998</v>
      </c>
      <c r="L34" s="10">
        <v>31.657869999999999</v>
      </c>
      <c r="M34" s="10">
        <v>78.978619999999992</v>
      </c>
      <c r="N34" s="10">
        <v>163.68356</v>
      </c>
      <c r="O34" s="10">
        <v>33.634209999999996</v>
      </c>
      <c r="P34" s="10">
        <v>85.047899999999998</v>
      </c>
      <c r="Q34" s="10">
        <v>90.867329999999995</v>
      </c>
      <c r="R34" s="10">
        <v>42.873559999999998</v>
      </c>
      <c r="S34" s="10">
        <v>92.717320000000001</v>
      </c>
      <c r="T34" s="10">
        <v>-50.942349999999998</v>
      </c>
      <c r="U34" s="10">
        <v>-20.665459999999999</v>
      </c>
      <c r="V34" s="10">
        <v>-6.8614199999999999</v>
      </c>
      <c r="W34" s="10">
        <v>-36.738260000000004</v>
      </c>
      <c r="X34" s="10">
        <v>-5.1315900000000001</v>
      </c>
      <c r="Y34" s="10">
        <v>8.6379099999999998</v>
      </c>
      <c r="Z34" s="10">
        <v>92.931869999999989</v>
      </c>
      <c r="AA34" s="10">
        <v>8.7707999999999995</v>
      </c>
      <c r="AB34" s="10">
        <v>-11.025589999999999</v>
      </c>
      <c r="AC34" s="10">
        <v>-2.8896199999999999</v>
      </c>
      <c r="AD34" s="10">
        <v>-12.4717</v>
      </c>
      <c r="AE34" s="10">
        <v>37.547419999999995</v>
      </c>
      <c r="AF34" s="10">
        <v>73.938360000000003</v>
      </c>
      <c r="AG34" s="10">
        <v>23.613019999999999</v>
      </c>
      <c r="AH34" s="10">
        <v>12.379110000000001</v>
      </c>
      <c r="AI34" s="9">
        <v>-15.7683</v>
      </c>
      <c r="AJ34" s="9">
        <v>-8.9777900000000006</v>
      </c>
      <c r="AK34" s="9">
        <v>26.227169999999997</v>
      </c>
      <c r="AL34" s="9">
        <v>28.672889999999999</v>
      </c>
      <c r="AM34" s="9">
        <v>88.52458</v>
      </c>
      <c r="AN34" s="4"/>
      <c r="AO34" s="4"/>
      <c r="AP34" s="4"/>
      <c r="AQ34" s="4"/>
      <c r="AR34" s="4"/>
      <c r="AS34" s="4"/>
      <c r="AT34" s="4"/>
      <c r="AU34" s="4"/>
      <c r="AV34" s="4"/>
      <c r="AW34" s="4"/>
      <c r="AX34" s="4"/>
      <c r="AY34" s="4"/>
    </row>
    <row r="35" spans="1:51" ht="15" x14ac:dyDescent="0.25">
      <c r="A35" s="101">
        <f>YampaRiverInflow.TotalOutflow!A35</f>
        <v>45047</v>
      </c>
      <c r="B35" s="9">
        <v>10.179</v>
      </c>
      <c r="C35" s="9">
        <v>14.529</v>
      </c>
      <c r="D35" s="9">
        <v>3.4889999999999999</v>
      </c>
      <c r="E35" s="10">
        <v>79.716399999999993</v>
      </c>
      <c r="F35" s="10">
        <v>34.539989999999996</v>
      </c>
      <c r="G35" s="10">
        <v>-75.702719999999999</v>
      </c>
      <c r="H35" s="10">
        <v>26.673189999999998</v>
      </c>
      <c r="I35" s="10">
        <v>47.744349999999997</v>
      </c>
      <c r="J35" s="10">
        <v>-46.262440000000005</v>
      </c>
      <c r="K35" s="10">
        <v>-30.300249999999998</v>
      </c>
      <c r="L35" s="10">
        <v>12.60849</v>
      </c>
      <c r="M35" s="10">
        <v>48.945730000000005</v>
      </c>
      <c r="N35" s="10">
        <v>120.83439999999999</v>
      </c>
      <c r="O35" s="10">
        <v>43.791910000000001</v>
      </c>
      <c r="P35" s="10">
        <v>143.51311999999999</v>
      </c>
      <c r="Q35" s="10">
        <v>14.462389999999999</v>
      </c>
      <c r="R35" s="10">
        <v>25.07938</v>
      </c>
      <c r="S35" s="10">
        <v>110.48378</v>
      </c>
      <c r="T35" s="10">
        <v>4.4198699999999995</v>
      </c>
      <c r="U35" s="10">
        <v>-9.4710400000000003</v>
      </c>
      <c r="V35" s="10">
        <v>-11.55878</v>
      </c>
      <c r="W35" s="10">
        <v>-20.12107</v>
      </c>
      <c r="X35" s="10">
        <v>-6.2686999999999999</v>
      </c>
      <c r="Y35" s="10">
        <v>3.8273699999999997</v>
      </c>
      <c r="Z35" s="10">
        <v>135.48492000000002</v>
      </c>
      <c r="AA35" s="10">
        <v>-18.09918</v>
      </c>
      <c r="AB35" s="10">
        <v>-26.76895</v>
      </c>
      <c r="AC35" s="10">
        <v>12.218399999999999</v>
      </c>
      <c r="AD35" s="10">
        <v>8.8367199999999997</v>
      </c>
      <c r="AE35" s="10">
        <v>40.216769999999997</v>
      </c>
      <c r="AF35" s="10">
        <v>62.942929999999997</v>
      </c>
      <c r="AG35" s="10">
        <v>-7.97098</v>
      </c>
      <c r="AH35" s="10">
        <v>-0.19831000000000001</v>
      </c>
      <c r="AI35" s="9">
        <v>-19.161000000000001</v>
      </c>
      <c r="AJ35" s="9">
        <v>-13.035030000000001</v>
      </c>
      <c r="AK35" s="9">
        <v>50.601709999999997</v>
      </c>
      <c r="AL35" s="9">
        <v>65.539070000000009</v>
      </c>
      <c r="AM35" s="9">
        <v>154.51563000000002</v>
      </c>
      <c r="AN35" s="4"/>
      <c r="AO35" s="4"/>
      <c r="AP35" s="4"/>
      <c r="AQ35" s="4"/>
      <c r="AR35" s="4"/>
      <c r="AS35" s="4"/>
      <c r="AT35" s="4"/>
      <c r="AU35" s="4"/>
      <c r="AV35" s="4"/>
      <c r="AW35" s="4"/>
      <c r="AX35" s="4"/>
      <c r="AY35" s="4"/>
    </row>
    <row r="36" spans="1:51" ht="15" x14ac:dyDescent="0.25">
      <c r="A36" s="101">
        <f>YampaRiverInflow.TotalOutflow!A36</f>
        <v>45078</v>
      </c>
      <c r="B36" s="9">
        <v>6.5519999999999996</v>
      </c>
      <c r="C36" s="9">
        <v>7.7480000000000002</v>
      </c>
      <c r="D36" s="9">
        <v>-14.398</v>
      </c>
      <c r="E36" s="10">
        <v>59.826749999999997</v>
      </c>
      <c r="F36" s="10">
        <v>109.47535999999999</v>
      </c>
      <c r="G36" s="10">
        <v>52.728230000000003</v>
      </c>
      <c r="H36" s="10">
        <v>39.237310000000001</v>
      </c>
      <c r="I36" s="10">
        <v>-5.3495100000000004</v>
      </c>
      <c r="J36" s="10">
        <v>-3.2524600000000001</v>
      </c>
      <c r="K36" s="10">
        <v>22.28257</v>
      </c>
      <c r="L36" s="10">
        <v>74.744810000000001</v>
      </c>
      <c r="M36" s="10">
        <v>-3.0993200000000001</v>
      </c>
      <c r="N36" s="10">
        <v>7.29115</v>
      </c>
      <c r="O36" s="10">
        <v>-5.7815200000000004</v>
      </c>
      <c r="P36" s="10">
        <v>44.457190000000004</v>
      </c>
      <c r="Q36" s="10">
        <v>6.8165200000000006</v>
      </c>
      <c r="R36" s="10">
        <v>-20.784119999999998</v>
      </c>
      <c r="S36" s="10">
        <v>54.98883</v>
      </c>
      <c r="T36" s="10">
        <v>15.635149999999999</v>
      </c>
      <c r="U36" s="10">
        <v>-4.4930099999999999</v>
      </c>
      <c r="V36" s="10">
        <v>-44.942190000000004</v>
      </c>
      <c r="W36" s="10">
        <v>-28.13184</v>
      </c>
      <c r="X36" s="10">
        <v>-44.289410000000004</v>
      </c>
      <c r="Y36" s="10">
        <v>-35.671800000000005</v>
      </c>
      <c r="Z36" s="10">
        <v>27.88485</v>
      </c>
      <c r="AA36" s="10">
        <v>-19.299349999999997</v>
      </c>
      <c r="AB36" s="10">
        <v>-31.8673</v>
      </c>
      <c r="AC36" s="10">
        <v>12.303469999999999</v>
      </c>
      <c r="AD36" s="10">
        <v>-30.751990000000003</v>
      </c>
      <c r="AE36" s="10">
        <v>-8.8943600000000007</v>
      </c>
      <c r="AF36" s="10">
        <v>32.357529999999997</v>
      </c>
      <c r="AG36" s="10">
        <v>-19.29664</v>
      </c>
      <c r="AH36" s="10">
        <v>-30.338090000000001</v>
      </c>
      <c r="AI36" s="9">
        <v>-26.509810000000002</v>
      </c>
      <c r="AJ36" s="9">
        <v>-10.61144</v>
      </c>
      <c r="AK36" s="9">
        <v>25.167849999999998</v>
      </c>
      <c r="AL36" s="9">
        <v>1.52935</v>
      </c>
      <c r="AM36" s="9">
        <v>-32.185220000000001</v>
      </c>
      <c r="AN36" s="4"/>
      <c r="AO36" s="4"/>
      <c r="AP36" s="4"/>
      <c r="AQ36" s="4"/>
      <c r="AR36" s="4"/>
      <c r="AS36" s="4"/>
      <c r="AT36" s="4"/>
      <c r="AU36" s="4"/>
      <c r="AV36" s="4"/>
      <c r="AW36" s="4"/>
      <c r="AX36" s="4"/>
      <c r="AY36" s="4"/>
    </row>
    <row r="37" spans="1:51" ht="15" x14ac:dyDescent="0.25">
      <c r="A37" s="101">
        <f>YampaRiverInflow.TotalOutflow!A37</f>
        <v>45108</v>
      </c>
      <c r="B37" s="9">
        <v>28.111999999999998</v>
      </c>
      <c r="C37" s="9">
        <v>25.937000000000001</v>
      </c>
      <c r="D37" s="9">
        <v>16.077999999999999</v>
      </c>
      <c r="E37" s="10">
        <v>263.92844000000002</v>
      </c>
      <c r="F37" s="10">
        <v>81.789079999999998</v>
      </c>
      <c r="G37" s="10">
        <v>-37.088639999999998</v>
      </c>
      <c r="H37" s="10">
        <v>41.058320000000002</v>
      </c>
      <c r="I37" s="10">
        <v>23.067810000000001</v>
      </c>
      <c r="J37" s="10">
        <v>96.231220000000008</v>
      </c>
      <c r="K37" s="10">
        <v>36.173430000000003</v>
      </c>
      <c r="L37" s="10">
        <v>14.53885</v>
      </c>
      <c r="M37" s="10">
        <v>48.365290000000002</v>
      </c>
      <c r="N37" s="10">
        <v>13.52698</v>
      </c>
      <c r="O37" s="10">
        <v>41.234610000000004</v>
      </c>
      <c r="P37" s="10">
        <v>51.91695</v>
      </c>
      <c r="Q37" s="10">
        <v>63.193040000000003</v>
      </c>
      <c r="R37" s="10">
        <v>38.002940000000002</v>
      </c>
      <c r="S37" s="10">
        <v>100.30158999999999</v>
      </c>
      <c r="T37" s="10">
        <v>89.86345</v>
      </c>
      <c r="U37" s="10">
        <v>-26.052589999999999</v>
      </c>
      <c r="V37" s="10">
        <v>-16.813580000000002</v>
      </c>
      <c r="W37" s="10">
        <v>9.49343</v>
      </c>
      <c r="X37" s="10">
        <v>3.8433299999999999</v>
      </c>
      <c r="Y37" s="10">
        <v>-10.612440000000001</v>
      </c>
      <c r="Z37" s="10">
        <v>41.559800000000003</v>
      </c>
      <c r="AA37" s="10">
        <v>2.9969000000000001</v>
      </c>
      <c r="AB37" s="10">
        <v>6.9309099999999999</v>
      </c>
      <c r="AC37" s="10">
        <v>11.99058</v>
      </c>
      <c r="AD37" s="10">
        <v>-16.260439999999999</v>
      </c>
      <c r="AE37" s="10">
        <v>-22.835750000000001</v>
      </c>
      <c r="AF37" s="10">
        <v>21.93834</v>
      </c>
      <c r="AG37" s="10">
        <v>36.23865</v>
      </c>
      <c r="AH37" s="10">
        <v>36.61777</v>
      </c>
      <c r="AI37" s="9">
        <v>9.9708400000000008</v>
      </c>
      <c r="AJ37" s="9">
        <v>18.92069</v>
      </c>
      <c r="AK37" s="9">
        <v>11.734999999999999</v>
      </c>
      <c r="AL37" s="9">
        <v>32.128329999999998</v>
      </c>
      <c r="AM37" s="9">
        <v>158.17092000000002</v>
      </c>
      <c r="AN37" s="4"/>
      <c r="AO37" s="4"/>
      <c r="AP37" s="4"/>
      <c r="AQ37" s="4"/>
      <c r="AR37" s="4"/>
      <c r="AS37" s="4"/>
      <c r="AT37" s="4"/>
      <c r="AU37" s="4"/>
      <c r="AV37" s="4"/>
      <c r="AW37" s="4"/>
      <c r="AX37" s="4"/>
      <c r="AY37" s="4"/>
    </row>
    <row r="38" spans="1:51" ht="15" x14ac:dyDescent="0.25">
      <c r="A38" s="101">
        <f>YampaRiverInflow.TotalOutflow!A38</f>
        <v>45139</v>
      </c>
      <c r="B38" s="9">
        <v>29.623000000000001</v>
      </c>
      <c r="C38" s="9">
        <v>31.193999999999999</v>
      </c>
      <c r="D38" s="9">
        <v>33.622999999999998</v>
      </c>
      <c r="E38" s="10">
        <v>181.92004</v>
      </c>
      <c r="F38" s="10">
        <v>27.910540000000001</v>
      </c>
      <c r="G38" s="10">
        <v>47.18244</v>
      </c>
      <c r="H38" s="10">
        <v>96.179249999999996</v>
      </c>
      <c r="I38" s="10">
        <v>61.017019999999995</v>
      </c>
      <c r="J38" s="10">
        <v>51.164999999999999</v>
      </c>
      <c r="K38" s="10">
        <v>53.872199999999999</v>
      </c>
      <c r="L38" s="10">
        <v>72.455490000000012</v>
      </c>
      <c r="M38" s="10">
        <v>75.402380000000008</v>
      </c>
      <c r="N38" s="10">
        <v>106.43533000000001</v>
      </c>
      <c r="O38" s="10">
        <v>67.57383999999999</v>
      </c>
      <c r="P38" s="10">
        <v>52.7256</v>
      </c>
      <c r="Q38" s="10">
        <v>30.167000000000002</v>
      </c>
      <c r="R38" s="10">
        <v>95.579899999999995</v>
      </c>
      <c r="S38" s="10">
        <v>79.560249999999996</v>
      </c>
      <c r="T38" s="10">
        <v>70.709090000000003</v>
      </c>
      <c r="U38" s="10">
        <v>34.237900000000003</v>
      </c>
      <c r="V38" s="10">
        <v>44.544559999999997</v>
      </c>
      <c r="W38" s="10">
        <v>14.0466</v>
      </c>
      <c r="X38" s="10">
        <v>56.732959999999999</v>
      </c>
      <c r="Y38" s="10">
        <v>22.905419999999999</v>
      </c>
      <c r="Z38" s="10">
        <v>62.430010000000003</v>
      </c>
      <c r="AA38" s="10">
        <v>21.733169999999998</v>
      </c>
      <c r="AB38" s="10">
        <v>32.04927</v>
      </c>
      <c r="AC38" s="10">
        <v>31.077919999999999</v>
      </c>
      <c r="AD38" s="10">
        <v>9.1049699999999998</v>
      </c>
      <c r="AE38" s="10">
        <v>11.513950000000001</v>
      </c>
      <c r="AF38" s="10">
        <v>35.979999999999997</v>
      </c>
      <c r="AG38" s="10">
        <v>89.903379999999999</v>
      </c>
      <c r="AH38" s="10">
        <v>51.304139999999997</v>
      </c>
      <c r="AI38" s="9">
        <v>54.512869999999999</v>
      </c>
      <c r="AJ38" s="9">
        <v>55.313870000000001</v>
      </c>
      <c r="AK38" s="9">
        <v>113.31216000000001</v>
      </c>
      <c r="AL38" s="9">
        <v>58.910589999999999</v>
      </c>
      <c r="AM38" s="9">
        <v>171.29213000000001</v>
      </c>
      <c r="AN38" s="4"/>
      <c r="AO38" s="4"/>
      <c r="AP38" s="4"/>
      <c r="AQ38" s="4"/>
      <c r="AR38" s="4"/>
      <c r="AS38" s="4"/>
      <c r="AT38" s="4"/>
      <c r="AU38" s="4"/>
      <c r="AV38" s="4"/>
      <c r="AW38" s="4"/>
      <c r="AX38" s="4"/>
      <c r="AY38" s="4"/>
    </row>
    <row r="39" spans="1:51" ht="15" x14ac:dyDescent="0.25">
      <c r="A39" s="101">
        <f>YampaRiverInflow.TotalOutflow!A39</f>
        <v>45170</v>
      </c>
      <c r="B39" s="9">
        <v>28.244</v>
      </c>
      <c r="C39" s="9">
        <v>24.658999999999999</v>
      </c>
      <c r="D39" s="9">
        <v>26.303999999999998</v>
      </c>
      <c r="E39" s="10">
        <v>49.537279999999996</v>
      </c>
      <c r="F39" s="10">
        <v>48.147349999999996</v>
      </c>
      <c r="G39" s="10">
        <v>19.100849999999998</v>
      </c>
      <c r="H39" s="10">
        <v>44.182519999999997</v>
      </c>
      <c r="I39" s="10">
        <v>39.570800000000006</v>
      </c>
      <c r="J39" s="10">
        <v>60.816720000000004</v>
      </c>
      <c r="K39" s="10">
        <v>123.70398</v>
      </c>
      <c r="L39" s="10">
        <v>66.820329999999998</v>
      </c>
      <c r="M39" s="10">
        <v>67.131079999999997</v>
      </c>
      <c r="N39" s="10">
        <v>74.204390000000004</v>
      </c>
      <c r="O39" s="10">
        <v>60.767949999999999</v>
      </c>
      <c r="P39" s="10">
        <v>44.842580000000005</v>
      </c>
      <c r="Q39" s="10">
        <v>21.581499999999998</v>
      </c>
      <c r="R39" s="10">
        <v>40.702069999999999</v>
      </c>
      <c r="S39" s="10">
        <v>105.37634</v>
      </c>
      <c r="T39" s="10">
        <v>66.257890000000003</v>
      </c>
      <c r="U39" s="10">
        <v>1.6861700000000002</v>
      </c>
      <c r="V39" s="10">
        <v>30.615169999999999</v>
      </c>
      <c r="W39" s="10">
        <v>57.502429999999997</v>
      </c>
      <c r="X39" s="10">
        <v>34.311339999999994</v>
      </c>
      <c r="Y39" s="10">
        <v>33.011309999999995</v>
      </c>
      <c r="Z39" s="10">
        <v>31.35323</v>
      </c>
      <c r="AA39" s="10">
        <v>-3.86361</v>
      </c>
      <c r="AB39" s="10">
        <v>15.656870000000001</v>
      </c>
      <c r="AC39" s="10">
        <v>22.814970000000002</v>
      </c>
      <c r="AD39" s="10">
        <v>11.3721</v>
      </c>
      <c r="AE39" s="10">
        <v>27.015340000000002</v>
      </c>
      <c r="AF39" s="10">
        <v>19.485970000000002</v>
      </c>
      <c r="AG39" s="10">
        <v>51.889110000000002</v>
      </c>
      <c r="AH39" s="10">
        <v>69.938880000000012</v>
      </c>
      <c r="AI39" s="9">
        <v>85.735799999999998</v>
      </c>
      <c r="AJ39" s="9">
        <v>28.291240000000002</v>
      </c>
      <c r="AK39" s="9">
        <v>61.583260000000003</v>
      </c>
      <c r="AL39" s="9">
        <v>58.855499999999999</v>
      </c>
      <c r="AM39" s="9">
        <v>54.591169999999998</v>
      </c>
      <c r="AN39" s="4"/>
      <c r="AO39" s="4"/>
      <c r="AP39" s="4"/>
      <c r="AQ39" s="4"/>
      <c r="AR39" s="4"/>
      <c r="AS39" s="4"/>
      <c r="AT39" s="4"/>
      <c r="AU39" s="4"/>
      <c r="AV39" s="4"/>
      <c r="AW39" s="4"/>
      <c r="AX39" s="4"/>
      <c r="AY39" s="4"/>
    </row>
    <row r="40" spans="1:51" ht="15" x14ac:dyDescent="0.25">
      <c r="A40" s="101">
        <f>YampaRiverInflow.TotalOutflow!A40</f>
        <v>45200</v>
      </c>
      <c r="B40" s="9">
        <v>17.786999999999999</v>
      </c>
      <c r="C40" s="9">
        <v>29.312999999999999</v>
      </c>
      <c r="D40" s="9">
        <v>26.123999999999999</v>
      </c>
      <c r="E40" s="10">
        <v>62.611580000000004</v>
      </c>
      <c r="F40" s="10">
        <v>44.29318</v>
      </c>
      <c r="G40" s="10">
        <v>76.503590000000003</v>
      </c>
      <c r="H40" s="10">
        <v>31.99305</v>
      </c>
      <c r="I40" s="10">
        <v>68.755240000000001</v>
      </c>
      <c r="J40" s="10">
        <v>34.473959999999998</v>
      </c>
      <c r="K40" s="10">
        <v>-5.0724499999999999</v>
      </c>
      <c r="L40" s="10">
        <v>8.4032400000000003</v>
      </c>
      <c r="M40" s="10">
        <v>58.572089999999996</v>
      </c>
      <c r="N40" s="10">
        <v>26.536560000000001</v>
      </c>
      <c r="O40" s="10">
        <v>30.619790000000002</v>
      </c>
      <c r="P40" s="10">
        <v>17.437549999999998</v>
      </c>
      <c r="Q40" s="10">
        <v>-6.8582700000000001</v>
      </c>
      <c r="R40" s="10">
        <v>-5.2950000000000004E-2</v>
      </c>
      <c r="S40" s="10">
        <v>34.554230000000004</v>
      </c>
      <c r="T40" s="10">
        <v>-2.5649999999999999</v>
      </c>
      <c r="U40" s="10">
        <v>14.550549999999999</v>
      </c>
      <c r="V40" s="10">
        <v>-9.9389500000000002</v>
      </c>
      <c r="W40" s="10">
        <v>23.19021</v>
      </c>
      <c r="X40" s="10">
        <v>-14.36961</v>
      </c>
      <c r="Y40" s="10">
        <v>71.068789999999993</v>
      </c>
      <c r="Z40" s="10">
        <v>6.2742899999999997</v>
      </c>
      <c r="AA40" s="10">
        <v>27.342230000000001</v>
      </c>
      <c r="AB40" s="10">
        <v>-0.23946999999999999</v>
      </c>
      <c r="AC40" s="10">
        <v>-2.2455599999999998</v>
      </c>
      <c r="AD40" s="10">
        <v>-16.214659999999999</v>
      </c>
      <c r="AE40" s="10">
        <v>31.133290000000002</v>
      </c>
      <c r="AF40" s="10">
        <v>10.062709999999999</v>
      </c>
      <c r="AG40" s="10">
        <v>26.87743</v>
      </c>
      <c r="AH40" s="10">
        <v>16.168790000000001</v>
      </c>
      <c r="AI40" s="9">
        <v>10.55016</v>
      </c>
      <c r="AJ40" s="9">
        <v>53.043779999999998</v>
      </c>
      <c r="AK40" s="9">
        <v>3.4746300000000003</v>
      </c>
      <c r="AL40" s="9">
        <v>36.631749999999997</v>
      </c>
      <c r="AM40" s="9">
        <v>85.245990000000006</v>
      </c>
      <c r="AN40" s="4"/>
      <c r="AO40" s="4"/>
      <c r="AP40" s="4"/>
      <c r="AQ40" s="4"/>
      <c r="AR40" s="4"/>
      <c r="AS40" s="4"/>
      <c r="AT40" s="4"/>
      <c r="AU40" s="4"/>
      <c r="AV40" s="4"/>
      <c r="AW40" s="4"/>
      <c r="AX40" s="4"/>
      <c r="AY40" s="4"/>
    </row>
    <row r="41" spans="1:51" ht="15" x14ac:dyDescent="0.25">
      <c r="A41" s="101">
        <f>YampaRiverInflow.TotalOutflow!A41</f>
        <v>45231</v>
      </c>
      <c r="B41" s="9">
        <v>16.558</v>
      </c>
      <c r="C41" s="9">
        <v>22.635999999999999</v>
      </c>
      <c r="D41" s="9">
        <v>40.941000000000003</v>
      </c>
      <c r="E41" s="10">
        <v>84.97354</v>
      </c>
      <c r="F41" s="10">
        <v>44.572330000000001</v>
      </c>
      <c r="G41" s="10">
        <v>61.21857</v>
      </c>
      <c r="H41" s="10">
        <v>61.653169999999996</v>
      </c>
      <c r="I41" s="10">
        <v>14.882989999999999</v>
      </c>
      <c r="J41" s="10">
        <v>-19.204990000000002</v>
      </c>
      <c r="K41" s="10">
        <v>-1.52424</v>
      </c>
      <c r="L41" s="10">
        <v>18.457650000000001</v>
      </c>
      <c r="M41" s="10">
        <v>34.945860000000003</v>
      </c>
      <c r="N41" s="10">
        <v>47.466260000000005</v>
      </c>
      <c r="O41" s="10">
        <v>4.8053999999999997</v>
      </c>
      <c r="P41" s="10">
        <v>35.269769999999994</v>
      </c>
      <c r="Q41" s="10">
        <v>42.339680000000001</v>
      </c>
      <c r="R41" s="10">
        <v>55.028739999999999</v>
      </c>
      <c r="S41" s="10">
        <v>49.55097</v>
      </c>
      <c r="T41" s="10">
        <v>12.85075</v>
      </c>
      <c r="U41" s="10">
        <v>-5.0983599999999996</v>
      </c>
      <c r="V41" s="10">
        <v>3.7396100000000003</v>
      </c>
      <c r="W41" s="10">
        <v>5.9197799999999994</v>
      </c>
      <c r="X41" s="10">
        <v>13.224440000000001</v>
      </c>
      <c r="Y41" s="10">
        <v>88.19019999999999</v>
      </c>
      <c r="Z41" s="10">
        <v>3.3384200000000002</v>
      </c>
      <c r="AA41" s="10">
        <v>9.6611499999999992</v>
      </c>
      <c r="AB41" s="10">
        <v>28.934830000000002</v>
      </c>
      <c r="AC41" s="10">
        <v>23.146419999999999</v>
      </c>
      <c r="AD41" s="10">
        <v>6.9311699999999998</v>
      </c>
      <c r="AE41" s="10">
        <v>-18.565669999999997</v>
      </c>
      <c r="AF41" s="10">
        <v>6.0730000000000004</v>
      </c>
      <c r="AG41" s="10">
        <v>25.847069999999999</v>
      </c>
      <c r="AH41" s="10">
        <v>73.871279999999999</v>
      </c>
      <c r="AI41" s="9">
        <v>16.733310000000003</v>
      </c>
      <c r="AJ41" s="9">
        <v>13.000729999999999</v>
      </c>
      <c r="AK41" s="9">
        <v>60.45805</v>
      </c>
      <c r="AL41" s="9">
        <v>87.538119999999992</v>
      </c>
      <c r="AM41" s="9">
        <v>64.758309999999994</v>
      </c>
      <c r="AN41" s="4"/>
      <c r="AO41" s="4"/>
      <c r="AP41" s="4"/>
      <c r="AQ41" s="4"/>
      <c r="AR41" s="4"/>
      <c r="AS41" s="4"/>
      <c r="AT41" s="4"/>
      <c r="AU41" s="4"/>
      <c r="AV41" s="4"/>
      <c r="AW41" s="4"/>
      <c r="AX41" s="4"/>
      <c r="AY41" s="4"/>
    </row>
    <row r="42" spans="1:51" ht="15" x14ac:dyDescent="0.25">
      <c r="A42" s="101">
        <f>YampaRiverInflow.TotalOutflow!A42</f>
        <v>45261</v>
      </c>
      <c r="B42" s="9">
        <v>17.297999999999998</v>
      </c>
      <c r="C42" s="9">
        <v>18.751000000000001</v>
      </c>
      <c r="D42" s="9">
        <v>31.451000000000001</v>
      </c>
      <c r="E42" s="10">
        <v>94.589410000000001</v>
      </c>
      <c r="F42" s="10">
        <v>51.131320000000002</v>
      </c>
      <c r="G42" s="10">
        <v>61.849769999999999</v>
      </c>
      <c r="H42" s="10">
        <v>34.074580000000005</v>
      </c>
      <c r="I42" s="10">
        <v>38.824640000000002</v>
      </c>
      <c r="J42" s="10">
        <v>35.952129999999997</v>
      </c>
      <c r="K42" s="10">
        <v>20.8627</v>
      </c>
      <c r="L42" s="10">
        <v>57.803160000000005</v>
      </c>
      <c r="M42" s="10">
        <v>92.029710000000009</v>
      </c>
      <c r="N42" s="10">
        <v>54.482939999999999</v>
      </c>
      <c r="O42" s="10">
        <v>74.188720000000004</v>
      </c>
      <c r="P42" s="10">
        <v>20.86449</v>
      </c>
      <c r="Q42" s="10">
        <v>23.802630000000001</v>
      </c>
      <c r="R42" s="10">
        <v>17.31991</v>
      </c>
      <c r="S42" s="10">
        <v>3.7025900000000003</v>
      </c>
      <c r="T42" s="10">
        <v>4.0086300000000001</v>
      </c>
      <c r="U42" s="10">
        <v>16.006059999999998</v>
      </c>
      <c r="V42" s="10">
        <v>32.989669999999997</v>
      </c>
      <c r="W42" s="10">
        <v>24.059549999999998</v>
      </c>
      <c r="X42" s="10">
        <v>18.055310000000002</v>
      </c>
      <c r="Y42" s="10">
        <v>72.941210000000012</v>
      </c>
      <c r="Z42" s="10">
        <v>9.4193499999999997</v>
      </c>
      <c r="AA42" s="10">
        <v>-6.6252899999999997</v>
      </c>
      <c r="AB42" s="10">
        <v>25.260439999999999</v>
      </c>
      <c r="AC42" s="10">
        <v>20.1906</v>
      </c>
      <c r="AD42" s="10">
        <v>8.2487399999999997</v>
      </c>
      <c r="AE42" s="10">
        <v>198.80347</v>
      </c>
      <c r="AF42" s="10">
        <v>47.475259999999999</v>
      </c>
      <c r="AG42" s="10">
        <v>29.025639999999999</v>
      </c>
      <c r="AH42" s="10">
        <v>23.17662</v>
      </c>
      <c r="AI42" s="9">
        <v>8.44069</v>
      </c>
      <c r="AJ42" s="9">
        <v>14.2028</v>
      </c>
      <c r="AK42" s="9">
        <v>16.20814</v>
      </c>
      <c r="AL42" s="9">
        <v>110.20038000000001</v>
      </c>
      <c r="AM42" s="9">
        <v>97.266190000000009</v>
      </c>
      <c r="AN42" s="4"/>
      <c r="AO42" s="4"/>
      <c r="AP42" s="4"/>
      <c r="AQ42" s="4"/>
      <c r="AR42" s="4"/>
      <c r="AS42" s="4"/>
      <c r="AT42" s="4"/>
      <c r="AU42" s="4"/>
      <c r="AV42" s="4"/>
      <c r="AW42" s="4"/>
      <c r="AX42" s="4"/>
      <c r="AY42" s="4"/>
    </row>
    <row r="43" spans="1:51" ht="15" x14ac:dyDescent="0.25">
      <c r="A43" s="101">
        <f>YampaRiverInflow.TotalOutflow!A43</f>
        <v>45292</v>
      </c>
      <c r="B43" s="9">
        <v>31.3</v>
      </c>
      <c r="C43" s="9">
        <v>31.039000000000001</v>
      </c>
      <c r="D43" s="9">
        <v>48.27</v>
      </c>
      <c r="E43" s="10">
        <v>85.926450000000003</v>
      </c>
      <c r="F43" s="10">
        <v>22.962630000000001</v>
      </c>
      <c r="G43" s="10">
        <v>38.586370000000002</v>
      </c>
      <c r="H43" s="10">
        <v>50.149720000000002</v>
      </c>
      <c r="I43" s="10">
        <v>73.993719999999996</v>
      </c>
      <c r="J43" s="10">
        <v>66.085639999999998</v>
      </c>
      <c r="K43" s="10">
        <v>35.41386</v>
      </c>
      <c r="L43" s="10">
        <v>73.120070000000013</v>
      </c>
      <c r="M43" s="10">
        <v>216.50864000000001</v>
      </c>
      <c r="N43" s="10">
        <v>75.599890000000002</v>
      </c>
      <c r="O43" s="10">
        <v>153.67762999999999</v>
      </c>
      <c r="P43" s="10">
        <v>19.93974</v>
      </c>
      <c r="Q43" s="10">
        <v>50.25112</v>
      </c>
      <c r="R43" s="10">
        <v>51.307099999999998</v>
      </c>
      <c r="S43" s="10">
        <v>48.592469999999999</v>
      </c>
      <c r="T43" s="10">
        <v>21.595279999999999</v>
      </c>
      <c r="U43" s="10">
        <v>50.7896</v>
      </c>
      <c r="V43" s="10">
        <v>15.387979999999999</v>
      </c>
      <c r="W43" s="10">
        <v>33.643239999999999</v>
      </c>
      <c r="X43" s="10">
        <v>8.7414400000000008</v>
      </c>
      <c r="Y43" s="10">
        <v>308.55319000000003</v>
      </c>
      <c r="Z43" s="10">
        <v>17.535499999999999</v>
      </c>
      <c r="AA43" s="10">
        <v>-4.3097500000000002</v>
      </c>
      <c r="AB43" s="10">
        <v>33.658019999999993</v>
      </c>
      <c r="AC43" s="10">
        <v>9.6820599999999999</v>
      </c>
      <c r="AD43" s="10">
        <v>57.667650000000002</v>
      </c>
      <c r="AE43" s="10">
        <v>40.798379999999995</v>
      </c>
      <c r="AF43" s="10">
        <v>20.18862</v>
      </c>
      <c r="AG43" s="10">
        <v>17.98648</v>
      </c>
      <c r="AH43" s="10">
        <v>11.416129999999999</v>
      </c>
      <c r="AI43" s="9">
        <v>26.265250000000002</v>
      </c>
      <c r="AJ43" s="9">
        <v>62.10371</v>
      </c>
      <c r="AK43" s="9">
        <v>34.369769999999995</v>
      </c>
      <c r="AL43" s="9">
        <v>73.864550000000008</v>
      </c>
      <c r="AM43" s="9">
        <v>68.841039999999992</v>
      </c>
      <c r="AN43" s="4"/>
      <c r="AO43" s="4"/>
      <c r="AP43" s="4"/>
      <c r="AQ43" s="4"/>
      <c r="AR43" s="4"/>
      <c r="AS43" s="4"/>
      <c r="AT43" s="4"/>
      <c r="AU43" s="4"/>
      <c r="AV43" s="4"/>
      <c r="AW43" s="4"/>
      <c r="AX43" s="4"/>
      <c r="AY43" s="4"/>
    </row>
    <row r="44" spans="1:51" ht="15" x14ac:dyDescent="0.25">
      <c r="A44" s="101">
        <f>YampaRiverInflow.TotalOutflow!A44</f>
        <v>45323</v>
      </c>
      <c r="B44" s="9">
        <v>32.475000000000001</v>
      </c>
      <c r="C44" s="9">
        <v>36.908000000000001</v>
      </c>
      <c r="D44" s="9">
        <v>43.753999999999998</v>
      </c>
      <c r="E44" s="10">
        <v>81.362130000000008</v>
      </c>
      <c r="F44" s="10">
        <v>65.860690000000005</v>
      </c>
      <c r="G44" s="10">
        <v>96.742260000000002</v>
      </c>
      <c r="H44" s="10">
        <v>56.577669999999998</v>
      </c>
      <c r="I44" s="10">
        <v>76.689610000000002</v>
      </c>
      <c r="J44" s="10">
        <v>27.47861</v>
      </c>
      <c r="K44" s="10">
        <v>58.670389999999998</v>
      </c>
      <c r="L44" s="10">
        <v>103.05712</v>
      </c>
      <c r="M44" s="10">
        <v>217.21960000000001</v>
      </c>
      <c r="N44" s="10">
        <v>68.652330000000006</v>
      </c>
      <c r="O44" s="10">
        <v>95.266850000000005</v>
      </c>
      <c r="P44" s="10">
        <v>30.53435</v>
      </c>
      <c r="Q44" s="10">
        <v>0.87429999999999997</v>
      </c>
      <c r="R44" s="10">
        <v>79.516630000000006</v>
      </c>
      <c r="S44" s="10">
        <v>42.740839999999999</v>
      </c>
      <c r="T44" s="10">
        <v>27.866959999999999</v>
      </c>
      <c r="U44" s="10">
        <v>42.402940000000001</v>
      </c>
      <c r="V44" s="10">
        <v>9.2639599999999991</v>
      </c>
      <c r="W44" s="10">
        <v>42.885899999999999</v>
      </c>
      <c r="X44" s="10">
        <v>23.858460000000001</v>
      </c>
      <c r="Y44" s="10">
        <v>198.39957999999999</v>
      </c>
      <c r="Z44" s="10">
        <v>14.859780000000001</v>
      </c>
      <c r="AA44" s="10">
        <v>22.055709999999998</v>
      </c>
      <c r="AB44" s="10">
        <v>46.185139999999997</v>
      </c>
      <c r="AC44" s="10">
        <v>33.257949999999994</v>
      </c>
      <c r="AD44" s="10">
        <v>61.041400000000003</v>
      </c>
      <c r="AE44" s="10">
        <v>40.438339999999997</v>
      </c>
      <c r="AF44" s="10">
        <v>24.008119999999998</v>
      </c>
      <c r="AG44" s="10">
        <v>33.928449999999998</v>
      </c>
      <c r="AH44" s="10">
        <v>39.258580000000002</v>
      </c>
      <c r="AI44" s="9">
        <v>44.198879999999996</v>
      </c>
      <c r="AJ44" s="9">
        <v>81.362470000000002</v>
      </c>
      <c r="AK44" s="9">
        <v>51.700089999999996</v>
      </c>
      <c r="AL44" s="9">
        <v>67.515590000000003</v>
      </c>
      <c r="AM44" s="9">
        <v>63.425650000000005</v>
      </c>
      <c r="AN44" s="4"/>
      <c r="AO44" s="4"/>
      <c r="AP44" s="4"/>
      <c r="AQ44" s="4"/>
      <c r="AR44" s="4"/>
      <c r="AS44" s="4"/>
      <c r="AT44" s="4"/>
      <c r="AU44" s="4"/>
      <c r="AV44" s="4"/>
      <c r="AW44" s="4"/>
      <c r="AX44" s="4"/>
      <c r="AY44" s="4"/>
    </row>
    <row r="45" spans="1:51" ht="15" x14ac:dyDescent="0.25">
      <c r="A45" s="101">
        <f>YampaRiverInflow.TotalOutflow!A45</f>
        <v>45352</v>
      </c>
      <c r="B45" s="9">
        <v>22.931999999999999</v>
      </c>
      <c r="C45" s="9">
        <v>28.334</v>
      </c>
      <c r="D45" s="9">
        <v>18.689</v>
      </c>
      <c r="E45" s="10">
        <v>78.140059999999991</v>
      </c>
      <c r="F45" s="10">
        <v>46.975250000000003</v>
      </c>
      <c r="G45" s="10">
        <v>33.411790000000003</v>
      </c>
      <c r="H45" s="10">
        <v>9.7218199999999992</v>
      </c>
      <c r="I45" s="10">
        <v>-6.2396000000000003</v>
      </c>
      <c r="J45" s="10">
        <v>11.97274</v>
      </c>
      <c r="K45" s="10">
        <v>69.191539999999989</v>
      </c>
      <c r="L45" s="10">
        <v>135.81139999999999</v>
      </c>
      <c r="M45" s="10">
        <v>231.93197000000001</v>
      </c>
      <c r="N45" s="10">
        <v>51.73753</v>
      </c>
      <c r="O45" s="10">
        <v>184.00505999999999</v>
      </c>
      <c r="P45" s="10">
        <v>-49.657410000000006</v>
      </c>
      <c r="Q45" s="10">
        <v>44.784990000000001</v>
      </c>
      <c r="R45" s="10">
        <v>91.549779999999998</v>
      </c>
      <c r="S45" s="10">
        <v>-1.9535199999999999</v>
      </c>
      <c r="T45" s="10">
        <v>-1.3108900000000001</v>
      </c>
      <c r="U45" s="10">
        <v>38.696649999999998</v>
      </c>
      <c r="V45" s="10">
        <v>-25.373279999999998</v>
      </c>
      <c r="W45" s="10">
        <v>13.9216</v>
      </c>
      <c r="X45" s="10">
        <v>0.71389999999999998</v>
      </c>
      <c r="Y45" s="10">
        <v>113.0411</v>
      </c>
      <c r="Z45" s="10">
        <v>23.902099999999997</v>
      </c>
      <c r="AA45" s="10">
        <v>-3.2670700000000004</v>
      </c>
      <c r="AB45" s="10">
        <v>14.70945</v>
      </c>
      <c r="AC45" s="10">
        <v>-18.02298</v>
      </c>
      <c r="AD45" s="10">
        <v>19.158650000000002</v>
      </c>
      <c r="AE45" s="10">
        <v>22.104689999999998</v>
      </c>
      <c r="AF45" s="10">
        <v>14.295219999999999</v>
      </c>
      <c r="AG45" s="10">
        <v>17.065750000000001</v>
      </c>
      <c r="AH45" s="10">
        <v>-8.489469999999999</v>
      </c>
      <c r="AI45" s="9">
        <v>9.3208599999999997</v>
      </c>
      <c r="AJ45" s="9">
        <v>51.526900000000005</v>
      </c>
      <c r="AK45" s="9">
        <v>43.174469999999999</v>
      </c>
      <c r="AL45" s="9">
        <v>144.17287999999999</v>
      </c>
      <c r="AM45" s="9">
        <v>67.391630000000006</v>
      </c>
      <c r="AN45" s="4"/>
      <c r="AO45" s="4"/>
      <c r="AP45" s="4"/>
      <c r="AQ45" s="4"/>
      <c r="AR45" s="4"/>
      <c r="AS45" s="4"/>
      <c r="AT45" s="4"/>
      <c r="AU45" s="4"/>
      <c r="AV45" s="4"/>
      <c r="AW45" s="4"/>
      <c r="AX45" s="4"/>
      <c r="AY45" s="4"/>
    </row>
    <row r="46" spans="1:51" ht="15" x14ac:dyDescent="0.25">
      <c r="A46" s="101">
        <f>YampaRiverInflow.TotalOutflow!A46</f>
        <v>45383</v>
      </c>
      <c r="B46" s="9">
        <v>17.260999999999999</v>
      </c>
      <c r="C46" s="9">
        <v>26.803999999999998</v>
      </c>
      <c r="D46" s="9">
        <v>20.425000000000001</v>
      </c>
      <c r="E46" s="10">
        <v>113.65612</v>
      </c>
      <c r="F46" s="10">
        <v>66.630200000000002</v>
      </c>
      <c r="G46" s="10">
        <v>71.963399999999993</v>
      </c>
      <c r="H46" s="10">
        <v>66.69935000000001</v>
      </c>
      <c r="I46" s="10">
        <v>32.739060000000002</v>
      </c>
      <c r="J46" s="10">
        <v>14.244879999999998</v>
      </c>
      <c r="K46" s="10">
        <v>31.657869999999999</v>
      </c>
      <c r="L46" s="10">
        <v>78.978619999999992</v>
      </c>
      <c r="M46" s="10">
        <v>163.68356</v>
      </c>
      <c r="N46" s="10">
        <v>33.634209999999996</v>
      </c>
      <c r="O46" s="10">
        <v>85.047899999999998</v>
      </c>
      <c r="P46" s="10">
        <v>90.867329999999995</v>
      </c>
      <c r="Q46" s="10">
        <v>42.873559999999998</v>
      </c>
      <c r="R46" s="10">
        <v>92.717320000000001</v>
      </c>
      <c r="S46" s="10">
        <v>-50.942349999999998</v>
      </c>
      <c r="T46" s="10">
        <v>-20.665459999999999</v>
      </c>
      <c r="U46" s="10">
        <v>-6.8614199999999999</v>
      </c>
      <c r="V46" s="10">
        <v>-36.738260000000004</v>
      </c>
      <c r="W46" s="10">
        <v>-5.1315900000000001</v>
      </c>
      <c r="X46" s="10">
        <v>8.6379099999999998</v>
      </c>
      <c r="Y46" s="10">
        <v>92.931869999999989</v>
      </c>
      <c r="Z46" s="10">
        <v>8.7707999999999995</v>
      </c>
      <c r="AA46" s="10">
        <v>-11.025589999999999</v>
      </c>
      <c r="AB46" s="10">
        <v>-2.8896199999999999</v>
      </c>
      <c r="AC46" s="10">
        <v>-12.4717</v>
      </c>
      <c r="AD46" s="10">
        <v>37.547419999999995</v>
      </c>
      <c r="AE46" s="10">
        <v>73.938360000000003</v>
      </c>
      <c r="AF46" s="10">
        <v>23.613019999999999</v>
      </c>
      <c r="AG46" s="10">
        <v>12.379110000000001</v>
      </c>
      <c r="AH46" s="10">
        <v>-15.7683</v>
      </c>
      <c r="AI46" s="9">
        <v>-8.9777900000000006</v>
      </c>
      <c r="AJ46" s="9">
        <v>26.227169999999997</v>
      </c>
      <c r="AK46" s="9">
        <v>28.672889999999999</v>
      </c>
      <c r="AL46" s="9">
        <v>88.52458</v>
      </c>
      <c r="AM46" s="9">
        <v>92.907570000000007</v>
      </c>
      <c r="AN46" s="4"/>
      <c r="AO46" s="4"/>
      <c r="AP46" s="4"/>
      <c r="AQ46" s="4"/>
      <c r="AR46" s="4"/>
      <c r="AS46" s="4"/>
      <c r="AT46" s="4"/>
      <c r="AU46" s="4"/>
      <c r="AV46" s="4"/>
      <c r="AW46" s="4"/>
      <c r="AX46" s="4"/>
      <c r="AY46" s="4"/>
    </row>
    <row r="47" spans="1:51" ht="15" x14ac:dyDescent="0.25">
      <c r="A47" s="101">
        <f>YampaRiverInflow.TotalOutflow!A47</f>
        <v>45413</v>
      </c>
      <c r="B47" s="9">
        <v>10.179</v>
      </c>
      <c r="C47" s="9">
        <v>14.529</v>
      </c>
      <c r="D47" s="9">
        <v>3.4889999999999999</v>
      </c>
      <c r="E47" s="10">
        <v>34.539989999999996</v>
      </c>
      <c r="F47" s="10">
        <v>-75.702719999999999</v>
      </c>
      <c r="G47" s="10">
        <v>26.673189999999998</v>
      </c>
      <c r="H47" s="10">
        <v>47.744349999999997</v>
      </c>
      <c r="I47" s="10">
        <v>-46.262440000000005</v>
      </c>
      <c r="J47" s="10">
        <v>-30.300249999999998</v>
      </c>
      <c r="K47" s="10">
        <v>12.60849</v>
      </c>
      <c r="L47" s="10">
        <v>48.945730000000005</v>
      </c>
      <c r="M47" s="10">
        <v>120.83439999999999</v>
      </c>
      <c r="N47" s="10">
        <v>43.791910000000001</v>
      </c>
      <c r="O47" s="10">
        <v>143.51311999999999</v>
      </c>
      <c r="P47" s="10">
        <v>14.462389999999999</v>
      </c>
      <c r="Q47" s="10">
        <v>25.07938</v>
      </c>
      <c r="R47" s="10">
        <v>110.48378</v>
      </c>
      <c r="S47" s="10">
        <v>4.4198699999999995</v>
      </c>
      <c r="T47" s="10">
        <v>-9.4710400000000003</v>
      </c>
      <c r="U47" s="10">
        <v>-11.55878</v>
      </c>
      <c r="V47" s="10">
        <v>-20.12107</v>
      </c>
      <c r="W47" s="10">
        <v>-6.2686999999999999</v>
      </c>
      <c r="X47" s="10">
        <v>3.8273699999999997</v>
      </c>
      <c r="Y47" s="10">
        <v>135.48492000000002</v>
      </c>
      <c r="Z47" s="10">
        <v>-18.09918</v>
      </c>
      <c r="AA47" s="10">
        <v>-26.76895</v>
      </c>
      <c r="AB47" s="10">
        <v>12.218399999999999</v>
      </c>
      <c r="AC47" s="10">
        <v>8.8367199999999997</v>
      </c>
      <c r="AD47" s="10">
        <v>40.216769999999997</v>
      </c>
      <c r="AE47" s="10">
        <v>62.942929999999997</v>
      </c>
      <c r="AF47" s="10">
        <v>-7.97098</v>
      </c>
      <c r="AG47" s="10">
        <v>-0.19831000000000001</v>
      </c>
      <c r="AH47" s="10">
        <v>-19.161000000000001</v>
      </c>
      <c r="AI47" s="9">
        <v>-13.035030000000001</v>
      </c>
      <c r="AJ47" s="9">
        <v>50.601709999999997</v>
      </c>
      <c r="AK47" s="9">
        <v>65.539070000000009</v>
      </c>
      <c r="AL47" s="9">
        <v>154.51563000000002</v>
      </c>
      <c r="AM47" s="9">
        <v>76.318989999999999</v>
      </c>
      <c r="AN47" s="4"/>
      <c r="AO47" s="4"/>
      <c r="AP47" s="4"/>
      <c r="AQ47" s="4"/>
      <c r="AR47" s="4"/>
      <c r="AS47" s="4"/>
      <c r="AT47" s="4"/>
      <c r="AU47" s="4"/>
      <c r="AV47" s="4"/>
      <c r="AW47" s="4"/>
      <c r="AX47" s="4"/>
      <c r="AY47" s="4"/>
    </row>
    <row r="48" spans="1:51" ht="15" x14ac:dyDescent="0.25">
      <c r="A48" s="101">
        <f>YampaRiverInflow.TotalOutflow!A48</f>
        <v>45444</v>
      </c>
      <c r="B48" s="9">
        <v>6.5519999999999996</v>
      </c>
      <c r="C48" s="9">
        <v>7.7480000000000002</v>
      </c>
      <c r="D48" s="9">
        <v>-14.398</v>
      </c>
      <c r="E48" s="10">
        <v>109.47535999999999</v>
      </c>
      <c r="F48" s="10">
        <v>52.728230000000003</v>
      </c>
      <c r="G48" s="10">
        <v>39.237310000000001</v>
      </c>
      <c r="H48" s="10">
        <v>-5.3495100000000004</v>
      </c>
      <c r="I48" s="10">
        <v>-3.2524600000000001</v>
      </c>
      <c r="J48" s="10">
        <v>22.28257</v>
      </c>
      <c r="K48" s="10">
        <v>74.744810000000001</v>
      </c>
      <c r="L48" s="10">
        <v>-3.0993200000000001</v>
      </c>
      <c r="M48" s="10">
        <v>7.29115</v>
      </c>
      <c r="N48" s="10">
        <v>-5.7815200000000004</v>
      </c>
      <c r="O48" s="10">
        <v>44.457190000000004</v>
      </c>
      <c r="P48" s="10">
        <v>6.8165200000000006</v>
      </c>
      <c r="Q48" s="10">
        <v>-20.784119999999998</v>
      </c>
      <c r="R48" s="10">
        <v>54.98883</v>
      </c>
      <c r="S48" s="10">
        <v>15.635149999999999</v>
      </c>
      <c r="T48" s="10">
        <v>-4.4930099999999999</v>
      </c>
      <c r="U48" s="10">
        <v>-44.942190000000004</v>
      </c>
      <c r="V48" s="10">
        <v>-28.13184</v>
      </c>
      <c r="W48" s="10">
        <v>-44.289410000000004</v>
      </c>
      <c r="X48" s="10">
        <v>-35.671800000000005</v>
      </c>
      <c r="Y48" s="10">
        <v>27.88485</v>
      </c>
      <c r="Z48" s="10">
        <v>-19.299349999999997</v>
      </c>
      <c r="AA48" s="10">
        <v>-31.8673</v>
      </c>
      <c r="AB48" s="10">
        <v>12.303469999999999</v>
      </c>
      <c r="AC48" s="10">
        <v>-30.751990000000003</v>
      </c>
      <c r="AD48" s="10">
        <v>-8.8943600000000007</v>
      </c>
      <c r="AE48" s="10">
        <v>32.357529999999997</v>
      </c>
      <c r="AF48" s="10">
        <v>-19.29664</v>
      </c>
      <c r="AG48" s="10">
        <v>-30.338090000000001</v>
      </c>
      <c r="AH48" s="10">
        <v>-26.509810000000002</v>
      </c>
      <c r="AI48" s="9">
        <v>-10.61144</v>
      </c>
      <c r="AJ48" s="9">
        <v>25.167849999999998</v>
      </c>
      <c r="AK48" s="9">
        <v>1.52935</v>
      </c>
      <c r="AL48" s="9">
        <v>-32.185220000000001</v>
      </c>
      <c r="AM48" s="9">
        <v>57.311150000000005</v>
      </c>
      <c r="AN48" s="4"/>
      <c r="AO48" s="4"/>
      <c r="AP48" s="4"/>
      <c r="AQ48" s="4"/>
      <c r="AR48" s="4"/>
      <c r="AS48" s="4"/>
      <c r="AT48" s="4"/>
      <c r="AU48" s="4"/>
      <c r="AV48" s="4"/>
      <c r="AW48" s="4"/>
      <c r="AX48" s="4"/>
      <c r="AY48" s="4"/>
    </row>
    <row r="49" spans="1:1005" ht="15" x14ac:dyDescent="0.25">
      <c r="A49" s="101">
        <f>YampaRiverInflow.TotalOutflow!A49</f>
        <v>45474</v>
      </c>
      <c r="B49" s="9">
        <v>28.111999999999998</v>
      </c>
      <c r="C49" s="9">
        <v>25.937000000000001</v>
      </c>
      <c r="D49" s="9">
        <v>16.077999999999999</v>
      </c>
      <c r="E49" s="10">
        <v>81.789079999999998</v>
      </c>
      <c r="F49" s="10">
        <v>-37.088639999999998</v>
      </c>
      <c r="G49" s="10">
        <v>41.058320000000002</v>
      </c>
      <c r="H49" s="10">
        <v>23.067810000000001</v>
      </c>
      <c r="I49" s="10">
        <v>96.231220000000008</v>
      </c>
      <c r="J49" s="10">
        <v>36.173430000000003</v>
      </c>
      <c r="K49" s="10">
        <v>14.53885</v>
      </c>
      <c r="L49" s="10">
        <v>48.365290000000002</v>
      </c>
      <c r="M49" s="10">
        <v>13.52698</v>
      </c>
      <c r="N49" s="10">
        <v>41.234610000000004</v>
      </c>
      <c r="O49" s="10">
        <v>51.91695</v>
      </c>
      <c r="P49" s="10">
        <v>63.193040000000003</v>
      </c>
      <c r="Q49" s="10">
        <v>38.002940000000002</v>
      </c>
      <c r="R49" s="10">
        <v>100.30158999999999</v>
      </c>
      <c r="S49" s="10">
        <v>89.86345</v>
      </c>
      <c r="T49" s="10">
        <v>-26.052589999999999</v>
      </c>
      <c r="U49" s="10">
        <v>-16.813580000000002</v>
      </c>
      <c r="V49" s="10">
        <v>9.49343</v>
      </c>
      <c r="W49" s="10">
        <v>3.8433299999999999</v>
      </c>
      <c r="X49" s="10">
        <v>-10.612440000000001</v>
      </c>
      <c r="Y49" s="10">
        <v>41.559800000000003</v>
      </c>
      <c r="Z49" s="10">
        <v>2.9969000000000001</v>
      </c>
      <c r="AA49" s="10">
        <v>6.9309099999999999</v>
      </c>
      <c r="AB49" s="10">
        <v>11.99058</v>
      </c>
      <c r="AC49" s="10">
        <v>-16.260439999999999</v>
      </c>
      <c r="AD49" s="10">
        <v>-22.835750000000001</v>
      </c>
      <c r="AE49" s="10">
        <v>21.93834</v>
      </c>
      <c r="AF49" s="10">
        <v>36.23865</v>
      </c>
      <c r="AG49" s="10">
        <v>36.61777</v>
      </c>
      <c r="AH49" s="10">
        <v>9.9708400000000008</v>
      </c>
      <c r="AI49" s="9">
        <v>18.92069</v>
      </c>
      <c r="AJ49" s="9">
        <v>11.734999999999999</v>
      </c>
      <c r="AK49" s="9">
        <v>32.128329999999998</v>
      </c>
      <c r="AL49" s="9">
        <v>158.17092000000002</v>
      </c>
      <c r="AM49" s="9">
        <v>262.53990000000005</v>
      </c>
      <c r="AN49" s="4"/>
      <c r="AO49" s="4"/>
      <c r="AP49" s="4"/>
      <c r="AQ49" s="4"/>
      <c r="AR49" s="4"/>
      <c r="AS49" s="4"/>
      <c r="AT49" s="4"/>
      <c r="AU49" s="4"/>
      <c r="AV49" s="4"/>
      <c r="AW49" s="4"/>
      <c r="AX49" s="4"/>
      <c r="AY49" s="4"/>
    </row>
    <row r="50" spans="1:1005" ht="15" x14ac:dyDescent="0.25">
      <c r="A50" s="101">
        <f>YampaRiverInflow.TotalOutflow!A50</f>
        <v>45505</v>
      </c>
      <c r="B50" s="9">
        <v>29.623000000000001</v>
      </c>
      <c r="C50" s="9">
        <v>31.193999999999999</v>
      </c>
      <c r="D50" s="9">
        <v>33.622999999999998</v>
      </c>
      <c r="E50" s="10">
        <v>27.910540000000001</v>
      </c>
      <c r="F50" s="10">
        <v>47.18244</v>
      </c>
      <c r="G50" s="10">
        <v>96.179249999999996</v>
      </c>
      <c r="H50" s="10">
        <v>61.017019999999995</v>
      </c>
      <c r="I50" s="10">
        <v>51.164999999999999</v>
      </c>
      <c r="J50" s="10">
        <v>53.872199999999999</v>
      </c>
      <c r="K50" s="10">
        <v>72.455490000000012</v>
      </c>
      <c r="L50" s="10">
        <v>75.402380000000008</v>
      </c>
      <c r="M50" s="10">
        <v>106.43533000000001</v>
      </c>
      <c r="N50" s="10">
        <v>67.57383999999999</v>
      </c>
      <c r="O50" s="10">
        <v>52.7256</v>
      </c>
      <c r="P50" s="10">
        <v>30.167000000000002</v>
      </c>
      <c r="Q50" s="10">
        <v>95.579899999999995</v>
      </c>
      <c r="R50" s="10">
        <v>79.560249999999996</v>
      </c>
      <c r="S50" s="10">
        <v>70.709090000000003</v>
      </c>
      <c r="T50" s="10">
        <v>34.237900000000003</v>
      </c>
      <c r="U50" s="10">
        <v>44.544559999999997</v>
      </c>
      <c r="V50" s="10">
        <v>14.0466</v>
      </c>
      <c r="W50" s="10">
        <v>56.732959999999999</v>
      </c>
      <c r="X50" s="10">
        <v>22.905419999999999</v>
      </c>
      <c r="Y50" s="10">
        <v>62.430010000000003</v>
      </c>
      <c r="Z50" s="10">
        <v>21.733169999999998</v>
      </c>
      <c r="AA50" s="10">
        <v>32.04927</v>
      </c>
      <c r="AB50" s="10">
        <v>31.077919999999999</v>
      </c>
      <c r="AC50" s="10">
        <v>9.1049699999999998</v>
      </c>
      <c r="AD50" s="10">
        <v>11.513950000000001</v>
      </c>
      <c r="AE50" s="10">
        <v>35.979999999999997</v>
      </c>
      <c r="AF50" s="10">
        <v>89.903379999999999</v>
      </c>
      <c r="AG50" s="10">
        <v>51.304139999999997</v>
      </c>
      <c r="AH50" s="10">
        <v>54.512869999999999</v>
      </c>
      <c r="AI50" s="9">
        <v>55.313870000000001</v>
      </c>
      <c r="AJ50" s="9">
        <v>113.31216000000001</v>
      </c>
      <c r="AK50" s="9">
        <v>58.910589999999999</v>
      </c>
      <c r="AL50" s="9">
        <v>171.29213000000001</v>
      </c>
      <c r="AM50" s="9">
        <v>182.59195000000003</v>
      </c>
      <c r="AN50" s="4"/>
      <c r="AO50" s="4"/>
      <c r="AP50" s="4"/>
      <c r="AQ50" s="4"/>
      <c r="AR50" s="4"/>
      <c r="AS50" s="4"/>
      <c r="AT50" s="4"/>
      <c r="AU50" s="4"/>
      <c r="AV50" s="4"/>
      <c r="AW50" s="4"/>
      <c r="AX50" s="4"/>
      <c r="AY50" s="4"/>
    </row>
    <row r="51" spans="1:1005" ht="15" x14ac:dyDescent="0.25">
      <c r="A51" s="101">
        <f>YampaRiverInflow.TotalOutflow!A51</f>
        <v>45536</v>
      </c>
      <c r="B51" s="9">
        <v>28.244</v>
      </c>
      <c r="C51" s="9">
        <v>24.658999999999999</v>
      </c>
      <c r="D51" s="9">
        <v>26.303999999999998</v>
      </c>
      <c r="E51" s="10">
        <v>48.147349999999996</v>
      </c>
      <c r="F51" s="10">
        <v>19.100849999999998</v>
      </c>
      <c r="G51" s="10">
        <v>44.182519999999997</v>
      </c>
      <c r="H51" s="10">
        <v>39.570800000000006</v>
      </c>
      <c r="I51" s="10">
        <v>60.816720000000004</v>
      </c>
      <c r="J51" s="10">
        <v>123.70398</v>
      </c>
      <c r="K51" s="10">
        <v>66.820329999999998</v>
      </c>
      <c r="L51" s="10">
        <v>67.131079999999997</v>
      </c>
      <c r="M51" s="10">
        <v>74.204390000000004</v>
      </c>
      <c r="N51" s="10">
        <v>60.767949999999999</v>
      </c>
      <c r="O51" s="10">
        <v>44.842580000000005</v>
      </c>
      <c r="P51" s="10">
        <v>21.581499999999998</v>
      </c>
      <c r="Q51" s="10">
        <v>40.702069999999999</v>
      </c>
      <c r="R51" s="10">
        <v>105.37634</v>
      </c>
      <c r="S51" s="10">
        <v>66.257890000000003</v>
      </c>
      <c r="T51" s="10">
        <v>1.6861700000000002</v>
      </c>
      <c r="U51" s="10">
        <v>30.615169999999999</v>
      </c>
      <c r="V51" s="10">
        <v>57.502429999999997</v>
      </c>
      <c r="W51" s="10">
        <v>34.311339999999994</v>
      </c>
      <c r="X51" s="10">
        <v>33.011309999999995</v>
      </c>
      <c r="Y51" s="10">
        <v>31.35323</v>
      </c>
      <c r="Z51" s="10">
        <v>-3.86361</v>
      </c>
      <c r="AA51" s="10">
        <v>15.656870000000001</v>
      </c>
      <c r="AB51" s="10">
        <v>22.814970000000002</v>
      </c>
      <c r="AC51" s="10">
        <v>11.3721</v>
      </c>
      <c r="AD51" s="10">
        <v>27.015340000000002</v>
      </c>
      <c r="AE51" s="10">
        <v>19.485970000000002</v>
      </c>
      <c r="AF51" s="10">
        <v>51.889110000000002</v>
      </c>
      <c r="AG51" s="10">
        <v>69.938880000000012</v>
      </c>
      <c r="AH51" s="10">
        <v>85.735799999999998</v>
      </c>
      <c r="AI51" s="9">
        <v>28.291240000000002</v>
      </c>
      <c r="AJ51" s="9">
        <v>61.583260000000003</v>
      </c>
      <c r="AK51" s="9">
        <v>58.855499999999999</v>
      </c>
      <c r="AL51" s="9">
        <v>54.591169999999998</v>
      </c>
      <c r="AM51" s="9">
        <v>49.94079</v>
      </c>
      <c r="AN51" s="4"/>
      <c r="AO51" s="4"/>
      <c r="AP51" s="4"/>
      <c r="AQ51" s="4"/>
      <c r="AR51" s="4"/>
      <c r="AS51" s="4"/>
      <c r="AT51" s="4"/>
      <c r="AU51" s="4"/>
      <c r="AV51" s="4"/>
      <c r="AW51" s="4"/>
      <c r="AX51" s="4"/>
      <c r="AY51" s="4"/>
    </row>
    <row r="52" spans="1:1005" ht="15" x14ac:dyDescent="0.25">
      <c r="A52" s="101">
        <f>YampaRiverInflow.TotalOutflow!A52</f>
        <v>45566</v>
      </c>
      <c r="B52" s="9">
        <v>17.786999999999999</v>
      </c>
      <c r="C52" s="9">
        <v>29.312999999999999</v>
      </c>
      <c r="D52" s="9">
        <v>26.123999999999999</v>
      </c>
      <c r="E52" s="10">
        <v>44.29318</v>
      </c>
      <c r="F52" s="10">
        <v>76.503590000000003</v>
      </c>
      <c r="G52" s="10">
        <v>31.99305</v>
      </c>
      <c r="H52" s="10">
        <v>68.755240000000001</v>
      </c>
      <c r="I52" s="10">
        <v>34.473959999999998</v>
      </c>
      <c r="J52" s="10">
        <v>-5.0724499999999999</v>
      </c>
      <c r="K52" s="10">
        <v>8.4032400000000003</v>
      </c>
      <c r="L52" s="10">
        <v>58.572089999999996</v>
      </c>
      <c r="M52" s="10">
        <v>26.536560000000001</v>
      </c>
      <c r="N52" s="10">
        <v>30.619790000000002</v>
      </c>
      <c r="O52" s="10">
        <v>17.437549999999998</v>
      </c>
      <c r="P52" s="10">
        <v>-6.8582700000000001</v>
      </c>
      <c r="Q52" s="10">
        <v>-5.2950000000000004E-2</v>
      </c>
      <c r="R52" s="10">
        <v>34.554230000000004</v>
      </c>
      <c r="S52" s="10">
        <v>-2.5649999999999999</v>
      </c>
      <c r="T52" s="10">
        <v>14.550549999999999</v>
      </c>
      <c r="U52" s="10">
        <v>-9.9389500000000002</v>
      </c>
      <c r="V52" s="10">
        <v>23.19021</v>
      </c>
      <c r="W52" s="10">
        <v>-14.36961</v>
      </c>
      <c r="X52" s="10">
        <v>71.068789999999993</v>
      </c>
      <c r="Y52" s="10">
        <v>6.2742899999999997</v>
      </c>
      <c r="Z52" s="10">
        <v>27.342230000000001</v>
      </c>
      <c r="AA52" s="10">
        <v>-0.23946999999999999</v>
      </c>
      <c r="AB52" s="10">
        <v>-2.2455599999999998</v>
      </c>
      <c r="AC52" s="10">
        <v>-16.214659999999999</v>
      </c>
      <c r="AD52" s="10">
        <v>31.133290000000002</v>
      </c>
      <c r="AE52" s="10">
        <v>10.062709999999999</v>
      </c>
      <c r="AF52" s="10">
        <v>26.87743</v>
      </c>
      <c r="AG52" s="10">
        <v>16.168790000000001</v>
      </c>
      <c r="AH52" s="10">
        <v>10.55016</v>
      </c>
      <c r="AI52" s="9">
        <v>53.043779999999998</v>
      </c>
      <c r="AJ52" s="9">
        <v>3.4746300000000003</v>
      </c>
      <c r="AK52" s="9">
        <v>36.631749999999997</v>
      </c>
      <c r="AL52" s="9">
        <v>85.245990000000006</v>
      </c>
      <c r="AM52" s="9">
        <v>63.407040000000002</v>
      </c>
      <c r="AN52" s="4"/>
      <c r="AO52" s="4"/>
      <c r="AP52" s="4"/>
      <c r="AQ52" s="4"/>
      <c r="AR52" s="4"/>
      <c r="AS52" s="4"/>
      <c r="AT52" s="4"/>
      <c r="AU52" s="4"/>
      <c r="AV52" s="4"/>
      <c r="AW52" s="4"/>
      <c r="AX52" s="4"/>
      <c r="AY52" s="4"/>
    </row>
    <row r="53" spans="1:1005" ht="15" x14ac:dyDescent="0.25">
      <c r="A53" s="101">
        <f>YampaRiverInflow.TotalOutflow!A53</f>
        <v>45597</v>
      </c>
      <c r="B53" s="9">
        <v>16.558</v>
      </c>
      <c r="C53" s="9">
        <v>22.635999999999999</v>
      </c>
      <c r="D53" s="9">
        <v>40.941000000000003</v>
      </c>
      <c r="E53" s="10">
        <v>44.572330000000001</v>
      </c>
      <c r="F53" s="10">
        <v>61.21857</v>
      </c>
      <c r="G53" s="10">
        <v>61.653169999999996</v>
      </c>
      <c r="H53" s="10">
        <v>14.882989999999999</v>
      </c>
      <c r="I53" s="10">
        <v>-19.204990000000002</v>
      </c>
      <c r="J53" s="10">
        <v>-1.52424</v>
      </c>
      <c r="K53" s="10">
        <v>18.457650000000001</v>
      </c>
      <c r="L53" s="10">
        <v>34.945860000000003</v>
      </c>
      <c r="M53" s="10">
        <v>47.466260000000005</v>
      </c>
      <c r="N53" s="10">
        <v>4.8053999999999997</v>
      </c>
      <c r="O53" s="10">
        <v>35.269769999999994</v>
      </c>
      <c r="P53" s="10">
        <v>42.339680000000001</v>
      </c>
      <c r="Q53" s="10">
        <v>55.028739999999999</v>
      </c>
      <c r="R53" s="10">
        <v>49.55097</v>
      </c>
      <c r="S53" s="10">
        <v>12.85075</v>
      </c>
      <c r="T53" s="10">
        <v>-5.0983599999999996</v>
      </c>
      <c r="U53" s="10">
        <v>3.7396100000000003</v>
      </c>
      <c r="V53" s="10">
        <v>5.9197799999999994</v>
      </c>
      <c r="W53" s="10">
        <v>13.224440000000001</v>
      </c>
      <c r="X53" s="10">
        <v>88.19019999999999</v>
      </c>
      <c r="Y53" s="10">
        <v>3.3384200000000002</v>
      </c>
      <c r="Z53" s="10">
        <v>9.6611499999999992</v>
      </c>
      <c r="AA53" s="10">
        <v>28.934830000000002</v>
      </c>
      <c r="AB53" s="10">
        <v>23.146419999999999</v>
      </c>
      <c r="AC53" s="10">
        <v>6.9311699999999998</v>
      </c>
      <c r="AD53" s="10">
        <v>-18.565669999999997</v>
      </c>
      <c r="AE53" s="10">
        <v>6.0730000000000004</v>
      </c>
      <c r="AF53" s="10">
        <v>25.847069999999999</v>
      </c>
      <c r="AG53" s="10">
        <v>73.871279999999999</v>
      </c>
      <c r="AH53" s="10">
        <v>16.733310000000003</v>
      </c>
      <c r="AI53" s="9">
        <v>13.000729999999999</v>
      </c>
      <c r="AJ53" s="9">
        <v>60.45805</v>
      </c>
      <c r="AK53" s="9">
        <v>87.538119999999992</v>
      </c>
      <c r="AL53" s="9">
        <v>64.758309999999994</v>
      </c>
      <c r="AM53" s="9">
        <v>84.852829999999997</v>
      </c>
      <c r="AN53" s="4"/>
      <c r="AO53" s="4"/>
      <c r="AP53" s="4"/>
      <c r="AQ53" s="4"/>
      <c r="AR53" s="4"/>
      <c r="AS53" s="4"/>
      <c r="AT53" s="4"/>
      <c r="AU53" s="4"/>
      <c r="AV53" s="4"/>
      <c r="AW53" s="4"/>
      <c r="AX53" s="4"/>
      <c r="AY53" s="4"/>
    </row>
    <row r="54" spans="1:1005" ht="15" x14ac:dyDescent="0.25">
      <c r="A54" s="101">
        <f>YampaRiverInflow.TotalOutflow!A54</f>
        <v>45627</v>
      </c>
      <c r="B54" s="9">
        <v>17.297999999999998</v>
      </c>
      <c r="C54" s="9">
        <v>18.751000000000001</v>
      </c>
      <c r="D54" s="9">
        <v>31.451000000000001</v>
      </c>
      <c r="E54" s="10">
        <v>51.131320000000002</v>
      </c>
      <c r="F54" s="10">
        <v>61.849769999999999</v>
      </c>
      <c r="G54" s="10">
        <v>34.074580000000005</v>
      </c>
      <c r="H54" s="10">
        <v>38.824640000000002</v>
      </c>
      <c r="I54" s="10">
        <v>35.952129999999997</v>
      </c>
      <c r="J54" s="10">
        <v>20.8627</v>
      </c>
      <c r="K54" s="10">
        <v>57.803160000000005</v>
      </c>
      <c r="L54" s="10">
        <v>92.029710000000009</v>
      </c>
      <c r="M54" s="10">
        <v>54.482939999999999</v>
      </c>
      <c r="N54" s="10">
        <v>74.188720000000004</v>
      </c>
      <c r="O54" s="10">
        <v>20.86449</v>
      </c>
      <c r="P54" s="10">
        <v>23.802630000000001</v>
      </c>
      <c r="Q54" s="10">
        <v>17.31991</v>
      </c>
      <c r="R54" s="10">
        <v>3.7025900000000003</v>
      </c>
      <c r="S54" s="10">
        <v>4.0086300000000001</v>
      </c>
      <c r="T54" s="10">
        <v>16.006059999999998</v>
      </c>
      <c r="U54" s="10">
        <v>32.989669999999997</v>
      </c>
      <c r="V54" s="10">
        <v>24.059549999999998</v>
      </c>
      <c r="W54" s="10">
        <v>18.055310000000002</v>
      </c>
      <c r="X54" s="10">
        <v>72.941210000000012</v>
      </c>
      <c r="Y54" s="10">
        <v>9.4193499999999997</v>
      </c>
      <c r="Z54" s="10">
        <v>-6.6252899999999997</v>
      </c>
      <c r="AA54" s="10">
        <v>25.260439999999999</v>
      </c>
      <c r="AB54" s="10">
        <v>20.1906</v>
      </c>
      <c r="AC54" s="10">
        <v>8.2487399999999997</v>
      </c>
      <c r="AD54" s="10">
        <v>198.80347</v>
      </c>
      <c r="AE54" s="10">
        <v>47.475259999999999</v>
      </c>
      <c r="AF54" s="10">
        <v>29.025639999999999</v>
      </c>
      <c r="AG54" s="10">
        <v>23.17662</v>
      </c>
      <c r="AH54" s="10">
        <v>8.44069</v>
      </c>
      <c r="AI54" s="9">
        <v>14.2028</v>
      </c>
      <c r="AJ54" s="9">
        <v>16.20814</v>
      </c>
      <c r="AK54" s="9">
        <v>110.20038000000001</v>
      </c>
      <c r="AL54" s="9">
        <v>97.266190000000009</v>
      </c>
      <c r="AM54" s="9">
        <v>94.573229999999995</v>
      </c>
      <c r="AN54" s="4"/>
      <c r="AO54" s="4"/>
      <c r="AP54" s="4"/>
      <c r="AQ54" s="4"/>
      <c r="AR54" s="4"/>
      <c r="AS54" s="4"/>
      <c r="AT54" s="4"/>
      <c r="AU54" s="4"/>
      <c r="AV54" s="4"/>
      <c r="AW54" s="4"/>
      <c r="AX54" s="4"/>
      <c r="AY54" s="4"/>
    </row>
    <row r="55" spans="1:1005" ht="15" x14ac:dyDescent="0.25">
      <c r="A55" s="101">
        <f>YampaRiverInflow.TotalOutflow!A55</f>
        <v>45658</v>
      </c>
      <c r="B55" s="9">
        <v>31.3</v>
      </c>
      <c r="C55" s="9">
        <v>31.039000000000001</v>
      </c>
      <c r="D55" s="9">
        <v>48.27</v>
      </c>
      <c r="E55" s="10">
        <v>22.962630000000001</v>
      </c>
      <c r="F55" s="10">
        <v>38.586370000000002</v>
      </c>
      <c r="G55" s="10">
        <v>50.149720000000002</v>
      </c>
      <c r="H55" s="10">
        <v>73.993719999999996</v>
      </c>
      <c r="I55" s="10">
        <v>66.085639999999998</v>
      </c>
      <c r="J55" s="10">
        <v>35.41386</v>
      </c>
      <c r="K55" s="10">
        <v>73.120070000000013</v>
      </c>
      <c r="L55" s="10">
        <v>216.50864000000001</v>
      </c>
      <c r="M55" s="10">
        <v>75.599890000000002</v>
      </c>
      <c r="N55" s="10">
        <v>153.67762999999999</v>
      </c>
      <c r="O55" s="10">
        <v>19.93974</v>
      </c>
      <c r="P55" s="10">
        <v>50.25112</v>
      </c>
      <c r="Q55" s="10">
        <v>51.307099999999998</v>
      </c>
      <c r="R55" s="10">
        <v>48.592469999999999</v>
      </c>
      <c r="S55" s="10">
        <v>21.595279999999999</v>
      </c>
      <c r="T55" s="10">
        <v>50.7896</v>
      </c>
      <c r="U55" s="10">
        <v>15.387979999999999</v>
      </c>
      <c r="V55" s="10">
        <v>33.643239999999999</v>
      </c>
      <c r="W55" s="10">
        <v>8.7414400000000008</v>
      </c>
      <c r="X55" s="10">
        <v>308.55319000000003</v>
      </c>
      <c r="Y55" s="10">
        <v>17.535499999999999</v>
      </c>
      <c r="Z55" s="10">
        <v>-4.3097500000000002</v>
      </c>
      <c r="AA55" s="10">
        <v>33.658019999999993</v>
      </c>
      <c r="AB55" s="10">
        <v>9.6820599999999999</v>
      </c>
      <c r="AC55" s="10">
        <v>57.667650000000002</v>
      </c>
      <c r="AD55" s="10">
        <v>40.798379999999995</v>
      </c>
      <c r="AE55" s="10">
        <v>20.18862</v>
      </c>
      <c r="AF55" s="10">
        <v>17.98648</v>
      </c>
      <c r="AG55" s="10">
        <v>11.416129999999999</v>
      </c>
      <c r="AH55" s="10">
        <v>26.265250000000002</v>
      </c>
      <c r="AI55" s="9">
        <v>62.10371</v>
      </c>
      <c r="AJ55" s="9">
        <v>34.369769999999995</v>
      </c>
      <c r="AK55" s="9">
        <v>73.864550000000008</v>
      </c>
      <c r="AL55" s="9">
        <v>68.841039999999992</v>
      </c>
      <c r="AM55" s="9">
        <v>88.531170000000003</v>
      </c>
      <c r="AN55" s="4"/>
      <c r="AO55" s="4"/>
      <c r="AP55" s="4"/>
      <c r="AQ55" s="4"/>
      <c r="AR55" s="4"/>
      <c r="AS55" s="4"/>
      <c r="AT55" s="4"/>
      <c r="AU55" s="4"/>
      <c r="AV55" s="4"/>
      <c r="AW55" s="4"/>
      <c r="AX55" s="4"/>
      <c r="AY55" s="4"/>
    </row>
    <row r="56" spans="1:1005" ht="15" x14ac:dyDescent="0.25">
      <c r="A56" s="101">
        <f>YampaRiverInflow.TotalOutflow!A56</f>
        <v>45689</v>
      </c>
      <c r="B56" s="9">
        <v>32.475000000000001</v>
      </c>
      <c r="C56" s="9">
        <v>36.908000000000001</v>
      </c>
      <c r="D56" s="9">
        <v>43.753999999999998</v>
      </c>
      <c r="E56" s="10">
        <v>65.860690000000005</v>
      </c>
      <c r="F56" s="10">
        <v>96.742260000000002</v>
      </c>
      <c r="G56" s="10">
        <v>56.577669999999998</v>
      </c>
      <c r="H56" s="10">
        <v>76.689610000000002</v>
      </c>
      <c r="I56" s="10">
        <v>27.47861</v>
      </c>
      <c r="J56" s="10">
        <v>58.670389999999998</v>
      </c>
      <c r="K56" s="10">
        <v>103.05712</v>
      </c>
      <c r="L56" s="10">
        <v>217.21960000000001</v>
      </c>
      <c r="M56" s="10">
        <v>68.652330000000006</v>
      </c>
      <c r="N56" s="10">
        <v>95.266850000000005</v>
      </c>
      <c r="O56" s="10">
        <v>30.53435</v>
      </c>
      <c r="P56" s="10">
        <v>0.87429999999999997</v>
      </c>
      <c r="Q56" s="10">
        <v>79.516630000000006</v>
      </c>
      <c r="R56" s="10">
        <v>42.740839999999999</v>
      </c>
      <c r="S56" s="10">
        <v>27.866959999999999</v>
      </c>
      <c r="T56" s="10">
        <v>42.402940000000001</v>
      </c>
      <c r="U56" s="10">
        <v>9.2639599999999991</v>
      </c>
      <c r="V56" s="10">
        <v>42.885899999999999</v>
      </c>
      <c r="W56" s="10">
        <v>23.858460000000001</v>
      </c>
      <c r="X56" s="10">
        <v>198.39957999999999</v>
      </c>
      <c r="Y56" s="10">
        <v>14.859780000000001</v>
      </c>
      <c r="Z56" s="10">
        <v>22.055709999999998</v>
      </c>
      <c r="AA56" s="10">
        <v>46.185139999999997</v>
      </c>
      <c r="AB56" s="10">
        <v>33.257949999999994</v>
      </c>
      <c r="AC56" s="10">
        <v>61.041400000000003</v>
      </c>
      <c r="AD56" s="10">
        <v>40.438339999999997</v>
      </c>
      <c r="AE56" s="10">
        <v>24.008119999999998</v>
      </c>
      <c r="AF56" s="10">
        <v>33.928449999999998</v>
      </c>
      <c r="AG56" s="10">
        <v>39.258580000000002</v>
      </c>
      <c r="AH56" s="10">
        <v>44.198879999999996</v>
      </c>
      <c r="AI56" s="9">
        <v>81.362470000000002</v>
      </c>
      <c r="AJ56" s="9">
        <v>51.700089999999996</v>
      </c>
      <c r="AK56" s="9">
        <v>67.515590000000003</v>
      </c>
      <c r="AL56" s="9">
        <v>63.425650000000005</v>
      </c>
      <c r="AM56" s="9">
        <v>81.076830000000001</v>
      </c>
      <c r="AN56" s="4"/>
      <c r="AO56" s="4"/>
      <c r="AP56" s="4"/>
      <c r="AQ56" s="4"/>
      <c r="AR56" s="4"/>
      <c r="AS56" s="4"/>
      <c r="AT56" s="4"/>
      <c r="AU56" s="4"/>
      <c r="AV56" s="4"/>
      <c r="AW56" s="4"/>
      <c r="AX56" s="4"/>
      <c r="AY56" s="4"/>
    </row>
    <row r="57" spans="1:1005" ht="15" x14ac:dyDescent="0.25">
      <c r="A57" s="101">
        <f>YampaRiverInflow.TotalOutflow!A57</f>
        <v>45717</v>
      </c>
      <c r="B57" s="9">
        <v>22.931999999999999</v>
      </c>
      <c r="C57" s="9">
        <v>28.334</v>
      </c>
      <c r="D57" s="9">
        <v>18.689</v>
      </c>
      <c r="E57" s="10">
        <v>46.975250000000003</v>
      </c>
      <c r="F57" s="10">
        <v>33.411790000000003</v>
      </c>
      <c r="G57" s="10">
        <v>9.7218199999999992</v>
      </c>
      <c r="H57" s="10">
        <v>-6.2396000000000003</v>
      </c>
      <c r="I57" s="10">
        <v>11.97274</v>
      </c>
      <c r="J57" s="10">
        <v>69.191539999999989</v>
      </c>
      <c r="K57" s="10">
        <v>135.81139999999999</v>
      </c>
      <c r="L57" s="10">
        <v>231.93197000000001</v>
      </c>
      <c r="M57" s="10">
        <v>51.73753</v>
      </c>
      <c r="N57" s="10">
        <v>184.00505999999999</v>
      </c>
      <c r="O57" s="10">
        <v>-49.657410000000006</v>
      </c>
      <c r="P57" s="10">
        <v>44.784990000000001</v>
      </c>
      <c r="Q57" s="10">
        <v>91.549779999999998</v>
      </c>
      <c r="R57" s="10">
        <v>-1.9535199999999999</v>
      </c>
      <c r="S57" s="10">
        <v>-1.3108900000000001</v>
      </c>
      <c r="T57" s="10">
        <v>38.696649999999998</v>
      </c>
      <c r="U57" s="10">
        <v>-25.373279999999998</v>
      </c>
      <c r="V57" s="10">
        <v>13.9216</v>
      </c>
      <c r="W57" s="10">
        <v>0.71389999999999998</v>
      </c>
      <c r="X57" s="10">
        <v>113.0411</v>
      </c>
      <c r="Y57" s="10">
        <v>23.902099999999997</v>
      </c>
      <c r="Z57" s="10">
        <v>-3.2670700000000004</v>
      </c>
      <c r="AA57" s="10">
        <v>14.70945</v>
      </c>
      <c r="AB57" s="10">
        <v>-18.02298</v>
      </c>
      <c r="AC57" s="10">
        <v>19.158650000000002</v>
      </c>
      <c r="AD57" s="10">
        <v>22.104689999999998</v>
      </c>
      <c r="AE57" s="10">
        <v>14.295219999999999</v>
      </c>
      <c r="AF57" s="10">
        <v>17.065750000000001</v>
      </c>
      <c r="AG57" s="10">
        <v>-8.489469999999999</v>
      </c>
      <c r="AH57" s="10">
        <v>9.3208599999999997</v>
      </c>
      <c r="AI57" s="9">
        <v>51.526900000000005</v>
      </c>
      <c r="AJ57" s="9">
        <v>43.174469999999999</v>
      </c>
      <c r="AK57" s="9">
        <v>144.17287999999999</v>
      </c>
      <c r="AL57" s="9">
        <v>67.391630000000006</v>
      </c>
      <c r="AM57" s="9">
        <v>74.75676</v>
      </c>
      <c r="AN57" s="4"/>
      <c r="AO57" s="4"/>
      <c r="AP57" s="4"/>
      <c r="AQ57" s="4"/>
      <c r="AR57" s="4"/>
      <c r="AS57" s="4"/>
      <c r="AT57" s="4"/>
      <c r="AU57" s="4"/>
      <c r="AV57" s="4"/>
      <c r="AW57" s="4"/>
      <c r="AX57" s="4"/>
      <c r="AY57" s="4"/>
    </row>
    <row r="58" spans="1:1005" ht="15" x14ac:dyDescent="0.25">
      <c r="A58" s="101">
        <f>YampaRiverInflow.TotalOutflow!A58</f>
        <v>45748</v>
      </c>
      <c r="B58" s="9">
        <v>17.260999999999999</v>
      </c>
      <c r="C58" s="9">
        <v>26.803999999999998</v>
      </c>
      <c r="D58" s="9">
        <v>20.425000000000001</v>
      </c>
      <c r="E58" s="10">
        <v>66.630200000000002</v>
      </c>
      <c r="F58" s="10">
        <v>71.963399999999993</v>
      </c>
      <c r="G58" s="10">
        <v>66.69935000000001</v>
      </c>
      <c r="H58" s="10">
        <v>32.739060000000002</v>
      </c>
      <c r="I58" s="10">
        <v>14.244879999999998</v>
      </c>
      <c r="J58" s="10">
        <v>31.657869999999999</v>
      </c>
      <c r="K58" s="10">
        <v>78.978619999999992</v>
      </c>
      <c r="L58" s="10">
        <v>163.68356</v>
      </c>
      <c r="M58" s="10">
        <v>33.634209999999996</v>
      </c>
      <c r="N58" s="10">
        <v>85.047899999999998</v>
      </c>
      <c r="O58" s="10">
        <v>90.867329999999995</v>
      </c>
      <c r="P58" s="10">
        <v>42.873559999999998</v>
      </c>
      <c r="Q58" s="10">
        <v>92.717320000000001</v>
      </c>
      <c r="R58" s="10">
        <v>-50.942349999999998</v>
      </c>
      <c r="S58" s="10">
        <v>-20.665459999999999</v>
      </c>
      <c r="T58" s="10">
        <v>-6.8614199999999999</v>
      </c>
      <c r="U58" s="10">
        <v>-36.738260000000004</v>
      </c>
      <c r="V58" s="10">
        <v>-5.1315900000000001</v>
      </c>
      <c r="W58" s="10">
        <v>8.6379099999999998</v>
      </c>
      <c r="X58" s="10">
        <v>92.931869999999989</v>
      </c>
      <c r="Y58" s="10">
        <v>8.7707999999999995</v>
      </c>
      <c r="Z58" s="10">
        <v>-11.025589999999999</v>
      </c>
      <c r="AA58" s="10">
        <v>-2.8896199999999999</v>
      </c>
      <c r="AB58" s="10">
        <v>-12.4717</v>
      </c>
      <c r="AC58" s="10">
        <v>37.547419999999995</v>
      </c>
      <c r="AD58" s="10">
        <v>73.938360000000003</v>
      </c>
      <c r="AE58" s="10">
        <v>23.613019999999999</v>
      </c>
      <c r="AF58" s="10">
        <v>12.379110000000001</v>
      </c>
      <c r="AG58" s="10">
        <v>-15.7683</v>
      </c>
      <c r="AH58" s="10">
        <v>-8.9777900000000006</v>
      </c>
      <c r="AI58" s="9">
        <v>26.227169999999997</v>
      </c>
      <c r="AJ58" s="9">
        <v>28.672889999999999</v>
      </c>
      <c r="AK58" s="9">
        <v>88.52458</v>
      </c>
      <c r="AL58" s="9">
        <v>92.907570000000007</v>
      </c>
      <c r="AM58" s="9">
        <v>116.37782000000001</v>
      </c>
      <c r="AN58" s="4"/>
      <c r="AO58" s="4"/>
      <c r="AP58" s="4"/>
      <c r="AQ58" s="4"/>
      <c r="AR58" s="4"/>
      <c r="AS58" s="4"/>
      <c r="AT58" s="4"/>
      <c r="AU58" s="4"/>
      <c r="AV58" s="4"/>
      <c r="AW58" s="4"/>
      <c r="AX58" s="4"/>
      <c r="AY58" s="4"/>
    </row>
    <row r="59" spans="1:1005" ht="15" x14ac:dyDescent="0.25">
      <c r="A59" s="101">
        <f>YampaRiverInflow.TotalOutflow!A59</f>
        <v>45778</v>
      </c>
      <c r="B59" s="9">
        <v>10.179</v>
      </c>
      <c r="C59" s="9">
        <v>14.529</v>
      </c>
      <c r="D59" s="9">
        <v>3.4889999999999999</v>
      </c>
      <c r="E59" s="10">
        <v>-75.702719999999999</v>
      </c>
      <c r="F59" s="10">
        <v>26.673189999999998</v>
      </c>
      <c r="G59" s="10">
        <v>47.744349999999997</v>
      </c>
      <c r="H59" s="10">
        <v>-46.262440000000005</v>
      </c>
      <c r="I59" s="10">
        <v>-30.300249999999998</v>
      </c>
      <c r="J59" s="10">
        <v>12.60849</v>
      </c>
      <c r="K59" s="10">
        <v>48.945730000000005</v>
      </c>
      <c r="L59" s="10">
        <v>120.83439999999999</v>
      </c>
      <c r="M59" s="10">
        <v>43.791910000000001</v>
      </c>
      <c r="N59" s="10">
        <v>143.51311999999999</v>
      </c>
      <c r="O59" s="10">
        <v>14.462389999999999</v>
      </c>
      <c r="P59" s="10">
        <v>25.07938</v>
      </c>
      <c r="Q59" s="10">
        <v>110.48378</v>
      </c>
      <c r="R59" s="10">
        <v>4.4198699999999995</v>
      </c>
      <c r="S59" s="10">
        <v>-9.4710400000000003</v>
      </c>
      <c r="T59" s="10">
        <v>-11.55878</v>
      </c>
      <c r="U59" s="10">
        <v>-20.12107</v>
      </c>
      <c r="V59" s="10">
        <v>-6.2686999999999999</v>
      </c>
      <c r="W59" s="10">
        <v>3.8273699999999997</v>
      </c>
      <c r="X59" s="10">
        <v>135.48492000000002</v>
      </c>
      <c r="Y59" s="10">
        <v>-18.09918</v>
      </c>
      <c r="Z59" s="10">
        <v>-26.76895</v>
      </c>
      <c r="AA59" s="10">
        <v>12.218399999999999</v>
      </c>
      <c r="AB59" s="10">
        <v>8.8367199999999997</v>
      </c>
      <c r="AC59" s="10">
        <v>40.216769999999997</v>
      </c>
      <c r="AD59" s="10">
        <v>62.942929999999997</v>
      </c>
      <c r="AE59" s="10">
        <v>-7.97098</v>
      </c>
      <c r="AF59" s="10">
        <v>-0.19831000000000001</v>
      </c>
      <c r="AG59" s="10">
        <v>-19.161000000000001</v>
      </c>
      <c r="AH59" s="10">
        <v>-13.035030000000001</v>
      </c>
      <c r="AI59" s="9">
        <v>50.601709999999997</v>
      </c>
      <c r="AJ59" s="9">
        <v>65.539070000000009</v>
      </c>
      <c r="AK59" s="9">
        <v>154.51563000000002</v>
      </c>
      <c r="AL59" s="9">
        <v>76.318989999999999</v>
      </c>
      <c r="AM59" s="9">
        <v>31.181950000000001</v>
      </c>
      <c r="AN59" s="4"/>
      <c r="AO59" s="4"/>
      <c r="AP59" s="4"/>
      <c r="AQ59" s="4"/>
      <c r="AR59" s="4"/>
      <c r="AS59" s="4"/>
      <c r="AT59" s="4"/>
      <c r="AU59" s="4"/>
      <c r="AV59" s="4"/>
      <c r="AW59" s="4"/>
      <c r="AX59" s="4"/>
      <c r="AY59" s="4"/>
    </row>
    <row r="60" spans="1:1005" ht="15" x14ac:dyDescent="0.25">
      <c r="A60" s="101">
        <f>YampaRiverInflow.TotalOutflow!A60</f>
        <v>45809</v>
      </c>
      <c r="B60" s="9">
        <v>6.5519999999999996</v>
      </c>
      <c r="C60" s="9">
        <v>7.7480000000000002</v>
      </c>
      <c r="D60" s="9">
        <v>-14.398</v>
      </c>
      <c r="E60" s="10">
        <v>52.728230000000003</v>
      </c>
      <c r="F60" s="10">
        <v>39.237310000000001</v>
      </c>
      <c r="G60" s="10">
        <v>-5.3495100000000004</v>
      </c>
      <c r="H60" s="10">
        <v>-3.2524600000000001</v>
      </c>
      <c r="I60" s="10">
        <v>22.28257</v>
      </c>
      <c r="J60" s="10">
        <v>74.744810000000001</v>
      </c>
      <c r="K60" s="10">
        <v>-3.0993200000000001</v>
      </c>
      <c r="L60" s="10">
        <v>7.29115</v>
      </c>
      <c r="M60" s="10">
        <v>-5.7815200000000004</v>
      </c>
      <c r="N60" s="10">
        <v>44.457190000000004</v>
      </c>
      <c r="O60" s="10">
        <v>6.8165200000000006</v>
      </c>
      <c r="P60" s="10">
        <v>-20.784119999999998</v>
      </c>
      <c r="Q60" s="10">
        <v>54.98883</v>
      </c>
      <c r="R60" s="10">
        <v>15.635149999999999</v>
      </c>
      <c r="S60" s="10">
        <v>-4.4930099999999999</v>
      </c>
      <c r="T60" s="10">
        <v>-44.942190000000004</v>
      </c>
      <c r="U60" s="10">
        <v>-28.13184</v>
      </c>
      <c r="V60" s="10">
        <v>-44.289410000000004</v>
      </c>
      <c r="W60" s="10">
        <v>-35.671800000000005</v>
      </c>
      <c r="X60" s="10">
        <v>27.88485</v>
      </c>
      <c r="Y60" s="10">
        <v>-19.299349999999997</v>
      </c>
      <c r="Z60" s="10">
        <v>-31.8673</v>
      </c>
      <c r="AA60" s="10">
        <v>12.303469999999999</v>
      </c>
      <c r="AB60" s="10">
        <v>-30.751990000000003</v>
      </c>
      <c r="AC60" s="10">
        <v>-8.8943600000000007</v>
      </c>
      <c r="AD60" s="10">
        <v>32.357529999999997</v>
      </c>
      <c r="AE60" s="10">
        <v>-19.29664</v>
      </c>
      <c r="AF60" s="10">
        <v>-30.338090000000001</v>
      </c>
      <c r="AG60" s="10">
        <v>-26.509810000000002</v>
      </c>
      <c r="AH60" s="10">
        <v>-10.61144</v>
      </c>
      <c r="AI60" s="9">
        <v>25.167849999999998</v>
      </c>
      <c r="AJ60" s="9">
        <v>1.52935</v>
      </c>
      <c r="AK60" s="9">
        <v>-32.185220000000001</v>
      </c>
      <c r="AL60" s="9">
        <v>57.311150000000005</v>
      </c>
      <c r="AM60" s="9">
        <v>105.00774</v>
      </c>
      <c r="AN60" s="4"/>
      <c r="AO60" s="4"/>
      <c r="AP60" s="4"/>
      <c r="AQ60" s="4"/>
      <c r="AR60" s="4"/>
      <c r="AS60" s="4"/>
      <c r="AT60" s="4"/>
      <c r="AU60" s="4"/>
      <c r="AV60" s="4"/>
      <c r="AW60" s="4"/>
      <c r="AX60" s="4"/>
      <c r="AY60" s="4"/>
    </row>
    <row r="61" spans="1:1005" ht="15" x14ac:dyDescent="0.25">
      <c r="A61" s="101">
        <f>YampaRiverInflow.TotalOutflow!A61</f>
        <v>45839</v>
      </c>
      <c r="B61" s="9">
        <v>28.111999999999998</v>
      </c>
      <c r="C61" s="9">
        <v>25.937000000000001</v>
      </c>
      <c r="D61" s="9">
        <v>16.077999999999999</v>
      </c>
      <c r="E61" s="10">
        <v>-37.088639999999998</v>
      </c>
      <c r="F61" s="10">
        <v>41.058320000000002</v>
      </c>
      <c r="G61" s="10">
        <v>23.067810000000001</v>
      </c>
      <c r="H61" s="10">
        <v>96.231220000000008</v>
      </c>
      <c r="I61" s="10">
        <v>36.173430000000003</v>
      </c>
      <c r="J61" s="10">
        <v>14.53885</v>
      </c>
      <c r="K61" s="10">
        <v>48.365290000000002</v>
      </c>
      <c r="L61" s="10">
        <v>13.52698</v>
      </c>
      <c r="M61" s="10">
        <v>41.234610000000004</v>
      </c>
      <c r="N61" s="10">
        <v>51.91695</v>
      </c>
      <c r="O61" s="10">
        <v>63.193040000000003</v>
      </c>
      <c r="P61" s="10">
        <v>38.002940000000002</v>
      </c>
      <c r="Q61" s="10">
        <v>100.30158999999999</v>
      </c>
      <c r="R61" s="10">
        <v>89.86345</v>
      </c>
      <c r="S61" s="10">
        <v>-26.052589999999999</v>
      </c>
      <c r="T61" s="10">
        <v>-16.813580000000002</v>
      </c>
      <c r="U61" s="10">
        <v>9.49343</v>
      </c>
      <c r="V61" s="10">
        <v>3.8433299999999999</v>
      </c>
      <c r="W61" s="10">
        <v>-10.612440000000001</v>
      </c>
      <c r="X61" s="10">
        <v>41.559800000000003</v>
      </c>
      <c r="Y61" s="10">
        <v>2.9969000000000001</v>
      </c>
      <c r="Z61" s="10">
        <v>6.9309099999999999</v>
      </c>
      <c r="AA61" s="10">
        <v>11.99058</v>
      </c>
      <c r="AB61" s="10">
        <v>-16.260439999999999</v>
      </c>
      <c r="AC61" s="10">
        <v>-22.835750000000001</v>
      </c>
      <c r="AD61" s="10">
        <v>21.93834</v>
      </c>
      <c r="AE61" s="10">
        <v>36.23865</v>
      </c>
      <c r="AF61" s="10">
        <v>36.61777</v>
      </c>
      <c r="AG61" s="10">
        <v>9.9708400000000008</v>
      </c>
      <c r="AH61" s="10">
        <v>18.92069</v>
      </c>
      <c r="AI61" s="9">
        <v>11.734999999999999</v>
      </c>
      <c r="AJ61" s="9">
        <v>32.128329999999998</v>
      </c>
      <c r="AK61" s="9">
        <v>158.17092000000002</v>
      </c>
      <c r="AL61" s="9">
        <v>262.53990000000005</v>
      </c>
      <c r="AM61" s="9">
        <v>81.421300000000002</v>
      </c>
      <c r="AN61" s="4"/>
      <c r="AO61" s="4"/>
      <c r="AP61" s="4"/>
      <c r="AQ61" s="4"/>
      <c r="AR61" s="4"/>
      <c r="AS61" s="4"/>
      <c r="AT61" s="4"/>
      <c r="AU61" s="4"/>
      <c r="AV61" s="4"/>
      <c r="AW61" s="4"/>
      <c r="AX61" s="4"/>
      <c r="AY61" s="4"/>
    </row>
    <row r="62" spans="1:1005" ht="15" x14ac:dyDescent="0.25">
      <c r="A62" s="101">
        <f>YampaRiverInflow.TotalOutflow!A62</f>
        <v>45870</v>
      </c>
      <c r="B62" s="9">
        <v>29.623000000000001</v>
      </c>
      <c r="C62" s="9">
        <v>31.193999999999999</v>
      </c>
      <c r="D62" s="9">
        <v>33.622999999999998</v>
      </c>
      <c r="E62" s="10">
        <v>47.18244</v>
      </c>
      <c r="F62" s="10">
        <v>96.179249999999996</v>
      </c>
      <c r="G62" s="10">
        <v>61.017019999999995</v>
      </c>
      <c r="H62" s="10">
        <v>51.164999999999999</v>
      </c>
      <c r="I62" s="10">
        <v>53.872199999999999</v>
      </c>
      <c r="J62" s="10">
        <v>72.455490000000012</v>
      </c>
      <c r="K62" s="10">
        <v>75.402380000000008</v>
      </c>
      <c r="L62" s="10">
        <v>106.43533000000001</v>
      </c>
      <c r="M62" s="10">
        <v>67.57383999999999</v>
      </c>
      <c r="N62" s="10">
        <v>52.7256</v>
      </c>
      <c r="O62" s="10">
        <v>30.167000000000002</v>
      </c>
      <c r="P62" s="10">
        <v>95.579899999999995</v>
      </c>
      <c r="Q62" s="10">
        <v>79.560249999999996</v>
      </c>
      <c r="R62" s="10">
        <v>70.709090000000003</v>
      </c>
      <c r="S62" s="10">
        <v>34.237900000000003</v>
      </c>
      <c r="T62" s="10">
        <v>44.544559999999997</v>
      </c>
      <c r="U62" s="10">
        <v>14.0466</v>
      </c>
      <c r="V62" s="10">
        <v>56.732959999999999</v>
      </c>
      <c r="W62" s="10">
        <v>22.905419999999999</v>
      </c>
      <c r="X62" s="10">
        <v>62.430010000000003</v>
      </c>
      <c r="Y62" s="10">
        <v>21.733169999999998</v>
      </c>
      <c r="Z62" s="10">
        <v>32.04927</v>
      </c>
      <c r="AA62" s="10">
        <v>31.077919999999999</v>
      </c>
      <c r="AB62" s="10">
        <v>9.1049699999999998</v>
      </c>
      <c r="AC62" s="10">
        <v>11.513950000000001</v>
      </c>
      <c r="AD62" s="10">
        <v>35.979999999999997</v>
      </c>
      <c r="AE62" s="10">
        <v>89.903379999999999</v>
      </c>
      <c r="AF62" s="10">
        <v>51.304139999999997</v>
      </c>
      <c r="AG62" s="10">
        <v>54.512869999999999</v>
      </c>
      <c r="AH62" s="10">
        <v>55.313870000000001</v>
      </c>
      <c r="AI62" s="9">
        <v>113.31216000000001</v>
      </c>
      <c r="AJ62" s="9">
        <v>58.910589999999999</v>
      </c>
      <c r="AK62" s="9">
        <v>171.29213000000001</v>
      </c>
      <c r="AL62" s="9">
        <v>182.59195000000003</v>
      </c>
      <c r="AM62" s="9">
        <v>28.019849999999998</v>
      </c>
      <c r="AN62" s="4"/>
      <c r="AO62" s="4"/>
      <c r="AP62" s="4"/>
      <c r="AQ62" s="4"/>
      <c r="AR62" s="4"/>
      <c r="AS62" s="4"/>
      <c r="AT62" s="4"/>
      <c r="AU62" s="4"/>
      <c r="AV62" s="4"/>
      <c r="AW62" s="4"/>
      <c r="AX62" s="4"/>
      <c r="AY62" s="4"/>
    </row>
    <row r="63" spans="1:1005" ht="15" x14ac:dyDescent="0.25">
      <c r="A63" s="101">
        <f>YampaRiverInflow.TotalOutflow!A63</f>
        <v>45901</v>
      </c>
      <c r="B63" s="9">
        <v>28.244</v>
      </c>
      <c r="C63" s="9">
        <v>24.658999999999999</v>
      </c>
      <c r="D63" s="9">
        <v>26.303999999999998</v>
      </c>
      <c r="E63" s="10">
        <v>19.100849999999998</v>
      </c>
      <c r="F63" s="10">
        <v>44.182519999999997</v>
      </c>
      <c r="G63" s="10">
        <v>39.570800000000006</v>
      </c>
      <c r="H63" s="10">
        <v>60.816720000000004</v>
      </c>
      <c r="I63" s="10">
        <v>123.70398</v>
      </c>
      <c r="J63" s="10">
        <v>66.820329999999998</v>
      </c>
      <c r="K63" s="10">
        <v>67.131079999999997</v>
      </c>
      <c r="L63" s="10">
        <v>74.204390000000004</v>
      </c>
      <c r="M63" s="10">
        <v>60.767949999999999</v>
      </c>
      <c r="N63" s="10">
        <v>44.842580000000005</v>
      </c>
      <c r="O63" s="10">
        <v>21.581499999999998</v>
      </c>
      <c r="P63" s="10">
        <v>40.702069999999999</v>
      </c>
      <c r="Q63" s="10">
        <v>105.37634</v>
      </c>
      <c r="R63" s="10">
        <v>66.257890000000003</v>
      </c>
      <c r="S63" s="10">
        <v>1.6861700000000002</v>
      </c>
      <c r="T63" s="10">
        <v>30.615169999999999</v>
      </c>
      <c r="U63" s="10">
        <v>57.502429999999997</v>
      </c>
      <c r="V63" s="10">
        <v>34.311339999999994</v>
      </c>
      <c r="W63" s="10">
        <v>33.011309999999995</v>
      </c>
      <c r="X63" s="10">
        <v>31.35323</v>
      </c>
      <c r="Y63" s="10">
        <v>-3.86361</v>
      </c>
      <c r="Z63" s="10">
        <v>15.656870000000001</v>
      </c>
      <c r="AA63" s="10">
        <v>22.814970000000002</v>
      </c>
      <c r="AB63" s="10">
        <v>11.3721</v>
      </c>
      <c r="AC63" s="10">
        <v>27.015340000000002</v>
      </c>
      <c r="AD63" s="10">
        <v>19.485970000000002</v>
      </c>
      <c r="AE63" s="10">
        <v>51.889110000000002</v>
      </c>
      <c r="AF63" s="10">
        <v>69.938880000000012</v>
      </c>
      <c r="AG63" s="10">
        <v>85.735799999999998</v>
      </c>
      <c r="AH63" s="10">
        <v>28.291240000000002</v>
      </c>
      <c r="AI63" s="9">
        <v>61.583260000000003</v>
      </c>
      <c r="AJ63" s="9">
        <v>58.855499999999999</v>
      </c>
      <c r="AK63" s="9">
        <v>54.591169999999998</v>
      </c>
      <c r="AL63" s="9">
        <v>49.94079</v>
      </c>
      <c r="AM63" s="9">
        <v>47.284349999999996</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08BC0-D4BA-489F-BD92-D88EE871EF8A}">
  <sheetPr codeName="Sheet21">
    <tabColor theme="8" tint="0.39997558519241921"/>
  </sheetPr>
  <dimension ref="A1:ALQ72"/>
  <sheetViews>
    <sheetView topLeftCell="A3"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98"/>
      <c r="B1" s="94"/>
      <c r="C1" s="94"/>
      <c r="D1" s="94"/>
      <c r="E1" s="94"/>
      <c r="F1" s="94"/>
      <c r="G1" s="94"/>
      <c r="H1" s="94"/>
      <c r="I1" s="94"/>
      <c r="J1" s="94"/>
      <c r="K1" s="94"/>
      <c r="L1" s="94"/>
      <c r="M1" s="94"/>
      <c r="N1" s="94"/>
      <c r="O1" s="94"/>
      <c r="P1" s="94"/>
      <c r="Q1" s="94"/>
      <c r="R1" s="94"/>
      <c r="S1" s="94"/>
      <c r="T1" s="94"/>
      <c r="U1" s="94"/>
      <c r="V1" s="94"/>
      <c r="W1" s="94"/>
      <c r="X1" s="94"/>
      <c r="Y1" s="94"/>
      <c r="Z1" s="94"/>
      <c r="AA1" s="94"/>
      <c r="AB1" s="94"/>
      <c r="AC1" s="94"/>
      <c r="AD1" s="94"/>
      <c r="AE1" s="94"/>
      <c r="AF1" s="94"/>
      <c r="AG1" s="94"/>
      <c r="AH1" s="94"/>
      <c r="AI1" s="93"/>
      <c r="AJ1" s="93"/>
      <c r="AK1" s="93"/>
      <c r="AL1" s="93"/>
      <c r="AM1" s="93"/>
    </row>
    <row r="2" spans="1:54" ht="15" x14ac:dyDescent="0.25">
      <c r="A2" s="98"/>
      <c r="B2" s="93" t="s">
        <v>0</v>
      </c>
      <c r="C2" s="93" t="s">
        <v>1</v>
      </c>
      <c r="D2" s="93" t="s">
        <v>2</v>
      </c>
      <c r="E2" s="93">
        <v>1981</v>
      </c>
      <c r="F2" s="93">
        <v>1982</v>
      </c>
      <c r="G2" s="93">
        <v>1983</v>
      </c>
      <c r="H2" s="93">
        <v>1984</v>
      </c>
      <c r="I2" s="93">
        <v>1985</v>
      </c>
      <c r="J2" s="93">
        <v>1986</v>
      </c>
      <c r="K2" s="93">
        <v>1987</v>
      </c>
      <c r="L2" s="93">
        <v>1988</v>
      </c>
      <c r="M2" s="93">
        <v>1989</v>
      </c>
      <c r="N2" s="93">
        <v>1990</v>
      </c>
      <c r="O2" s="93">
        <v>1991</v>
      </c>
      <c r="P2" s="93">
        <v>1992</v>
      </c>
      <c r="Q2" s="93">
        <v>1993</v>
      </c>
      <c r="R2" s="93">
        <v>1994</v>
      </c>
      <c r="S2" s="93">
        <v>1995</v>
      </c>
      <c r="T2" s="93">
        <v>1996</v>
      </c>
      <c r="U2" s="93">
        <v>1997</v>
      </c>
      <c r="V2" s="93">
        <v>1998</v>
      </c>
      <c r="W2" s="93">
        <v>1999</v>
      </c>
      <c r="X2" s="93">
        <v>2000</v>
      </c>
      <c r="Y2" s="93">
        <v>2001</v>
      </c>
      <c r="Z2" s="93">
        <v>2002</v>
      </c>
      <c r="AA2" s="93">
        <v>2003</v>
      </c>
      <c r="AB2" s="93">
        <v>2004</v>
      </c>
      <c r="AC2" s="93">
        <v>2005</v>
      </c>
      <c r="AD2" s="93">
        <v>2006</v>
      </c>
      <c r="AE2" s="95">
        <v>2007</v>
      </c>
      <c r="AF2" s="93">
        <v>2008</v>
      </c>
      <c r="AG2" s="93">
        <v>2009</v>
      </c>
      <c r="AH2" s="93">
        <v>2010</v>
      </c>
      <c r="AI2" s="93">
        <v>2011</v>
      </c>
      <c r="AJ2" s="93">
        <v>2012</v>
      </c>
      <c r="AK2" s="93">
        <v>2013</v>
      </c>
      <c r="AL2" s="93">
        <v>2014</v>
      </c>
      <c r="AM2" s="93">
        <v>2015</v>
      </c>
      <c r="AN2" s="93">
        <v>2016</v>
      </c>
      <c r="AO2" s="93">
        <v>2017</v>
      </c>
      <c r="AP2" s="93">
        <v>2018</v>
      </c>
      <c r="AQ2" s="93">
        <v>2019</v>
      </c>
      <c r="AR2" s="93">
        <v>2020</v>
      </c>
      <c r="AS2">
        <v>2021</v>
      </c>
      <c r="AT2">
        <v>2022</v>
      </c>
      <c r="AU2">
        <v>2023</v>
      </c>
      <c r="AV2">
        <v>2024</v>
      </c>
      <c r="AW2">
        <v>2025</v>
      </c>
      <c r="AX2">
        <v>2026</v>
      </c>
      <c r="AY2">
        <v>2027</v>
      </c>
      <c r="AZ2">
        <v>2028</v>
      </c>
      <c r="BA2">
        <v>2029</v>
      </c>
      <c r="BB2">
        <v>2030</v>
      </c>
    </row>
    <row r="3" spans="1:54" ht="15" x14ac:dyDescent="0.25">
      <c r="A3" s="99" t="str">
        <f>$A$1&amp;A2</f>
        <v/>
      </c>
      <c r="B3" s="100" t="s">
        <v>3</v>
      </c>
      <c r="C3" s="100" t="s">
        <v>4</v>
      </c>
      <c r="D3" s="100" t="s">
        <v>5</v>
      </c>
      <c r="E3" s="100" t="s">
        <v>6</v>
      </c>
      <c r="F3" s="100" t="s">
        <v>7</v>
      </c>
      <c r="G3" s="100" t="s">
        <v>8</v>
      </c>
      <c r="H3" s="100" t="s">
        <v>9</v>
      </c>
      <c r="I3" s="100" t="s">
        <v>10</v>
      </c>
      <c r="J3" s="100" t="s">
        <v>11</v>
      </c>
      <c r="K3" s="100" t="s">
        <v>12</v>
      </c>
      <c r="L3" s="100" t="s">
        <v>13</v>
      </c>
      <c r="M3" s="100" t="s">
        <v>14</v>
      </c>
      <c r="N3" s="100" t="s">
        <v>15</v>
      </c>
      <c r="O3" s="100" t="s">
        <v>16</v>
      </c>
      <c r="P3" s="100" t="s">
        <v>17</v>
      </c>
      <c r="Q3" s="100" t="s">
        <v>18</v>
      </c>
      <c r="R3" s="100" t="s">
        <v>19</v>
      </c>
      <c r="S3" s="100" t="s">
        <v>20</v>
      </c>
      <c r="T3" s="100" t="s">
        <v>21</v>
      </c>
      <c r="U3" s="100" t="s">
        <v>22</v>
      </c>
      <c r="V3" s="100" t="s">
        <v>23</v>
      </c>
      <c r="W3" s="100" t="s">
        <v>24</v>
      </c>
      <c r="X3" s="100" t="s">
        <v>25</v>
      </c>
      <c r="Y3" s="100" t="s">
        <v>26</v>
      </c>
      <c r="Z3" s="100" t="s">
        <v>27</v>
      </c>
      <c r="AA3" s="100" t="s">
        <v>28</v>
      </c>
      <c r="AB3" s="100" t="s">
        <v>29</v>
      </c>
      <c r="AC3" s="100" t="s">
        <v>30</v>
      </c>
      <c r="AD3" s="100" t="s">
        <v>31</v>
      </c>
      <c r="AE3" s="100" t="s">
        <v>32</v>
      </c>
      <c r="AF3" s="100" t="s">
        <v>33</v>
      </c>
      <c r="AG3" s="100" t="s">
        <v>34</v>
      </c>
      <c r="AH3" s="100" t="s">
        <v>35</v>
      </c>
      <c r="AI3" s="100" t="s">
        <v>36</v>
      </c>
      <c r="AJ3" s="100" t="s">
        <v>37</v>
      </c>
      <c r="AK3" s="100" t="s">
        <v>38</v>
      </c>
      <c r="AL3" s="100" t="s">
        <v>39</v>
      </c>
      <c r="AM3" s="100" t="s">
        <v>40</v>
      </c>
      <c r="AN3" s="100" t="s">
        <v>41</v>
      </c>
      <c r="AO3" s="100" t="s">
        <v>42</v>
      </c>
      <c r="AP3" s="100" t="s">
        <v>43</v>
      </c>
      <c r="AQ3" s="100" t="s">
        <v>44</v>
      </c>
      <c r="AR3" s="100" t="s">
        <v>45</v>
      </c>
      <c r="AS3" t="s">
        <v>46</v>
      </c>
      <c r="AT3" t="s">
        <v>47</v>
      </c>
      <c r="AU3" t="s">
        <v>48</v>
      </c>
      <c r="AV3" t="s">
        <v>49</v>
      </c>
      <c r="AW3" t="s">
        <v>50</v>
      </c>
      <c r="AX3" t="s">
        <v>51</v>
      </c>
      <c r="AY3" t="s">
        <v>52</v>
      </c>
      <c r="AZ3" t="s">
        <v>53</v>
      </c>
      <c r="BA3" t="s">
        <v>54</v>
      </c>
      <c r="BB3" t="s">
        <v>55</v>
      </c>
    </row>
    <row r="4" spans="1:54" ht="15" x14ac:dyDescent="0.25">
      <c r="A4" s="101">
        <f>YampaRiverInflow.TotalOutflow!A4</f>
        <v>44105</v>
      </c>
      <c r="B4" s="9">
        <v>9.5839999999999996</v>
      </c>
      <c r="C4" s="9">
        <v>16.391999999999999</v>
      </c>
      <c r="D4" s="9">
        <v>8.8109999999999999</v>
      </c>
      <c r="E4" s="10">
        <v>13.100300000000001</v>
      </c>
      <c r="F4" s="10">
        <v>0.89675000000000005</v>
      </c>
      <c r="G4" s="10">
        <v>27.212436</v>
      </c>
      <c r="H4" s="10">
        <v>21.019506</v>
      </c>
      <c r="I4" s="10">
        <v>15.296984</v>
      </c>
      <c r="J4" s="10">
        <v>17.363528000000002</v>
      </c>
      <c r="K4" s="10">
        <v>15.145718</v>
      </c>
      <c r="L4" s="10">
        <v>19.380140000000001</v>
      </c>
      <c r="M4" s="10">
        <v>13.376776000000001</v>
      </c>
      <c r="N4" s="10">
        <v>4.7494760000000005</v>
      </c>
      <c r="O4" s="10">
        <v>8.6108960000000003</v>
      </c>
      <c r="P4" s="10">
        <v>17.934583999999997</v>
      </c>
      <c r="Q4" s="10">
        <v>11.836898000000001</v>
      </c>
      <c r="R4" s="10">
        <v>11.503132000000001</v>
      </c>
      <c r="S4" s="10">
        <v>12.135444000000001</v>
      </c>
      <c r="T4" s="10">
        <v>6.3876860000000004</v>
      </c>
      <c r="U4" s="10">
        <v>-7.82599</v>
      </c>
      <c r="V4" s="10">
        <v>24.362849999999998</v>
      </c>
      <c r="W4" s="10">
        <v>10.95425</v>
      </c>
      <c r="X4" s="10">
        <v>11.723360000000001</v>
      </c>
      <c r="Y4" s="10">
        <v>4.6145899999999997</v>
      </c>
      <c r="Z4" s="10">
        <v>6.6953500000000004</v>
      </c>
      <c r="AA4" s="10">
        <v>9.5123700000000007</v>
      </c>
      <c r="AB4" s="10">
        <v>-0.49925999999999998</v>
      </c>
      <c r="AC4" s="10">
        <v>18.132660000000001</v>
      </c>
      <c r="AD4" s="10">
        <v>19.22006</v>
      </c>
      <c r="AE4" s="10">
        <v>10.97871</v>
      </c>
      <c r="AF4" s="10">
        <v>13.21185</v>
      </c>
      <c r="AG4" s="10">
        <v>14.04824</v>
      </c>
      <c r="AH4" s="10">
        <v>6.9533999999999994</v>
      </c>
      <c r="AI4" s="10">
        <v>23.35398</v>
      </c>
      <c r="AJ4" s="10">
        <v>-2.8656299999999999</v>
      </c>
      <c r="AK4" s="10">
        <v>2.3012199999999998</v>
      </c>
      <c r="AL4" s="10">
        <v>14.73507</v>
      </c>
      <c r="AM4" s="10">
        <v>8.505370000000001</v>
      </c>
      <c r="AN4" s="4"/>
      <c r="AO4" s="4"/>
      <c r="AP4" s="4"/>
      <c r="AQ4" s="4"/>
      <c r="AR4" s="4"/>
      <c r="AS4" s="4"/>
      <c r="AT4" s="4"/>
      <c r="AU4" s="4"/>
      <c r="AV4" s="4"/>
      <c r="AW4" s="4"/>
      <c r="AX4" s="4"/>
      <c r="AY4" s="4"/>
    </row>
    <row r="5" spans="1:54" ht="15" x14ac:dyDescent="0.25">
      <c r="A5" s="101">
        <f>YampaRiverInflow.TotalOutflow!A5</f>
        <v>44136</v>
      </c>
      <c r="B5" s="9">
        <v>10.153</v>
      </c>
      <c r="C5" s="9">
        <v>14.865</v>
      </c>
      <c r="D5" s="9">
        <v>1.72</v>
      </c>
      <c r="E5" s="10">
        <v>15.881826</v>
      </c>
      <c r="F5" s="10">
        <v>12.644528000000001</v>
      </c>
      <c r="G5" s="10">
        <v>20.419766000000003</v>
      </c>
      <c r="H5" s="10">
        <v>19.335204000000001</v>
      </c>
      <c r="I5" s="10">
        <v>16.094632000000001</v>
      </c>
      <c r="J5" s="10">
        <v>11.450326</v>
      </c>
      <c r="K5" s="10">
        <v>26.131626000000004</v>
      </c>
      <c r="L5" s="10">
        <v>8.3835399999999982</v>
      </c>
      <c r="M5" s="10">
        <v>1.6175140000000001</v>
      </c>
      <c r="N5" s="10">
        <v>4.4911860000000008</v>
      </c>
      <c r="O5" s="10">
        <v>8.991363999999999</v>
      </c>
      <c r="P5" s="10">
        <v>10.960080000000001</v>
      </c>
      <c r="Q5" s="10">
        <v>12.147136</v>
      </c>
      <c r="R5" s="10">
        <v>3.6625680000000003</v>
      </c>
      <c r="S5" s="10">
        <v>15.820898000000001</v>
      </c>
      <c r="T5" s="10">
        <v>14.533392000000001</v>
      </c>
      <c r="U5" s="10">
        <v>-12.37326</v>
      </c>
      <c r="V5" s="10">
        <v>14.93168</v>
      </c>
      <c r="W5" s="10">
        <v>-5.1652700000000005</v>
      </c>
      <c r="X5" s="10">
        <v>10.395850000000001</v>
      </c>
      <c r="Y5" s="10">
        <v>4.0648400000000002</v>
      </c>
      <c r="Z5" s="10">
        <v>3.5380700000000003</v>
      </c>
      <c r="AA5" s="10">
        <v>7.5272700000000006</v>
      </c>
      <c r="AB5" s="10">
        <v>13.11669</v>
      </c>
      <c r="AC5" s="10">
        <v>15.47784</v>
      </c>
      <c r="AD5" s="10">
        <v>21.893450000000001</v>
      </c>
      <c r="AE5" s="10">
        <v>12.1463</v>
      </c>
      <c r="AF5" s="10">
        <v>8.651209999999999</v>
      </c>
      <c r="AG5" s="10">
        <v>9.7618099999999988</v>
      </c>
      <c r="AH5" s="10">
        <v>16.488720000000001</v>
      </c>
      <c r="AI5" s="9">
        <v>4.6226700000000003</v>
      </c>
      <c r="AJ5" s="9">
        <v>5.9689499999999995</v>
      </c>
      <c r="AK5" s="9">
        <v>-1.0023</v>
      </c>
      <c r="AL5" s="9">
        <v>2.8529</v>
      </c>
      <c r="AM5" s="9">
        <v>5.8924399999999997</v>
      </c>
      <c r="AN5" s="4"/>
      <c r="AO5" s="4"/>
      <c r="AP5" s="4"/>
      <c r="AQ5" s="4"/>
      <c r="AR5" s="4"/>
      <c r="AS5" s="4"/>
      <c r="AT5" s="4"/>
      <c r="AU5" s="4"/>
      <c r="AV5" s="4"/>
      <c r="AW5" s="4"/>
      <c r="AX5" s="4"/>
      <c r="AY5" s="4"/>
    </row>
    <row r="6" spans="1:54" ht="15" x14ac:dyDescent="0.25">
      <c r="A6" s="101">
        <f>YampaRiverInflow.TotalOutflow!A6</f>
        <v>44166</v>
      </c>
      <c r="B6" s="9">
        <v>10.801</v>
      </c>
      <c r="C6" s="9">
        <v>14.265000000000001</v>
      </c>
      <c r="D6" s="9">
        <v>4.9169999999999998</v>
      </c>
      <c r="E6" s="10">
        <v>12.228878</v>
      </c>
      <c r="F6" s="10">
        <v>26.422100000000004</v>
      </c>
      <c r="G6" s="10">
        <v>30.541180000000001</v>
      </c>
      <c r="H6" s="10">
        <v>25.264988000000002</v>
      </c>
      <c r="I6" s="10">
        <v>17.192216000000002</v>
      </c>
      <c r="J6" s="10">
        <v>14.472434000000002</v>
      </c>
      <c r="K6" s="10">
        <v>14.617889999999999</v>
      </c>
      <c r="L6" s="10">
        <v>12.40625</v>
      </c>
      <c r="M6" s="10">
        <v>14.303154000000003</v>
      </c>
      <c r="N6" s="10">
        <v>8.5718779999999999</v>
      </c>
      <c r="O6" s="10">
        <v>16.566911999999999</v>
      </c>
      <c r="P6" s="10">
        <v>23.606604000000004</v>
      </c>
      <c r="Q6" s="10">
        <v>11.927992</v>
      </c>
      <c r="R6" s="10">
        <v>18.697578</v>
      </c>
      <c r="S6" s="10">
        <v>16.272072000000001</v>
      </c>
      <c r="T6" s="10">
        <v>6.2282960000000003</v>
      </c>
      <c r="U6" s="10">
        <v>-16.238409999999998</v>
      </c>
      <c r="V6" s="10">
        <v>12.00187</v>
      </c>
      <c r="W6" s="10">
        <v>6.5915499999999998</v>
      </c>
      <c r="X6" s="10">
        <v>12.228569999999999</v>
      </c>
      <c r="Y6" s="10">
        <v>1.01868</v>
      </c>
      <c r="Z6" s="10">
        <v>6.6875100000000005</v>
      </c>
      <c r="AA6" s="10">
        <v>11.483219999999999</v>
      </c>
      <c r="AB6" s="10">
        <v>-2.7016499999999999</v>
      </c>
      <c r="AC6" s="10">
        <v>25.948370000000001</v>
      </c>
      <c r="AD6" s="10">
        <v>22.778939999999999</v>
      </c>
      <c r="AE6" s="10">
        <v>11.792920000000001</v>
      </c>
      <c r="AF6" s="10">
        <v>17.610810000000001</v>
      </c>
      <c r="AG6" s="10">
        <v>24.307770000000001</v>
      </c>
      <c r="AH6" s="10">
        <v>18.407709999999998</v>
      </c>
      <c r="AI6" s="9">
        <v>2.61571</v>
      </c>
      <c r="AJ6" s="9">
        <v>-1.4079200000000001</v>
      </c>
      <c r="AK6" s="9">
        <v>-6.0315000000000003</v>
      </c>
      <c r="AL6" s="9">
        <v>15.691600000000001</v>
      </c>
      <c r="AM6" s="9">
        <v>6.0872700000000002</v>
      </c>
      <c r="AN6" s="4"/>
      <c r="AO6" s="4"/>
      <c r="AP6" s="4"/>
      <c r="AQ6" s="4"/>
      <c r="AR6" s="4"/>
      <c r="AS6" s="4"/>
      <c r="AT6" s="4"/>
      <c r="AU6" s="4"/>
      <c r="AV6" s="4"/>
      <c r="AW6" s="4"/>
      <c r="AX6" s="4"/>
      <c r="AY6" s="4"/>
    </row>
    <row r="7" spans="1:54" ht="15" x14ac:dyDescent="0.25">
      <c r="A7" s="101">
        <f>YampaRiverInflow.TotalOutflow!A7</f>
        <v>44197</v>
      </c>
      <c r="B7" s="9">
        <v>18.869</v>
      </c>
      <c r="C7" s="9">
        <v>17.661000000000001</v>
      </c>
      <c r="D7" s="9">
        <v>10.901999999999999</v>
      </c>
      <c r="E7" s="10">
        <v>13.836252</v>
      </c>
      <c r="F7" s="10">
        <v>13.248782</v>
      </c>
      <c r="G7" s="10">
        <v>20.046610000000001</v>
      </c>
      <c r="H7" s="10">
        <v>26.309258000000003</v>
      </c>
      <c r="I7" s="10">
        <v>13.399138000000001</v>
      </c>
      <c r="J7" s="10">
        <v>7.5585960000000014</v>
      </c>
      <c r="K7" s="10">
        <v>17.579034</v>
      </c>
      <c r="L7" s="10">
        <v>17.167010000000001</v>
      </c>
      <c r="M7" s="10">
        <v>17.192004000000001</v>
      </c>
      <c r="N7" s="10">
        <v>16.305914000000001</v>
      </c>
      <c r="O7" s="10">
        <v>18.317238</v>
      </c>
      <c r="P7" s="10">
        <v>101.21908400000001</v>
      </c>
      <c r="Q7" s="10">
        <v>14.084605999999999</v>
      </c>
      <c r="R7" s="10">
        <v>35.531559999999999</v>
      </c>
      <c r="S7" s="10">
        <v>11.366462</v>
      </c>
      <c r="T7" s="10">
        <v>12.906422000000001</v>
      </c>
      <c r="U7" s="10">
        <v>-12.26146</v>
      </c>
      <c r="V7" s="10">
        <v>9.9685600000000001</v>
      </c>
      <c r="W7" s="10">
        <v>3.9182399999999999</v>
      </c>
      <c r="X7" s="10">
        <v>5.2524799999999994</v>
      </c>
      <c r="Y7" s="10">
        <v>0.65434000000000003</v>
      </c>
      <c r="Z7" s="10">
        <v>10.38495</v>
      </c>
      <c r="AA7" s="10">
        <v>14.23559</v>
      </c>
      <c r="AB7" s="10">
        <v>9.8203300000000002</v>
      </c>
      <c r="AC7" s="10">
        <v>24.700430000000001</v>
      </c>
      <c r="AD7" s="10">
        <v>22.069479999999999</v>
      </c>
      <c r="AE7" s="10">
        <v>12.57952</v>
      </c>
      <c r="AF7" s="10">
        <v>19.210369999999998</v>
      </c>
      <c r="AG7" s="10">
        <v>24.414390000000001</v>
      </c>
      <c r="AH7" s="10">
        <v>14.356399999999999</v>
      </c>
      <c r="AI7" s="9">
        <v>-5.5168900000000001</v>
      </c>
      <c r="AJ7" s="9">
        <v>8.7599999999999997E-2</v>
      </c>
      <c r="AK7" s="9">
        <v>10.52117</v>
      </c>
      <c r="AL7" s="9">
        <v>15.80128</v>
      </c>
      <c r="AM7" s="9">
        <v>6.6924780000000004</v>
      </c>
      <c r="AN7" s="4"/>
      <c r="AO7" s="4"/>
      <c r="AP7" s="4"/>
      <c r="AQ7" s="4"/>
      <c r="AR7" s="4"/>
      <c r="AS7" s="4"/>
      <c r="AT7" s="4"/>
      <c r="AU7" s="4"/>
      <c r="AV7" s="4"/>
      <c r="AW7" s="4"/>
      <c r="AX7" s="4"/>
      <c r="AY7" s="4"/>
    </row>
    <row r="8" spans="1:54" ht="15" x14ac:dyDescent="0.25">
      <c r="A8" s="101">
        <f>YampaRiverInflow.TotalOutflow!A8</f>
        <v>44228</v>
      </c>
      <c r="B8" s="9">
        <v>17.271999999999998</v>
      </c>
      <c r="C8" s="9">
        <v>20.803000000000001</v>
      </c>
      <c r="D8" s="9">
        <v>10.103999999999999</v>
      </c>
      <c r="E8" s="10">
        <v>24.945210000000003</v>
      </c>
      <c r="F8" s="10">
        <v>20.465412000000001</v>
      </c>
      <c r="G8" s="10">
        <v>17.773367999999998</v>
      </c>
      <c r="H8" s="10">
        <v>21.627798000000002</v>
      </c>
      <c r="I8" s="10">
        <v>24.398584000000003</v>
      </c>
      <c r="J8" s="10">
        <v>22.760021999999999</v>
      </c>
      <c r="K8" s="10">
        <v>20.288758000000001</v>
      </c>
      <c r="L8" s="10">
        <v>20.558418000000003</v>
      </c>
      <c r="M8" s="10">
        <v>7.514894</v>
      </c>
      <c r="N8" s="10">
        <v>19.425978000000001</v>
      </c>
      <c r="O8" s="10">
        <v>27.521836</v>
      </c>
      <c r="P8" s="10">
        <v>75.754664000000005</v>
      </c>
      <c r="Q8" s="10">
        <v>14.718234000000001</v>
      </c>
      <c r="R8" s="10">
        <v>33.481140000000003</v>
      </c>
      <c r="S8" s="10">
        <v>10.668854</v>
      </c>
      <c r="T8" s="10">
        <v>-2.5262600000000002</v>
      </c>
      <c r="U8" s="10">
        <v>-10.192350000000001</v>
      </c>
      <c r="V8" s="10">
        <v>6.2821099999999994</v>
      </c>
      <c r="W8" s="10">
        <v>3.13246</v>
      </c>
      <c r="X8" s="10">
        <v>4.1601400000000002</v>
      </c>
      <c r="Y8" s="10">
        <v>2.8380700000000001</v>
      </c>
      <c r="Z8" s="10">
        <v>9.7490100000000002</v>
      </c>
      <c r="AA8" s="10">
        <v>16.001570000000001</v>
      </c>
      <c r="AB8" s="10">
        <v>9.5720700000000001</v>
      </c>
      <c r="AC8" s="10">
        <v>21.740169999999999</v>
      </c>
      <c r="AD8" s="10">
        <v>14.98456</v>
      </c>
      <c r="AE8" s="10">
        <v>10.01197</v>
      </c>
      <c r="AF8" s="10">
        <v>10.48507</v>
      </c>
      <c r="AG8" s="10">
        <v>13.671299999999999</v>
      </c>
      <c r="AH8" s="10">
        <v>11.7835</v>
      </c>
      <c r="AI8" s="9">
        <v>1.5763499999999999</v>
      </c>
      <c r="AJ8" s="9">
        <v>-4.5615100000000002</v>
      </c>
      <c r="AK8" s="9">
        <v>4.3772399999999996</v>
      </c>
      <c r="AL8" s="9">
        <v>6.30464</v>
      </c>
      <c r="AM8" s="9">
        <v>11.420924000000001</v>
      </c>
      <c r="AN8" s="4"/>
      <c r="AO8" s="4"/>
      <c r="AP8" s="4"/>
      <c r="AQ8" s="4"/>
      <c r="AR8" s="4"/>
      <c r="AS8" s="4"/>
      <c r="AT8" s="4"/>
      <c r="AU8" s="4"/>
      <c r="AV8" s="4"/>
      <c r="AW8" s="4"/>
      <c r="AX8" s="4"/>
      <c r="AY8" s="4"/>
    </row>
    <row r="9" spans="1:54" ht="15" x14ac:dyDescent="0.25">
      <c r="A9" s="101">
        <f>YampaRiverInflow.TotalOutflow!A9</f>
        <v>44256</v>
      </c>
      <c r="B9" s="9">
        <v>10.422000000000001</v>
      </c>
      <c r="C9" s="9">
        <v>23.535</v>
      </c>
      <c r="D9" s="9">
        <v>13.616</v>
      </c>
      <c r="E9" s="10">
        <v>25.872128</v>
      </c>
      <c r="F9" s="10">
        <v>49.723404000000002</v>
      </c>
      <c r="G9" s="10">
        <v>19.559304000000001</v>
      </c>
      <c r="H9" s="10">
        <v>35.780078000000003</v>
      </c>
      <c r="I9" s="10">
        <v>21.771910000000002</v>
      </c>
      <c r="J9" s="10">
        <v>6.9283080000000012</v>
      </c>
      <c r="K9" s="10">
        <v>9.9853559999999995</v>
      </c>
      <c r="L9" s="10">
        <v>4.6072879999999996</v>
      </c>
      <c r="M9" s="10">
        <v>9.3644660000000002</v>
      </c>
      <c r="N9" s="10">
        <v>26.794340000000005</v>
      </c>
      <c r="O9" s="10">
        <v>39.915998000000002</v>
      </c>
      <c r="P9" s="10">
        <v>66.375816</v>
      </c>
      <c r="Q9" s="10">
        <v>17.63081</v>
      </c>
      <c r="R9" s="10">
        <v>62.605969999999999</v>
      </c>
      <c r="S9" s="10">
        <v>-10.494788</v>
      </c>
      <c r="T9" s="10">
        <v>-5.3588699999999996</v>
      </c>
      <c r="U9" s="10">
        <v>-15.49112</v>
      </c>
      <c r="V9" s="10">
        <v>36.322969999999998</v>
      </c>
      <c r="W9" s="10">
        <v>9.210090000000001</v>
      </c>
      <c r="X9" s="10">
        <v>5.7764899999999999</v>
      </c>
      <c r="Y9" s="10">
        <v>9.2872199999999996</v>
      </c>
      <c r="Z9" s="10">
        <v>8.1139899999999994</v>
      </c>
      <c r="AA9" s="10">
        <v>9.8301200000000009</v>
      </c>
      <c r="AB9" s="10">
        <v>14.49926</v>
      </c>
      <c r="AC9" s="10">
        <v>12.03308</v>
      </c>
      <c r="AD9" s="10">
        <v>4.5342399999999996</v>
      </c>
      <c r="AE9" s="10">
        <v>19.332849999999997</v>
      </c>
      <c r="AF9" s="10">
        <v>6.37479</v>
      </c>
      <c r="AG9" s="10">
        <v>9.2942099999999996</v>
      </c>
      <c r="AH9" s="10">
        <v>12.6425</v>
      </c>
      <c r="AI9" s="9">
        <v>6.9273500000000006</v>
      </c>
      <c r="AJ9" s="9">
        <v>-7.20953</v>
      </c>
      <c r="AK9" s="9">
        <v>6.0791599999999999</v>
      </c>
      <c r="AL9" s="9">
        <v>6.5443199999999999</v>
      </c>
      <c r="AM9" s="9">
        <v>13.23695</v>
      </c>
      <c r="AN9" s="4"/>
      <c r="AO9" s="4"/>
      <c r="AP9" s="4"/>
      <c r="AQ9" s="4"/>
      <c r="AR9" s="4"/>
      <c r="AS9" s="4"/>
      <c r="AT9" s="4"/>
      <c r="AU9" s="4"/>
      <c r="AV9" s="4"/>
      <c r="AW9" s="4"/>
      <c r="AX9" s="4"/>
      <c r="AY9" s="4"/>
    </row>
    <row r="10" spans="1:54" ht="15" x14ac:dyDescent="0.25">
      <c r="A10" s="101">
        <f>YampaRiverInflow.TotalOutflow!A10</f>
        <v>44287</v>
      </c>
      <c r="B10" s="9">
        <v>8.2789999999999999</v>
      </c>
      <c r="C10" s="9">
        <v>15.907</v>
      </c>
      <c r="D10" s="9">
        <v>15.79</v>
      </c>
      <c r="E10" s="10">
        <v>16.681022000000002</v>
      </c>
      <c r="F10" s="10">
        <v>25.769639999999999</v>
      </c>
      <c r="G10" s="10">
        <v>24.889088000000005</v>
      </c>
      <c r="H10" s="10">
        <v>28.007258</v>
      </c>
      <c r="I10" s="10">
        <v>23.441744000000003</v>
      </c>
      <c r="J10" s="10">
        <v>20.577144000000001</v>
      </c>
      <c r="K10" s="10">
        <v>25.502514000000001</v>
      </c>
      <c r="L10" s="10">
        <v>13.009960000000001</v>
      </c>
      <c r="M10" s="10">
        <v>4.4516200000000001</v>
      </c>
      <c r="N10" s="10">
        <v>18.399011999999999</v>
      </c>
      <c r="O10" s="10">
        <v>29.763325999999999</v>
      </c>
      <c r="P10" s="10">
        <v>41.261670000000002</v>
      </c>
      <c r="Q10" s="10">
        <v>7.7661820000000006</v>
      </c>
      <c r="R10" s="10">
        <v>14.708754000000001</v>
      </c>
      <c r="S10" s="10">
        <v>23.635946000000001</v>
      </c>
      <c r="T10" s="10">
        <v>6.8406400000000005</v>
      </c>
      <c r="U10" s="10">
        <v>-2.2138499999999999</v>
      </c>
      <c r="V10" s="10">
        <v>19.547470000000001</v>
      </c>
      <c r="W10" s="10">
        <v>11.52768</v>
      </c>
      <c r="X10" s="10">
        <v>17.343669999999999</v>
      </c>
      <c r="Y10" s="10">
        <v>13.49269</v>
      </c>
      <c r="Z10" s="10">
        <v>4.6643299999999996</v>
      </c>
      <c r="AA10" s="10">
        <v>2.3306399999999998</v>
      </c>
      <c r="AB10" s="10">
        <v>9.179590000000001</v>
      </c>
      <c r="AC10" s="10">
        <v>14.534559999999999</v>
      </c>
      <c r="AD10" s="10">
        <v>4.0880400000000003</v>
      </c>
      <c r="AE10" s="10">
        <v>12.77216</v>
      </c>
      <c r="AF10" s="10">
        <v>7.4774700000000003</v>
      </c>
      <c r="AG10" s="10">
        <v>12.525</v>
      </c>
      <c r="AH10" s="10">
        <v>22.5366</v>
      </c>
      <c r="AI10" s="9">
        <v>5.4246600000000003</v>
      </c>
      <c r="AJ10" s="9">
        <v>-1.42597</v>
      </c>
      <c r="AK10" s="9">
        <v>9.8915199999999999</v>
      </c>
      <c r="AL10" s="9">
        <v>9.72743</v>
      </c>
      <c r="AM10" s="9">
        <v>7.0186580000000003</v>
      </c>
      <c r="AN10" s="4"/>
      <c r="AO10" s="4"/>
      <c r="AP10" s="4"/>
      <c r="AQ10" s="4"/>
      <c r="AR10" s="4"/>
      <c r="AS10" s="4"/>
      <c r="AT10" s="4"/>
      <c r="AU10" s="4"/>
      <c r="AV10" s="4"/>
      <c r="AW10" s="4"/>
      <c r="AX10" s="4"/>
      <c r="AY10" s="4"/>
    </row>
    <row r="11" spans="1:54" ht="15" x14ac:dyDescent="0.25">
      <c r="A11" s="101">
        <f>YampaRiverInflow.TotalOutflow!A11</f>
        <v>44317</v>
      </c>
      <c r="B11" s="9">
        <v>5.8</v>
      </c>
      <c r="C11" s="9">
        <v>12.510999999999999</v>
      </c>
      <c r="D11" s="9">
        <v>16.297999999999998</v>
      </c>
      <c r="E11" s="10">
        <v>20.596146000000001</v>
      </c>
      <c r="F11" s="10">
        <v>42.715372000000002</v>
      </c>
      <c r="G11" s="10">
        <v>8.9217919999999999</v>
      </c>
      <c r="H11" s="10">
        <v>-0.27216800000000002</v>
      </c>
      <c r="I11" s="10">
        <v>-15.576908</v>
      </c>
      <c r="J11" s="10">
        <v>10.261580000000002</v>
      </c>
      <c r="K11" s="10">
        <v>14.939944000000001</v>
      </c>
      <c r="L11" s="10">
        <v>-6.4280240000000006</v>
      </c>
      <c r="M11" s="10">
        <v>-2.930132</v>
      </c>
      <c r="N11" s="10">
        <v>9.3170699999999993</v>
      </c>
      <c r="O11" s="10">
        <v>17.687328000000001</v>
      </c>
      <c r="P11" s="10">
        <v>30.256135999999998</v>
      </c>
      <c r="Q11" s="10">
        <v>9.5716059999999992</v>
      </c>
      <c r="R11" s="10">
        <v>29.325434000000005</v>
      </c>
      <c r="S11" s="10">
        <v>5.5503300000000007</v>
      </c>
      <c r="T11" s="10">
        <v>8.0619300000000003</v>
      </c>
      <c r="U11" s="10">
        <v>-4.66012</v>
      </c>
      <c r="V11" s="10">
        <v>9.683209999999999</v>
      </c>
      <c r="W11" s="10">
        <v>23.337949999999999</v>
      </c>
      <c r="X11" s="10">
        <v>11.09249</v>
      </c>
      <c r="Y11" s="10">
        <v>14.89179</v>
      </c>
      <c r="Z11" s="10">
        <v>9.6852700000000009</v>
      </c>
      <c r="AA11" s="10">
        <v>5.5847100000000003</v>
      </c>
      <c r="AB11" s="10">
        <v>4.1686000000000005</v>
      </c>
      <c r="AC11" s="10">
        <v>14.016170000000001</v>
      </c>
      <c r="AD11" s="10">
        <v>5.02379</v>
      </c>
      <c r="AE11" s="10">
        <v>16.882990000000003</v>
      </c>
      <c r="AF11" s="10">
        <v>3.9549799999999999</v>
      </c>
      <c r="AG11" s="10">
        <v>10.53945</v>
      </c>
      <c r="AH11" s="10">
        <v>19.5229</v>
      </c>
      <c r="AI11" s="9">
        <v>4.9721899999999994</v>
      </c>
      <c r="AJ11" s="9">
        <v>1.2309300000000001</v>
      </c>
      <c r="AK11" s="9">
        <v>4.9847600000000005</v>
      </c>
      <c r="AL11" s="9">
        <v>9.3964200000000009</v>
      </c>
      <c r="AM11" s="9">
        <v>8.1567039999999995</v>
      </c>
      <c r="AN11" s="4"/>
      <c r="AO11" s="4"/>
      <c r="AP11" s="4"/>
      <c r="AQ11" s="4"/>
      <c r="AR11" s="4"/>
      <c r="AS11" s="4"/>
      <c r="AT11" s="4"/>
      <c r="AU11" s="4"/>
      <c r="AV11" s="4"/>
      <c r="AW11" s="4"/>
      <c r="AX11" s="4"/>
      <c r="AY11" s="4"/>
    </row>
    <row r="12" spans="1:54" ht="15" x14ac:dyDescent="0.25">
      <c r="A12" s="101">
        <f>YampaRiverInflow.TotalOutflow!A12</f>
        <v>44348</v>
      </c>
      <c r="B12" s="9">
        <v>3.8140000000000001</v>
      </c>
      <c r="C12" s="9">
        <v>7.6660000000000004</v>
      </c>
      <c r="D12" s="9">
        <v>17.035</v>
      </c>
      <c r="E12" s="10">
        <v>4.958564</v>
      </c>
      <c r="F12" s="10">
        <v>-2.5423</v>
      </c>
      <c r="G12" s="10">
        <v>8.1491520000000008</v>
      </c>
      <c r="H12" s="10">
        <v>20.665317999999999</v>
      </c>
      <c r="I12" s="10">
        <v>14.274572000000001</v>
      </c>
      <c r="J12" s="10">
        <v>14.059692000000002</v>
      </c>
      <c r="K12" s="10">
        <v>2.4844780000000002</v>
      </c>
      <c r="L12" s="10">
        <v>1.888352</v>
      </c>
      <c r="M12" s="10">
        <v>10.006266000000002</v>
      </c>
      <c r="N12" s="10">
        <v>19.542680000000001</v>
      </c>
      <c r="O12" s="10">
        <v>1.2684000000000002</v>
      </c>
      <c r="P12" s="10">
        <v>4.9412060000000002</v>
      </c>
      <c r="Q12" s="10">
        <v>-1.180104</v>
      </c>
      <c r="R12" s="10">
        <v>16.706314000000003</v>
      </c>
      <c r="S12" s="10">
        <v>1.3633040000000001</v>
      </c>
      <c r="T12" s="10">
        <v>-0.79383999999999999</v>
      </c>
      <c r="U12" s="10">
        <v>-23.251810000000003</v>
      </c>
      <c r="V12" s="10">
        <v>12.69872</v>
      </c>
      <c r="W12" s="10">
        <v>19.039000000000001</v>
      </c>
      <c r="X12" s="10">
        <v>6.8687700000000005</v>
      </c>
      <c r="Y12" s="10">
        <v>14.246139999999999</v>
      </c>
      <c r="Z12" s="10">
        <v>18.845080000000003</v>
      </c>
      <c r="AA12" s="10">
        <v>7.4909099999999995</v>
      </c>
      <c r="AB12" s="10">
        <v>13.8124</v>
      </c>
      <c r="AC12" s="10">
        <v>24.775919999999999</v>
      </c>
      <c r="AD12" s="10">
        <v>9.7531100000000013</v>
      </c>
      <c r="AE12" s="10">
        <v>18.740459999999999</v>
      </c>
      <c r="AF12" s="10">
        <v>5.9942099999999998</v>
      </c>
      <c r="AG12" s="10">
        <v>10.93661</v>
      </c>
      <c r="AH12" s="10">
        <v>14.07673</v>
      </c>
      <c r="AI12" s="9">
        <v>3.54962</v>
      </c>
      <c r="AJ12" s="9">
        <v>6.4226899999999993</v>
      </c>
      <c r="AK12" s="9">
        <v>10.59356</v>
      </c>
      <c r="AL12" s="9">
        <v>1.32226</v>
      </c>
      <c r="AM12" s="9">
        <v>3.633238</v>
      </c>
      <c r="AN12" s="4"/>
      <c r="AO12" s="4"/>
      <c r="AP12" s="4"/>
      <c r="AQ12" s="4"/>
      <c r="AR12" s="4"/>
      <c r="AS12" s="4"/>
      <c r="AT12" s="4"/>
      <c r="AU12" s="4"/>
      <c r="AV12" s="4"/>
      <c r="AW12" s="4"/>
      <c r="AX12" s="4"/>
      <c r="AY12" s="4"/>
    </row>
    <row r="13" spans="1:54" ht="15" x14ac:dyDescent="0.25">
      <c r="A13" s="101">
        <f>YampaRiverInflow.TotalOutflow!A13</f>
        <v>44378</v>
      </c>
      <c r="B13" s="9">
        <v>10.067</v>
      </c>
      <c r="C13" s="9">
        <v>14.71</v>
      </c>
      <c r="D13" s="9">
        <v>24.206</v>
      </c>
      <c r="E13" s="10">
        <v>14.528888</v>
      </c>
      <c r="F13" s="10">
        <v>41.655764000000005</v>
      </c>
      <c r="G13" s="10">
        <v>46.755935999999998</v>
      </c>
      <c r="H13" s="10">
        <v>13.937982000000002</v>
      </c>
      <c r="I13" s="10">
        <v>-9.5202080000000002</v>
      </c>
      <c r="J13" s="10">
        <v>16.145548000000002</v>
      </c>
      <c r="K13" s="10">
        <v>8.3940580000000011</v>
      </c>
      <c r="L13" s="10">
        <v>24.153351999999998</v>
      </c>
      <c r="M13" s="10">
        <v>8.4327039999999993</v>
      </c>
      <c r="N13" s="10">
        <v>3.5028120000000005</v>
      </c>
      <c r="O13" s="10">
        <v>15.702810000000001</v>
      </c>
      <c r="P13" s="10">
        <v>2.0310160000000002</v>
      </c>
      <c r="Q13" s="10">
        <v>8.0089059999999996</v>
      </c>
      <c r="R13" s="10">
        <v>20.697440000000004</v>
      </c>
      <c r="S13" s="10">
        <v>17.755964000000002</v>
      </c>
      <c r="T13" s="10">
        <v>11.63293</v>
      </c>
      <c r="U13" s="10">
        <v>-12.476629999999998</v>
      </c>
      <c r="V13" s="10">
        <v>23.625509999999998</v>
      </c>
      <c r="W13" s="10">
        <v>20.54889</v>
      </c>
      <c r="X13" s="10">
        <v>8.319090000000001</v>
      </c>
      <c r="Y13" s="10">
        <v>20.105460000000001</v>
      </c>
      <c r="Z13" s="10">
        <v>19.50067</v>
      </c>
      <c r="AA13" s="10">
        <v>8.3446700000000007</v>
      </c>
      <c r="AB13" s="10">
        <v>18.455950000000001</v>
      </c>
      <c r="AC13" s="10">
        <v>31.79073</v>
      </c>
      <c r="AD13" s="10">
        <v>14.55987</v>
      </c>
      <c r="AE13" s="10">
        <v>21.886839999999999</v>
      </c>
      <c r="AF13" s="10">
        <v>25.583909999999999</v>
      </c>
      <c r="AG13" s="10">
        <v>21.074020000000001</v>
      </c>
      <c r="AH13" s="10">
        <v>18.544400000000003</v>
      </c>
      <c r="AI13" s="9">
        <v>6.5901300000000003</v>
      </c>
      <c r="AJ13" s="9">
        <v>14.91146</v>
      </c>
      <c r="AK13" s="9">
        <v>14.38373</v>
      </c>
      <c r="AL13" s="9">
        <v>27.614090000000001</v>
      </c>
      <c r="AM13" s="9">
        <v>1.747992</v>
      </c>
      <c r="AN13" s="4"/>
      <c r="AO13" s="4"/>
      <c r="AP13" s="4"/>
      <c r="AQ13" s="4"/>
      <c r="AR13" s="4"/>
      <c r="AS13" s="4"/>
      <c r="AT13" s="4"/>
      <c r="AU13" s="4"/>
      <c r="AV13" s="4"/>
      <c r="AW13" s="4"/>
      <c r="AX13" s="4"/>
      <c r="AY13" s="4"/>
    </row>
    <row r="14" spans="1:54" ht="15" x14ac:dyDescent="0.25">
      <c r="A14" s="101">
        <f>YampaRiverInflow.TotalOutflow!A14</f>
        <v>44409</v>
      </c>
      <c r="B14" s="9">
        <v>17.076000000000001</v>
      </c>
      <c r="C14" s="9">
        <v>16.477</v>
      </c>
      <c r="D14" s="9">
        <v>20.309999999999999</v>
      </c>
      <c r="E14" s="10">
        <v>23.597766000000004</v>
      </c>
      <c r="F14" s="10">
        <v>33.662408000000006</v>
      </c>
      <c r="G14" s="10">
        <v>46.49971</v>
      </c>
      <c r="H14" s="10">
        <v>0.7424400000000001</v>
      </c>
      <c r="I14" s="10">
        <v>14.672851999999999</v>
      </c>
      <c r="J14" s="10">
        <v>32.564776000000002</v>
      </c>
      <c r="K14" s="10">
        <v>18.685385999999998</v>
      </c>
      <c r="L14" s="10">
        <v>18.337461999999999</v>
      </c>
      <c r="M14" s="10">
        <v>16.435265999999999</v>
      </c>
      <c r="N14" s="10">
        <v>21.988620000000001</v>
      </c>
      <c r="O14" s="10">
        <v>28.766426000000003</v>
      </c>
      <c r="P14" s="10">
        <v>19.739957999999998</v>
      </c>
      <c r="Q14" s="10">
        <v>11.451958000000001</v>
      </c>
      <c r="R14" s="10">
        <v>20.660824000000002</v>
      </c>
      <c r="S14" s="10">
        <v>13.796706</v>
      </c>
      <c r="T14" s="10">
        <v>9.7706299999999988</v>
      </c>
      <c r="U14" s="10">
        <v>7.4435000000000002</v>
      </c>
      <c r="V14" s="10">
        <v>20.504860000000001</v>
      </c>
      <c r="W14" s="10">
        <v>22.135639999999999</v>
      </c>
      <c r="X14" s="10">
        <v>5.2130799999999997</v>
      </c>
      <c r="Y14" s="10">
        <v>14.802440000000001</v>
      </c>
      <c r="Z14" s="10">
        <v>21.94164</v>
      </c>
      <c r="AA14" s="10">
        <v>8.4181799999999996</v>
      </c>
      <c r="AB14" s="10">
        <v>21.659500000000001</v>
      </c>
      <c r="AC14" s="10">
        <v>35.8294</v>
      </c>
      <c r="AD14" s="10">
        <v>14.210139999999999</v>
      </c>
      <c r="AE14" s="10">
        <v>24.195160000000001</v>
      </c>
      <c r="AF14" s="10">
        <v>26.496269999999999</v>
      </c>
      <c r="AG14" s="10">
        <v>24.024999999999999</v>
      </c>
      <c r="AH14" s="10">
        <v>22.344560000000001</v>
      </c>
      <c r="AI14" s="9">
        <v>9.8739599999999985</v>
      </c>
      <c r="AJ14" s="9">
        <v>13.84548</v>
      </c>
      <c r="AK14" s="9">
        <v>16.93469</v>
      </c>
      <c r="AL14" s="9">
        <v>14.48996</v>
      </c>
      <c r="AM14" s="9">
        <v>23.217804000000005</v>
      </c>
      <c r="AN14" s="4"/>
      <c r="AO14" s="4"/>
      <c r="AP14" s="4"/>
      <c r="AQ14" s="4"/>
      <c r="AR14" s="4"/>
      <c r="AS14" s="4"/>
      <c r="AT14" s="4"/>
      <c r="AU14" s="4"/>
      <c r="AV14" s="4"/>
      <c r="AW14" s="4"/>
      <c r="AX14" s="4"/>
      <c r="AY14" s="4"/>
    </row>
    <row r="15" spans="1:54" ht="15" x14ac:dyDescent="0.25">
      <c r="A15" s="101">
        <f>YampaRiverInflow.TotalOutflow!A15</f>
        <v>44440</v>
      </c>
      <c r="B15" s="9">
        <v>15.853999999999999</v>
      </c>
      <c r="C15" s="9">
        <v>12.795999999999999</v>
      </c>
      <c r="D15" s="9">
        <v>13.837</v>
      </c>
      <c r="E15" s="10">
        <v>24.377366000000002</v>
      </c>
      <c r="F15" s="10">
        <v>9.1880220000000001</v>
      </c>
      <c r="G15" s="10">
        <v>20.53886</v>
      </c>
      <c r="H15" s="10">
        <v>12.485670000000001</v>
      </c>
      <c r="I15" s="10">
        <v>12.587112000000001</v>
      </c>
      <c r="J15" s="10">
        <v>13.715842000000002</v>
      </c>
      <c r="K15" s="10">
        <v>14.078788000000001</v>
      </c>
      <c r="L15" s="10">
        <v>17.133922000000002</v>
      </c>
      <c r="M15" s="10">
        <v>36.728893999999997</v>
      </c>
      <c r="N15" s="10">
        <v>21.500264000000001</v>
      </c>
      <c r="O15" s="10">
        <v>26.366382000000002</v>
      </c>
      <c r="P15" s="10">
        <v>15.737406</v>
      </c>
      <c r="Q15" s="10">
        <v>14.914582000000003</v>
      </c>
      <c r="R15" s="10">
        <v>14.839589999999999</v>
      </c>
      <c r="S15" s="10">
        <v>10.647540000000001</v>
      </c>
      <c r="T15" s="10">
        <v>-6.0112700000000006</v>
      </c>
      <c r="U15" s="10">
        <v>19.914009999999998</v>
      </c>
      <c r="V15" s="10">
        <v>13.555149999999999</v>
      </c>
      <c r="W15" s="10">
        <v>15.397549999999999</v>
      </c>
      <c r="X15" s="10">
        <v>7.1036899999999994</v>
      </c>
      <c r="Y15" s="10">
        <v>8.6973899999999986</v>
      </c>
      <c r="Z15" s="10">
        <v>11.841569999999999</v>
      </c>
      <c r="AA15" s="10">
        <v>3.6388400000000001</v>
      </c>
      <c r="AB15" s="10">
        <v>18.084299999999999</v>
      </c>
      <c r="AC15" s="10">
        <v>24.926950000000001</v>
      </c>
      <c r="AD15" s="10">
        <v>13.032249999999999</v>
      </c>
      <c r="AE15" s="10">
        <v>14.707469999999999</v>
      </c>
      <c r="AF15" s="10">
        <v>15.101129999999999</v>
      </c>
      <c r="AG15" s="10">
        <v>9.3519199999999998</v>
      </c>
      <c r="AH15" s="10">
        <v>35.037589999999994</v>
      </c>
      <c r="AI15" s="9">
        <v>-2.8639899999999998</v>
      </c>
      <c r="AJ15" s="9">
        <v>6.7481800000000005</v>
      </c>
      <c r="AK15" s="9">
        <v>15.02529</v>
      </c>
      <c r="AL15" s="9">
        <v>11.451879999999999</v>
      </c>
      <c r="AM15" s="9">
        <v>15.371198000000001</v>
      </c>
      <c r="AN15" s="4"/>
      <c r="AO15" s="4"/>
      <c r="AP15" s="4"/>
      <c r="AQ15" s="4"/>
      <c r="AR15" s="4"/>
      <c r="AS15" s="4"/>
      <c r="AT15" s="4"/>
      <c r="AU15" s="4"/>
      <c r="AV15" s="4"/>
      <c r="AW15" s="4"/>
      <c r="AX15" s="4"/>
      <c r="AY15" s="4"/>
    </row>
    <row r="16" spans="1:54" ht="15" x14ac:dyDescent="0.25">
      <c r="A16" s="101">
        <f>YampaRiverInflow.TotalOutflow!A16</f>
        <v>44470</v>
      </c>
      <c r="B16" s="9">
        <v>9.7010000000000005</v>
      </c>
      <c r="C16" s="9">
        <v>15.988</v>
      </c>
      <c r="D16" s="9">
        <v>8.8109999999999999</v>
      </c>
      <c r="E16" s="10">
        <v>0.89675000000000005</v>
      </c>
      <c r="F16" s="10">
        <v>27.212436</v>
      </c>
      <c r="G16" s="10">
        <v>21.019506</v>
      </c>
      <c r="H16" s="10">
        <v>15.296984</v>
      </c>
      <c r="I16" s="10">
        <v>17.363528000000002</v>
      </c>
      <c r="J16" s="10">
        <v>15.145718</v>
      </c>
      <c r="K16" s="10">
        <v>19.380140000000001</v>
      </c>
      <c r="L16" s="10">
        <v>13.376776000000001</v>
      </c>
      <c r="M16" s="10">
        <v>4.7494760000000005</v>
      </c>
      <c r="N16" s="10">
        <v>8.6108960000000003</v>
      </c>
      <c r="O16" s="10">
        <v>17.934583999999997</v>
      </c>
      <c r="P16" s="10">
        <v>11.836898000000001</v>
      </c>
      <c r="Q16" s="10">
        <v>11.503132000000001</v>
      </c>
      <c r="R16" s="10">
        <v>12.135444000000001</v>
      </c>
      <c r="S16" s="10">
        <v>6.3876860000000004</v>
      </c>
      <c r="T16" s="10">
        <v>-7.82599</v>
      </c>
      <c r="U16" s="10">
        <v>24.362849999999998</v>
      </c>
      <c r="V16" s="10">
        <v>10.95425</v>
      </c>
      <c r="W16" s="10">
        <v>11.723360000000001</v>
      </c>
      <c r="X16" s="10">
        <v>4.6145899999999997</v>
      </c>
      <c r="Y16" s="10">
        <v>6.6953500000000004</v>
      </c>
      <c r="Z16" s="10">
        <v>9.5123700000000007</v>
      </c>
      <c r="AA16" s="10">
        <v>-0.49925999999999998</v>
      </c>
      <c r="AB16" s="10">
        <v>18.132660000000001</v>
      </c>
      <c r="AC16" s="10">
        <v>19.22006</v>
      </c>
      <c r="AD16" s="10">
        <v>10.97871</v>
      </c>
      <c r="AE16" s="10">
        <v>13.21185</v>
      </c>
      <c r="AF16" s="10">
        <v>14.04824</v>
      </c>
      <c r="AG16" s="10">
        <v>6.9533999999999994</v>
      </c>
      <c r="AH16" s="10">
        <v>23.35398</v>
      </c>
      <c r="AI16" s="9">
        <v>-2.8656299999999999</v>
      </c>
      <c r="AJ16" s="9">
        <v>2.3012199999999998</v>
      </c>
      <c r="AK16" s="9">
        <v>14.73507</v>
      </c>
      <c r="AL16" s="9">
        <v>8.505370000000001</v>
      </c>
      <c r="AM16" s="9">
        <v>11.385834000000001</v>
      </c>
      <c r="AN16" s="4"/>
      <c r="AO16" s="4"/>
      <c r="AP16" s="4"/>
      <c r="AQ16" s="4"/>
      <c r="AR16" s="4"/>
      <c r="AS16" s="4"/>
      <c r="AT16" s="4"/>
      <c r="AU16" s="4"/>
      <c r="AV16" s="4"/>
      <c r="AW16" s="4"/>
      <c r="AX16" s="4"/>
      <c r="AY16" s="4"/>
    </row>
    <row r="17" spans="1:51" ht="15" x14ac:dyDescent="0.25">
      <c r="A17" s="101">
        <f>YampaRiverInflow.TotalOutflow!A17</f>
        <v>44501</v>
      </c>
      <c r="B17" s="9">
        <v>9.0310000000000006</v>
      </c>
      <c r="C17" s="9">
        <v>12.346</v>
      </c>
      <c r="D17" s="9">
        <v>1.72</v>
      </c>
      <c r="E17" s="10">
        <v>12.644528000000001</v>
      </c>
      <c r="F17" s="10">
        <v>20.419766000000003</v>
      </c>
      <c r="G17" s="10">
        <v>19.335204000000001</v>
      </c>
      <c r="H17" s="10">
        <v>16.094632000000001</v>
      </c>
      <c r="I17" s="10">
        <v>11.450326</v>
      </c>
      <c r="J17" s="10">
        <v>26.131626000000004</v>
      </c>
      <c r="K17" s="10">
        <v>8.3835399999999982</v>
      </c>
      <c r="L17" s="10">
        <v>1.6175140000000001</v>
      </c>
      <c r="M17" s="10">
        <v>4.4911860000000008</v>
      </c>
      <c r="N17" s="10">
        <v>8.991363999999999</v>
      </c>
      <c r="O17" s="10">
        <v>10.960080000000001</v>
      </c>
      <c r="P17" s="10">
        <v>12.147136</v>
      </c>
      <c r="Q17" s="10">
        <v>3.6625680000000003</v>
      </c>
      <c r="R17" s="10">
        <v>15.820898000000001</v>
      </c>
      <c r="S17" s="10">
        <v>14.533392000000001</v>
      </c>
      <c r="T17" s="10">
        <v>-12.37326</v>
      </c>
      <c r="U17" s="10">
        <v>14.93168</v>
      </c>
      <c r="V17" s="10">
        <v>-5.1652700000000005</v>
      </c>
      <c r="W17" s="10">
        <v>10.395850000000001</v>
      </c>
      <c r="X17" s="10">
        <v>4.0648400000000002</v>
      </c>
      <c r="Y17" s="10">
        <v>3.5380700000000003</v>
      </c>
      <c r="Z17" s="10">
        <v>7.5272700000000006</v>
      </c>
      <c r="AA17" s="10">
        <v>13.11669</v>
      </c>
      <c r="AB17" s="10">
        <v>15.47784</v>
      </c>
      <c r="AC17" s="10">
        <v>21.893450000000001</v>
      </c>
      <c r="AD17" s="10">
        <v>12.1463</v>
      </c>
      <c r="AE17" s="10">
        <v>8.651209999999999</v>
      </c>
      <c r="AF17" s="10">
        <v>9.7618099999999988</v>
      </c>
      <c r="AG17" s="10">
        <v>16.488720000000001</v>
      </c>
      <c r="AH17" s="10">
        <v>4.6226700000000003</v>
      </c>
      <c r="AI17" s="9">
        <v>5.9689499999999995</v>
      </c>
      <c r="AJ17" s="9">
        <v>-1.0023</v>
      </c>
      <c r="AK17" s="9">
        <v>2.8529</v>
      </c>
      <c r="AL17" s="9">
        <v>5.8924399999999997</v>
      </c>
      <c r="AM17" s="9">
        <v>14.328964000000001</v>
      </c>
      <c r="AN17" s="4"/>
      <c r="AO17" s="4"/>
      <c r="AP17" s="4"/>
      <c r="AQ17" s="4"/>
      <c r="AR17" s="4"/>
      <c r="AS17" s="4"/>
      <c r="AT17" s="4"/>
      <c r="AU17" s="4"/>
      <c r="AV17" s="4"/>
      <c r="AW17" s="4"/>
      <c r="AX17" s="4"/>
      <c r="AY17" s="4"/>
    </row>
    <row r="18" spans="1:51" ht="15" x14ac:dyDescent="0.25">
      <c r="A18" s="101">
        <f>YampaRiverInflow.TotalOutflow!A18</f>
        <v>44531</v>
      </c>
      <c r="B18" s="9">
        <v>9.4350000000000005</v>
      </c>
      <c r="C18" s="9">
        <v>10.227</v>
      </c>
      <c r="D18" s="9">
        <v>4.9169999999999998</v>
      </c>
      <c r="E18" s="10">
        <v>26.422100000000004</v>
      </c>
      <c r="F18" s="10">
        <v>30.541180000000001</v>
      </c>
      <c r="G18" s="10">
        <v>25.264988000000002</v>
      </c>
      <c r="H18" s="10">
        <v>17.192216000000002</v>
      </c>
      <c r="I18" s="10">
        <v>14.472434000000002</v>
      </c>
      <c r="J18" s="10">
        <v>14.617889999999999</v>
      </c>
      <c r="K18" s="10">
        <v>12.40625</v>
      </c>
      <c r="L18" s="10">
        <v>14.303154000000003</v>
      </c>
      <c r="M18" s="10">
        <v>8.5718779999999999</v>
      </c>
      <c r="N18" s="10">
        <v>16.566911999999999</v>
      </c>
      <c r="O18" s="10">
        <v>23.606604000000004</v>
      </c>
      <c r="P18" s="10">
        <v>11.927992</v>
      </c>
      <c r="Q18" s="10">
        <v>18.697578</v>
      </c>
      <c r="R18" s="10">
        <v>16.272072000000001</v>
      </c>
      <c r="S18" s="10">
        <v>6.2282960000000003</v>
      </c>
      <c r="T18" s="10">
        <v>-16.238409999999998</v>
      </c>
      <c r="U18" s="10">
        <v>12.00187</v>
      </c>
      <c r="V18" s="10">
        <v>6.5915499999999998</v>
      </c>
      <c r="W18" s="10">
        <v>12.228569999999999</v>
      </c>
      <c r="X18" s="10">
        <v>1.01868</v>
      </c>
      <c r="Y18" s="10">
        <v>6.6875100000000005</v>
      </c>
      <c r="Z18" s="10">
        <v>11.483219999999999</v>
      </c>
      <c r="AA18" s="10">
        <v>-2.7016499999999999</v>
      </c>
      <c r="AB18" s="10">
        <v>25.948370000000001</v>
      </c>
      <c r="AC18" s="10">
        <v>22.778939999999999</v>
      </c>
      <c r="AD18" s="10">
        <v>11.792920000000001</v>
      </c>
      <c r="AE18" s="10">
        <v>17.610810000000001</v>
      </c>
      <c r="AF18" s="10">
        <v>24.307770000000001</v>
      </c>
      <c r="AG18" s="10">
        <v>18.407709999999998</v>
      </c>
      <c r="AH18" s="10">
        <v>2.61571</v>
      </c>
      <c r="AI18" s="9">
        <v>-1.4079200000000001</v>
      </c>
      <c r="AJ18" s="9">
        <v>-6.0315000000000003</v>
      </c>
      <c r="AK18" s="9">
        <v>15.691600000000001</v>
      </c>
      <c r="AL18" s="9">
        <v>6.0872700000000002</v>
      </c>
      <c r="AM18" s="9">
        <v>11.088239999999999</v>
      </c>
      <c r="AN18" s="4"/>
      <c r="AO18" s="4"/>
      <c r="AP18" s="4"/>
      <c r="AQ18" s="4"/>
      <c r="AR18" s="4"/>
      <c r="AS18" s="4"/>
      <c r="AT18" s="4"/>
      <c r="AU18" s="4"/>
      <c r="AV18" s="4"/>
      <c r="AW18" s="4"/>
      <c r="AX18" s="4"/>
      <c r="AY18" s="4"/>
    </row>
    <row r="19" spans="1:51" ht="15" x14ac:dyDescent="0.25">
      <c r="A19" s="101">
        <f>YampaRiverInflow.TotalOutflow!A19</f>
        <v>44562</v>
      </c>
      <c r="B19" s="9">
        <v>17.071999999999999</v>
      </c>
      <c r="C19" s="9">
        <v>16.93</v>
      </c>
      <c r="D19" s="9">
        <v>10.901999999999999</v>
      </c>
      <c r="E19" s="10">
        <v>13.248782</v>
      </c>
      <c r="F19" s="10">
        <v>20.046610000000001</v>
      </c>
      <c r="G19" s="10">
        <v>26.309258000000003</v>
      </c>
      <c r="H19" s="10">
        <v>13.399138000000001</v>
      </c>
      <c r="I19" s="10">
        <v>7.5585960000000014</v>
      </c>
      <c r="J19" s="10">
        <v>17.579034</v>
      </c>
      <c r="K19" s="10">
        <v>17.167010000000001</v>
      </c>
      <c r="L19" s="10">
        <v>17.192004000000001</v>
      </c>
      <c r="M19" s="10">
        <v>16.305914000000001</v>
      </c>
      <c r="N19" s="10">
        <v>18.317238</v>
      </c>
      <c r="O19" s="10">
        <v>101.21908400000001</v>
      </c>
      <c r="P19" s="10">
        <v>14.084605999999999</v>
      </c>
      <c r="Q19" s="10">
        <v>35.531559999999999</v>
      </c>
      <c r="R19" s="10">
        <v>11.366462</v>
      </c>
      <c r="S19" s="10">
        <v>12.906422000000001</v>
      </c>
      <c r="T19" s="10">
        <v>-12.26146</v>
      </c>
      <c r="U19" s="10">
        <v>9.9685600000000001</v>
      </c>
      <c r="V19" s="10">
        <v>3.9182399999999999</v>
      </c>
      <c r="W19" s="10">
        <v>5.2524799999999994</v>
      </c>
      <c r="X19" s="10">
        <v>0.65434000000000003</v>
      </c>
      <c r="Y19" s="10">
        <v>10.38495</v>
      </c>
      <c r="Z19" s="10">
        <v>14.23559</v>
      </c>
      <c r="AA19" s="10">
        <v>9.8203300000000002</v>
      </c>
      <c r="AB19" s="10">
        <v>24.700430000000001</v>
      </c>
      <c r="AC19" s="10">
        <v>22.069479999999999</v>
      </c>
      <c r="AD19" s="10">
        <v>12.57952</v>
      </c>
      <c r="AE19" s="10">
        <v>19.210369999999998</v>
      </c>
      <c r="AF19" s="10">
        <v>24.414390000000001</v>
      </c>
      <c r="AG19" s="10">
        <v>14.356399999999999</v>
      </c>
      <c r="AH19" s="10">
        <v>-5.5168900000000001</v>
      </c>
      <c r="AI19" s="9">
        <v>8.7599999999999997E-2</v>
      </c>
      <c r="AJ19" s="9">
        <v>10.52117</v>
      </c>
      <c r="AK19" s="9">
        <v>15.80128</v>
      </c>
      <c r="AL19" s="9">
        <v>6.6924780000000004</v>
      </c>
      <c r="AM19" s="9">
        <v>12.522880000000001</v>
      </c>
      <c r="AN19" s="4"/>
      <c r="AO19" s="4"/>
      <c r="AP19" s="4"/>
      <c r="AQ19" s="4"/>
      <c r="AR19" s="4"/>
      <c r="AS19" s="4"/>
      <c r="AT19" s="4"/>
      <c r="AU19" s="4"/>
      <c r="AV19" s="4"/>
      <c r="AW19" s="4"/>
      <c r="AX19" s="4"/>
      <c r="AY19" s="4"/>
    </row>
    <row r="20" spans="1:51" ht="15" x14ac:dyDescent="0.25">
      <c r="A20" s="101">
        <f>YampaRiverInflow.TotalOutflow!A20</f>
        <v>44593</v>
      </c>
      <c r="B20" s="9">
        <v>17.713000000000001</v>
      </c>
      <c r="C20" s="9">
        <v>20.131</v>
      </c>
      <c r="D20" s="9">
        <v>10.103999999999999</v>
      </c>
      <c r="E20" s="10">
        <v>20.465412000000001</v>
      </c>
      <c r="F20" s="10">
        <v>17.773367999999998</v>
      </c>
      <c r="G20" s="10">
        <v>21.627798000000002</v>
      </c>
      <c r="H20" s="10">
        <v>24.398584000000003</v>
      </c>
      <c r="I20" s="10">
        <v>22.760021999999999</v>
      </c>
      <c r="J20" s="10">
        <v>20.288758000000001</v>
      </c>
      <c r="K20" s="10">
        <v>20.558418000000003</v>
      </c>
      <c r="L20" s="10">
        <v>7.514894</v>
      </c>
      <c r="M20" s="10">
        <v>19.425978000000001</v>
      </c>
      <c r="N20" s="10">
        <v>27.521836</v>
      </c>
      <c r="O20" s="10">
        <v>75.754664000000005</v>
      </c>
      <c r="P20" s="10">
        <v>14.718234000000001</v>
      </c>
      <c r="Q20" s="10">
        <v>33.481140000000003</v>
      </c>
      <c r="R20" s="10">
        <v>10.668854</v>
      </c>
      <c r="S20" s="10">
        <v>-2.5262600000000002</v>
      </c>
      <c r="T20" s="10">
        <v>-10.192350000000001</v>
      </c>
      <c r="U20" s="10">
        <v>6.2821099999999994</v>
      </c>
      <c r="V20" s="10">
        <v>3.13246</v>
      </c>
      <c r="W20" s="10">
        <v>4.1601400000000002</v>
      </c>
      <c r="X20" s="10">
        <v>2.8380700000000001</v>
      </c>
      <c r="Y20" s="10">
        <v>9.7490100000000002</v>
      </c>
      <c r="Z20" s="10">
        <v>16.001570000000001</v>
      </c>
      <c r="AA20" s="10">
        <v>9.5720700000000001</v>
      </c>
      <c r="AB20" s="10">
        <v>21.740169999999999</v>
      </c>
      <c r="AC20" s="10">
        <v>14.98456</v>
      </c>
      <c r="AD20" s="10">
        <v>10.01197</v>
      </c>
      <c r="AE20" s="10">
        <v>10.48507</v>
      </c>
      <c r="AF20" s="10">
        <v>13.671299999999999</v>
      </c>
      <c r="AG20" s="10">
        <v>11.7835</v>
      </c>
      <c r="AH20" s="10">
        <v>1.5763499999999999</v>
      </c>
      <c r="AI20" s="9">
        <v>-4.5615100000000002</v>
      </c>
      <c r="AJ20" s="9">
        <v>4.3772399999999996</v>
      </c>
      <c r="AK20" s="9">
        <v>6.30464</v>
      </c>
      <c r="AL20" s="9">
        <v>11.420924000000001</v>
      </c>
      <c r="AM20" s="9">
        <v>22.01473</v>
      </c>
      <c r="AN20" s="4"/>
      <c r="AO20" s="4"/>
      <c r="AP20" s="4"/>
      <c r="AQ20" s="4"/>
      <c r="AR20" s="4"/>
      <c r="AS20" s="4"/>
      <c r="AT20" s="4"/>
      <c r="AU20" s="4"/>
      <c r="AV20" s="4"/>
      <c r="AW20" s="4"/>
      <c r="AX20" s="4"/>
      <c r="AY20" s="4"/>
    </row>
    <row r="21" spans="1:51" ht="15" x14ac:dyDescent="0.25">
      <c r="A21" s="101">
        <f>YampaRiverInflow.TotalOutflow!A21</f>
        <v>44621</v>
      </c>
      <c r="B21" s="9">
        <v>12.507999999999999</v>
      </c>
      <c r="C21" s="9">
        <v>15.454000000000001</v>
      </c>
      <c r="D21" s="9">
        <v>13.616</v>
      </c>
      <c r="E21" s="10">
        <v>49.723404000000002</v>
      </c>
      <c r="F21" s="10">
        <v>19.559304000000001</v>
      </c>
      <c r="G21" s="10">
        <v>35.780078000000003</v>
      </c>
      <c r="H21" s="10">
        <v>21.771910000000002</v>
      </c>
      <c r="I21" s="10">
        <v>6.9283080000000012</v>
      </c>
      <c r="J21" s="10">
        <v>9.9853559999999995</v>
      </c>
      <c r="K21" s="10">
        <v>4.6072879999999996</v>
      </c>
      <c r="L21" s="10">
        <v>9.3644660000000002</v>
      </c>
      <c r="M21" s="10">
        <v>26.794340000000005</v>
      </c>
      <c r="N21" s="10">
        <v>39.915998000000002</v>
      </c>
      <c r="O21" s="10">
        <v>66.375816</v>
      </c>
      <c r="P21" s="10">
        <v>17.63081</v>
      </c>
      <c r="Q21" s="10">
        <v>62.605969999999999</v>
      </c>
      <c r="R21" s="10">
        <v>-10.494788</v>
      </c>
      <c r="S21" s="10">
        <v>-5.3588699999999996</v>
      </c>
      <c r="T21" s="10">
        <v>-15.49112</v>
      </c>
      <c r="U21" s="10">
        <v>36.322969999999998</v>
      </c>
      <c r="V21" s="10">
        <v>9.210090000000001</v>
      </c>
      <c r="W21" s="10">
        <v>5.7764899999999999</v>
      </c>
      <c r="X21" s="10">
        <v>9.2872199999999996</v>
      </c>
      <c r="Y21" s="10">
        <v>8.1139899999999994</v>
      </c>
      <c r="Z21" s="10">
        <v>9.8301200000000009</v>
      </c>
      <c r="AA21" s="10">
        <v>14.49926</v>
      </c>
      <c r="AB21" s="10">
        <v>12.03308</v>
      </c>
      <c r="AC21" s="10">
        <v>4.5342399999999996</v>
      </c>
      <c r="AD21" s="10">
        <v>19.332849999999997</v>
      </c>
      <c r="AE21" s="10">
        <v>6.37479</v>
      </c>
      <c r="AF21" s="10">
        <v>9.2942099999999996</v>
      </c>
      <c r="AG21" s="10">
        <v>12.6425</v>
      </c>
      <c r="AH21" s="10">
        <v>6.9273500000000006</v>
      </c>
      <c r="AI21" s="9">
        <v>-7.20953</v>
      </c>
      <c r="AJ21" s="9">
        <v>6.0791599999999999</v>
      </c>
      <c r="AK21" s="9">
        <v>6.5443199999999999</v>
      </c>
      <c r="AL21" s="9">
        <v>13.23695</v>
      </c>
      <c r="AM21" s="9">
        <v>24.268612000000001</v>
      </c>
      <c r="AN21" s="4"/>
      <c r="AO21" s="4"/>
      <c r="AP21" s="4"/>
      <c r="AQ21" s="4"/>
      <c r="AR21" s="4"/>
      <c r="AS21" s="4"/>
      <c r="AT21" s="4"/>
      <c r="AU21" s="4"/>
      <c r="AV21" s="4"/>
      <c r="AW21" s="4"/>
      <c r="AX21" s="4"/>
      <c r="AY21" s="4"/>
    </row>
    <row r="22" spans="1:51" ht="15" x14ac:dyDescent="0.25">
      <c r="A22" s="101">
        <f>YampaRiverInflow.TotalOutflow!A22</f>
        <v>44652</v>
      </c>
      <c r="B22" s="9">
        <v>9.4149999999999991</v>
      </c>
      <c r="C22" s="9">
        <v>14.62</v>
      </c>
      <c r="D22" s="9">
        <v>15.79</v>
      </c>
      <c r="E22" s="10">
        <v>25.769639999999999</v>
      </c>
      <c r="F22" s="10">
        <v>24.889088000000005</v>
      </c>
      <c r="G22" s="10">
        <v>28.007258</v>
      </c>
      <c r="H22" s="10">
        <v>23.441744000000003</v>
      </c>
      <c r="I22" s="10">
        <v>20.577144000000001</v>
      </c>
      <c r="J22" s="10">
        <v>25.502514000000001</v>
      </c>
      <c r="K22" s="10">
        <v>13.009960000000001</v>
      </c>
      <c r="L22" s="10">
        <v>4.4516200000000001</v>
      </c>
      <c r="M22" s="10">
        <v>18.399011999999999</v>
      </c>
      <c r="N22" s="10">
        <v>29.763325999999999</v>
      </c>
      <c r="O22" s="10">
        <v>41.261670000000002</v>
      </c>
      <c r="P22" s="10">
        <v>7.7661820000000006</v>
      </c>
      <c r="Q22" s="10">
        <v>14.708754000000001</v>
      </c>
      <c r="R22" s="10">
        <v>23.635946000000001</v>
      </c>
      <c r="S22" s="10">
        <v>6.8406400000000005</v>
      </c>
      <c r="T22" s="10">
        <v>-2.2138499999999999</v>
      </c>
      <c r="U22" s="10">
        <v>19.547470000000001</v>
      </c>
      <c r="V22" s="10">
        <v>11.52768</v>
      </c>
      <c r="W22" s="10">
        <v>17.343669999999999</v>
      </c>
      <c r="X22" s="10">
        <v>13.49269</v>
      </c>
      <c r="Y22" s="10">
        <v>4.6643299999999996</v>
      </c>
      <c r="Z22" s="10">
        <v>2.3306399999999998</v>
      </c>
      <c r="AA22" s="10">
        <v>9.179590000000001</v>
      </c>
      <c r="AB22" s="10">
        <v>14.534559999999999</v>
      </c>
      <c r="AC22" s="10">
        <v>4.0880400000000003</v>
      </c>
      <c r="AD22" s="10">
        <v>12.77216</v>
      </c>
      <c r="AE22" s="10">
        <v>7.4774700000000003</v>
      </c>
      <c r="AF22" s="10">
        <v>12.525</v>
      </c>
      <c r="AG22" s="10">
        <v>22.5366</v>
      </c>
      <c r="AH22" s="10">
        <v>5.4246600000000003</v>
      </c>
      <c r="AI22" s="9">
        <v>-1.42597</v>
      </c>
      <c r="AJ22" s="9">
        <v>9.8915199999999999</v>
      </c>
      <c r="AK22" s="9">
        <v>9.72743</v>
      </c>
      <c r="AL22" s="9">
        <v>7.0186580000000003</v>
      </c>
      <c r="AM22" s="9">
        <v>14.715734000000001</v>
      </c>
      <c r="AN22" s="4"/>
      <c r="AO22" s="4"/>
      <c r="AP22" s="4"/>
      <c r="AQ22" s="4"/>
      <c r="AR22" s="4"/>
      <c r="AS22" s="4"/>
      <c r="AT22" s="4"/>
      <c r="AU22" s="4"/>
      <c r="AV22" s="4"/>
      <c r="AW22" s="4"/>
      <c r="AX22" s="4"/>
      <c r="AY22" s="4"/>
    </row>
    <row r="23" spans="1:51" ht="15" x14ac:dyDescent="0.25">
      <c r="A23" s="101">
        <f>YampaRiverInflow.TotalOutflow!A23</f>
        <v>44682</v>
      </c>
      <c r="B23" s="9">
        <v>5.5519999999999996</v>
      </c>
      <c r="C23" s="9">
        <v>7.9249999999999998</v>
      </c>
      <c r="D23" s="9">
        <v>16.297999999999998</v>
      </c>
      <c r="E23" s="10">
        <v>42.715372000000002</v>
      </c>
      <c r="F23" s="10">
        <v>8.9217919999999999</v>
      </c>
      <c r="G23" s="10">
        <v>-0.27216800000000002</v>
      </c>
      <c r="H23" s="10">
        <v>-15.576908</v>
      </c>
      <c r="I23" s="10">
        <v>10.261580000000002</v>
      </c>
      <c r="J23" s="10">
        <v>14.939944000000001</v>
      </c>
      <c r="K23" s="10">
        <v>-6.4280240000000006</v>
      </c>
      <c r="L23" s="10">
        <v>-2.930132</v>
      </c>
      <c r="M23" s="10">
        <v>9.3170699999999993</v>
      </c>
      <c r="N23" s="10">
        <v>17.687328000000001</v>
      </c>
      <c r="O23" s="10">
        <v>30.256135999999998</v>
      </c>
      <c r="P23" s="10">
        <v>9.5716059999999992</v>
      </c>
      <c r="Q23" s="10">
        <v>29.325434000000005</v>
      </c>
      <c r="R23" s="10">
        <v>5.5503300000000007</v>
      </c>
      <c r="S23" s="10">
        <v>8.0619300000000003</v>
      </c>
      <c r="T23" s="10">
        <v>-4.66012</v>
      </c>
      <c r="U23" s="10">
        <v>9.683209999999999</v>
      </c>
      <c r="V23" s="10">
        <v>23.337949999999999</v>
      </c>
      <c r="W23" s="10">
        <v>11.09249</v>
      </c>
      <c r="X23" s="10">
        <v>14.89179</v>
      </c>
      <c r="Y23" s="10">
        <v>9.6852700000000009</v>
      </c>
      <c r="Z23" s="10">
        <v>5.5847100000000003</v>
      </c>
      <c r="AA23" s="10">
        <v>4.1686000000000005</v>
      </c>
      <c r="AB23" s="10">
        <v>14.016170000000001</v>
      </c>
      <c r="AC23" s="10">
        <v>5.02379</v>
      </c>
      <c r="AD23" s="10">
        <v>16.882990000000003</v>
      </c>
      <c r="AE23" s="10">
        <v>3.9549799999999999</v>
      </c>
      <c r="AF23" s="10">
        <v>10.53945</v>
      </c>
      <c r="AG23" s="10">
        <v>19.5229</v>
      </c>
      <c r="AH23" s="10">
        <v>4.9721899999999994</v>
      </c>
      <c r="AI23" s="9">
        <v>1.2309300000000001</v>
      </c>
      <c r="AJ23" s="9">
        <v>4.9847600000000005</v>
      </c>
      <c r="AK23" s="9">
        <v>9.3964200000000009</v>
      </c>
      <c r="AL23" s="9">
        <v>8.1567039999999995</v>
      </c>
      <c r="AM23" s="9">
        <v>18.447317999999999</v>
      </c>
      <c r="AN23" s="4"/>
      <c r="AO23" s="4"/>
      <c r="AP23" s="4"/>
      <c r="AQ23" s="4"/>
      <c r="AR23" s="4"/>
      <c r="AS23" s="4"/>
      <c r="AT23" s="4"/>
      <c r="AU23" s="4"/>
      <c r="AV23" s="4"/>
      <c r="AW23" s="4"/>
      <c r="AX23" s="4"/>
      <c r="AY23" s="4"/>
    </row>
    <row r="24" spans="1:51" ht="15" x14ac:dyDescent="0.25">
      <c r="A24" s="101">
        <f>YampaRiverInflow.TotalOutflow!A24</f>
        <v>44713</v>
      </c>
      <c r="B24" s="9">
        <v>3.5739999999999998</v>
      </c>
      <c r="C24" s="9">
        <v>4.226</v>
      </c>
      <c r="D24" s="9">
        <v>17.035</v>
      </c>
      <c r="E24" s="10">
        <v>-2.5423</v>
      </c>
      <c r="F24" s="10">
        <v>8.1491520000000008</v>
      </c>
      <c r="G24" s="10">
        <v>20.665317999999999</v>
      </c>
      <c r="H24" s="10">
        <v>14.274572000000001</v>
      </c>
      <c r="I24" s="10">
        <v>14.059692000000002</v>
      </c>
      <c r="J24" s="10">
        <v>2.4844780000000002</v>
      </c>
      <c r="K24" s="10">
        <v>1.888352</v>
      </c>
      <c r="L24" s="10">
        <v>10.006266000000002</v>
      </c>
      <c r="M24" s="10">
        <v>19.542680000000001</v>
      </c>
      <c r="N24" s="10">
        <v>1.2684000000000002</v>
      </c>
      <c r="O24" s="10">
        <v>4.9412060000000002</v>
      </c>
      <c r="P24" s="10">
        <v>-1.180104</v>
      </c>
      <c r="Q24" s="10">
        <v>16.706314000000003</v>
      </c>
      <c r="R24" s="10">
        <v>1.3633040000000001</v>
      </c>
      <c r="S24" s="10">
        <v>-0.79383999999999999</v>
      </c>
      <c r="T24" s="10">
        <v>-23.251810000000003</v>
      </c>
      <c r="U24" s="10">
        <v>12.69872</v>
      </c>
      <c r="V24" s="10">
        <v>19.039000000000001</v>
      </c>
      <c r="W24" s="10">
        <v>6.8687700000000005</v>
      </c>
      <c r="X24" s="10">
        <v>14.246139999999999</v>
      </c>
      <c r="Y24" s="10">
        <v>18.845080000000003</v>
      </c>
      <c r="Z24" s="10">
        <v>7.4909099999999995</v>
      </c>
      <c r="AA24" s="10">
        <v>13.8124</v>
      </c>
      <c r="AB24" s="10">
        <v>24.775919999999999</v>
      </c>
      <c r="AC24" s="10">
        <v>9.7531100000000013</v>
      </c>
      <c r="AD24" s="10">
        <v>18.740459999999999</v>
      </c>
      <c r="AE24" s="10">
        <v>5.9942099999999998</v>
      </c>
      <c r="AF24" s="10">
        <v>10.93661</v>
      </c>
      <c r="AG24" s="10">
        <v>14.07673</v>
      </c>
      <c r="AH24" s="10">
        <v>3.54962</v>
      </c>
      <c r="AI24" s="9">
        <v>6.4226899999999993</v>
      </c>
      <c r="AJ24" s="9">
        <v>10.59356</v>
      </c>
      <c r="AK24" s="9">
        <v>1.32226</v>
      </c>
      <c r="AL24" s="9">
        <v>3.633238</v>
      </c>
      <c r="AM24" s="9">
        <v>2.8407460000000002</v>
      </c>
      <c r="AN24" s="4"/>
      <c r="AO24" s="4"/>
      <c r="AP24" s="4"/>
      <c r="AQ24" s="4"/>
      <c r="AR24" s="4"/>
      <c r="AS24" s="4"/>
      <c r="AT24" s="4"/>
      <c r="AU24" s="4"/>
      <c r="AV24" s="4"/>
      <c r="AW24" s="4"/>
      <c r="AX24" s="4"/>
      <c r="AY24" s="4"/>
    </row>
    <row r="25" spans="1:51" ht="15" x14ac:dyDescent="0.25">
      <c r="A25" s="101">
        <f>YampaRiverInflow.TotalOutflow!A25</f>
        <v>44743</v>
      </c>
      <c r="B25" s="9">
        <v>15.333</v>
      </c>
      <c r="C25" s="9">
        <v>14.147</v>
      </c>
      <c r="D25" s="9">
        <v>24.206</v>
      </c>
      <c r="E25" s="10">
        <v>41.655764000000005</v>
      </c>
      <c r="F25" s="10">
        <v>46.755935999999998</v>
      </c>
      <c r="G25" s="10">
        <v>13.937982000000002</v>
      </c>
      <c r="H25" s="10">
        <v>-9.5202080000000002</v>
      </c>
      <c r="I25" s="10">
        <v>16.145548000000002</v>
      </c>
      <c r="J25" s="10">
        <v>8.3940580000000011</v>
      </c>
      <c r="K25" s="10">
        <v>24.153351999999998</v>
      </c>
      <c r="L25" s="10">
        <v>8.4327039999999993</v>
      </c>
      <c r="M25" s="10">
        <v>3.5028120000000005</v>
      </c>
      <c r="N25" s="10">
        <v>15.702810000000001</v>
      </c>
      <c r="O25" s="10">
        <v>2.0310160000000002</v>
      </c>
      <c r="P25" s="10">
        <v>8.0089059999999996</v>
      </c>
      <c r="Q25" s="10">
        <v>20.697440000000004</v>
      </c>
      <c r="R25" s="10">
        <v>17.755964000000002</v>
      </c>
      <c r="S25" s="10">
        <v>11.63293</v>
      </c>
      <c r="T25" s="10">
        <v>-12.476629999999998</v>
      </c>
      <c r="U25" s="10">
        <v>23.625509999999998</v>
      </c>
      <c r="V25" s="10">
        <v>20.54889</v>
      </c>
      <c r="W25" s="10">
        <v>8.319090000000001</v>
      </c>
      <c r="X25" s="10">
        <v>20.105460000000001</v>
      </c>
      <c r="Y25" s="10">
        <v>19.50067</v>
      </c>
      <c r="Z25" s="10">
        <v>8.3446700000000007</v>
      </c>
      <c r="AA25" s="10">
        <v>18.455950000000001</v>
      </c>
      <c r="AB25" s="10">
        <v>31.79073</v>
      </c>
      <c r="AC25" s="10">
        <v>14.55987</v>
      </c>
      <c r="AD25" s="10">
        <v>21.886839999999999</v>
      </c>
      <c r="AE25" s="10">
        <v>25.583909999999999</v>
      </c>
      <c r="AF25" s="10">
        <v>21.074020000000001</v>
      </c>
      <c r="AG25" s="10">
        <v>18.544400000000003</v>
      </c>
      <c r="AH25" s="10">
        <v>6.5901300000000003</v>
      </c>
      <c r="AI25" s="9">
        <v>14.91146</v>
      </c>
      <c r="AJ25" s="9">
        <v>14.38373</v>
      </c>
      <c r="AK25" s="9">
        <v>27.614090000000001</v>
      </c>
      <c r="AL25" s="9">
        <v>1.747992</v>
      </c>
      <c r="AM25" s="9">
        <v>12.233666000000001</v>
      </c>
      <c r="AN25" s="4"/>
      <c r="AO25" s="4"/>
      <c r="AP25" s="4"/>
      <c r="AQ25" s="4"/>
      <c r="AR25" s="4"/>
      <c r="AS25" s="4"/>
      <c r="AT25" s="4"/>
      <c r="AU25" s="4"/>
      <c r="AV25" s="4"/>
      <c r="AW25" s="4"/>
      <c r="AX25" s="4"/>
      <c r="AY25" s="4"/>
    </row>
    <row r="26" spans="1:51" ht="15" x14ac:dyDescent="0.25">
      <c r="A26" s="101">
        <f>YampaRiverInflow.TotalOutflow!A26</f>
        <v>44774</v>
      </c>
      <c r="B26" s="9">
        <v>16.157</v>
      </c>
      <c r="C26" s="9">
        <v>17.013999999999999</v>
      </c>
      <c r="D26" s="9">
        <v>20.309999999999999</v>
      </c>
      <c r="E26" s="10">
        <v>33.662408000000006</v>
      </c>
      <c r="F26" s="10">
        <v>46.49971</v>
      </c>
      <c r="G26" s="10">
        <v>0.7424400000000001</v>
      </c>
      <c r="H26" s="10">
        <v>14.672851999999999</v>
      </c>
      <c r="I26" s="10">
        <v>32.564776000000002</v>
      </c>
      <c r="J26" s="10">
        <v>18.685385999999998</v>
      </c>
      <c r="K26" s="10">
        <v>18.337461999999999</v>
      </c>
      <c r="L26" s="10">
        <v>16.435265999999999</v>
      </c>
      <c r="M26" s="10">
        <v>21.988620000000001</v>
      </c>
      <c r="N26" s="10">
        <v>28.766426000000003</v>
      </c>
      <c r="O26" s="10">
        <v>19.739957999999998</v>
      </c>
      <c r="P26" s="10">
        <v>11.451958000000001</v>
      </c>
      <c r="Q26" s="10">
        <v>20.660824000000002</v>
      </c>
      <c r="R26" s="10">
        <v>13.796706</v>
      </c>
      <c r="S26" s="10">
        <v>9.7706299999999988</v>
      </c>
      <c r="T26" s="10">
        <v>7.4435000000000002</v>
      </c>
      <c r="U26" s="10">
        <v>20.504860000000001</v>
      </c>
      <c r="V26" s="10">
        <v>22.135639999999999</v>
      </c>
      <c r="W26" s="10">
        <v>5.2130799999999997</v>
      </c>
      <c r="X26" s="10">
        <v>14.802440000000001</v>
      </c>
      <c r="Y26" s="10">
        <v>21.94164</v>
      </c>
      <c r="Z26" s="10">
        <v>8.4181799999999996</v>
      </c>
      <c r="AA26" s="10">
        <v>21.659500000000001</v>
      </c>
      <c r="AB26" s="10">
        <v>35.8294</v>
      </c>
      <c r="AC26" s="10">
        <v>14.210139999999999</v>
      </c>
      <c r="AD26" s="10">
        <v>24.195160000000001</v>
      </c>
      <c r="AE26" s="10">
        <v>26.496269999999999</v>
      </c>
      <c r="AF26" s="10">
        <v>24.024999999999999</v>
      </c>
      <c r="AG26" s="10">
        <v>22.344560000000001</v>
      </c>
      <c r="AH26" s="10">
        <v>9.8739599999999985</v>
      </c>
      <c r="AI26" s="9">
        <v>13.84548</v>
      </c>
      <c r="AJ26" s="9">
        <v>16.93469</v>
      </c>
      <c r="AK26" s="9">
        <v>14.48996</v>
      </c>
      <c r="AL26" s="9">
        <v>23.217804000000005</v>
      </c>
      <c r="AM26" s="9">
        <v>21.390052000000001</v>
      </c>
      <c r="AN26" s="4"/>
      <c r="AO26" s="4"/>
      <c r="AP26" s="4"/>
      <c r="AQ26" s="4"/>
      <c r="AR26" s="4"/>
      <c r="AS26" s="4"/>
      <c r="AT26" s="4"/>
      <c r="AU26" s="4"/>
      <c r="AV26" s="4"/>
      <c r="AW26" s="4"/>
      <c r="AX26" s="4"/>
      <c r="AY26" s="4"/>
    </row>
    <row r="27" spans="1:51" ht="15" x14ac:dyDescent="0.25">
      <c r="A27" s="101">
        <f>YampaRiverInflow.TotalOutflow!A27</f>
        <v>44805</v>
      </c>
      <c r="B27" s="9">
        <v>15.404999999999999</v>
      </c>
      <c r="C27" s="9">
        <v>13.45</v>
      </c>
      <c r="D27" s="9">
        <v>13.837</v>
      </c>
      <c r="E27" s="10">
        <v>9.1880220000000001</v>
      </c>
      <c r="F27" s="10">
        <v>20.53886</v>
      </c>
      <c r="G27" s="10">
        <v>12.485670000000001</v>
      </c>
      <c r="H27" s="10">
        <v>12.587112000000001</v>
      </c>
      <c r="I27" s="10">
        <v>13.715842000000002</v>
      </c>
      <c r="J27" s="10">
        <v>14.078788000000001</v>
      </c>
      <c r="K27" s="10">
        <v>17.133922000000002</v>
      </c>
      <c r="L27" s="10">
        <v>36.728893999999997</v>
      </c>
      <c r="M27" s="10">
        <v>21.500264000000001</v>
      </c>
      <c r="N27" s="10">
        <v>26.366382000000002</v>
      </c>
      <c r="O27" s="10">
        <v>15.737406</v>
      </c>
      <c r="P27" s="10">
        <v>14.914582000000003</v>
      </c>
      <c r="Q27" s="10">
        <v>14.839589999999999</v>
      </c>
      <c r="R27" s="10">
        <v>10.647540000000001</v>
      </c>
      <c r="S27" s="10">
        <v>-6.0112700000000006</v>
      </c>
      <c r="T27" s="10">
        <v>19.914009999999998</v>
      </c>
      <c r="U27" s="10">
        <v>13.555149999999999</v>
      </c>
      <c r="V27" s="10">
        <v>15.397549999999999</v>
      </c>
      <c r="W27" s="10">
        <v>7.1036899999999994</v>
      </c>
      <c r="X27" s="10">
        <v>8.6973899999999986</v>
      </c>
      <c r="Y27" s="10">
        <v>11.841569999999999</v>
      </c>
      <c r="Z27" s="10">
        <v>3.6388400000000001</v>
      </c>
      <c r="AA27" s="10">
        <v>18.084299999999999</v>
      </c>
      <c r="AB27" s="10">
        <v>24.926950000000001</v>
      </c>
      <c r="AC27" s="10">
        <v>13.032249999999999</v>
      </c>
      <c r="AD27" s="10">
        <v>14.707469999999999</v>
      </c>
      <c r="AE27" s="10">
        <v>15.101129999999999</v>
      </c>
      <c r="AF27" s="10">
        <v>9.3519199999999998</v>
      </c>
      <c r="AG27" s="10">
        <v>35.037589999999994</v>
      </c>
      <c r="AH27" s="10">
        <v>-2.8639899999999998</v>
      </c>
      <c r="AI27" s="9">
        <v>6.7481800000000005</v>
      </c>
      <c r="AJ27" s="9">
        <v>15.02529</v>
      </c>
      <c r="AK27" s="9">
        <v>11.451879999999999</v>
      </c>
      <c r="AL27" s="9">
        <v>15.371198000000001</v>
      </c>
      <c r="AM27" s="9">
        <v>22.553249999999998</v>
      </c>
      <c r="AN27" s="4"/>
      <c r="AO27" s="4"/>
      <c r="AP27" s="4"/>
      <c r="AQ27" s="4"/>
      <c r="AR27" s="4"/>
      <c r="AS27" s="4"/>
      <c r="AT27" s="4"/>
      <c r="AU27" s="4"/>
      <c r="AV27" s="4"/>
      <c r="AW27" s="4"/>
      <c r="AX27" s="4"/>
      <c r="AY27" s="4"/>
    </row>
    <row r="28" spans="1:51" ht="15" x14ac:dyDescent="0.25">
      <c r="A28" s="101">
        <f>YampaRiverInflow.TotalOutflow!A28</f>
        <v>44835</v>
      </c>
      <c r="B28" s="9">
        <v>9.7010000000000005</v>
      </c>
      <c r="C28" s="9">
        <v>15.988</v>
      </c>
      <c r="D28" s="9">
        <v>8.8109999999999999</v>
      </c>
      <c r="E28" s="10">
        <v>27.212436</v>
      </c>
      <c r="F28" s="10">
        <v>21.019506</v>
      </c>
      <c r="G28" s="10">
        <v>15.296984</v>
      </c>
      <c r="H28" s="10">
        <v>17.363528000000002</v>
      </c>
      <c r="I28" s="10">
        <v>15.145718</v>
      </c>
      <c r="J28" s="10">
        <v>19.380140000000001</v>
      </c>
      <c r="K28" s="10">
        <v>13.376776000000001</v>
      </c>
      <c r="L28" s="10">
        <v>4.7494760000000005</v>
      </c>
      <c r="M28" s="10">
        <v>8.6108960000000003</v>
      </c>
      <c r="N28" s="10">
        <v>17.934583999999997</v>
      </c>
      <c r="O28" s="10">
        <v>11.836898000000001</v>
      </c>
      <c r="P28" s="10">
        <v>11.503132000000001</v>
      </c>
      <c r="Q28" s="10">
        <v>12.135444000000001</v>
      </c>
      <c r="R28" s="10">
        <v>6.3876860000000004</v>
      </c>
      <c r="S28" s="10">
        <v>-7.82599</v>
      </c>
      <c r="T28" s="10">
        <v>24.362849999999998</v>
      </c>
      <c r="U28" s="10">
        <v>10.95425</v>
      </c>
      <c r="V28" s="10">
        <v>11.723360000000001</v>
      </c>
      <c r="W28" s="10">
        <v>4.6145899999999997</v>
      </c>
      <c r="X28" s="10">
        <v>6.6953500000000004</v>
      </c>
      <c r="Y28" s="10">
        <v>9.5123700000000007</v>
      </c>
      <c r="Z28" s="10">
        <v>-0.49925999999999998</v>
      </c>
      <c r="AA28" s="10">
        <v>18.132660000000001</v>
      </c>
      <c r="AB28" s="10">
        <v>19.22006</v>
      </c>
      <c r="AC28" s="10">
        <v>10.97871</v>
      </c>
      <c r="AD28" s="10">
        <v>13.21185</v>
      </c>
      <c r="AE28" s="10">
        <v>14.04824</v>
      </c>
      <c r="AF28" s="10">
        <v>6.9533999999999994</v>
      </c>
      <c r="AG28" s="10">
        <v>23.35398</v>
      </c>
      <c r="AH28" s="10">
        <v>-2.8656299999999999</v>
      </c>
      <c r="AI28" s="9">
        <v>2.3012199999999998</v>
      </c>
      <c r="AJ28" s="9">
        <v>14.73507</v>
      </c>
      <c r="AK28" s="9">
        <v>8.505370000000001</v>
      </c>
      <c r="AL28" s="9">
        <v>11.385834000000001</v>
      </c>
      <c r="AM28" s="9">
        <v>-0.71860800000000002</v>
      </c>
      <c r="AN28" s="4"/>
      <c r="AO28" s="4"/>
      <c r="AP28" s="4"/>
      <c r="AQ28" s="4"/>
      <c r="AR28" s="4"/>
      <c r="AS28" s="4"/>
      <c r="AT28" s="4"/>
      <c r="AU28" s="4"/>
      <c r="AV28" s="4"/>
      <c r="AW28" s="4"/>
      <c r="AX28" s="4"/>
      <c r="AY28" s="4"/>
    </row>
    <row r="29" spans="1:51" ht="15" x14ac:dyDescent="0.25">
      <c r="A29" s="101">
        <f>YampaRiverInflow.TotalOutflow!A29</f>
        <v>44866</v>
      </c>
      <c r="B29" s="9">
        <v>9.0310000000000006</v>
      </c>
      <c r="C29" s="9">
        <v>12.346</v>
      </c>
      <c r="D29" s="9">
        <v>1.72</v>
      </c>
      <c r="E29" s="10">
        <v>20.419766000000003</v>
      </c>
      <c r="F29" s="10">
        <v>19.335204000000001</v>
      </c>
      <c r="G29" s="10">
        <v>16.094632000000001</v>
      </c>
      <c r="H29" s="10">
        <v>11.450326</v>
      </c>
      <c r="I29" s="10">
        <v>26.131626000000004</v>
      </c>
      <c r="J29" s="10">
        <v>8.3835399999999982</v>
      </c>
      <c r="K29" s="10">
        <v>1.6175140000000001</v>
      </c>
      <c r="L29" s="10">
        <v>4.4911860000000008</v>
      </c>
      <c r="M29" s="10">
        <v>8.991363999999999</v>
      </c>
      <c r="N29" s="10">
        <v>10.960080000000001</v>
      </c>
      <c r="O29" s="10">
        <v>12.147136</v>
      </c>
      <c r="P29" s="10">
        <v>3.6625680000000003</v>
      </c>
      <c r="Q29" s="10">
        <v>15.820898000000001</v>
      </c>
      <c r="R29" s="10">
        <v>14.533392000000001</v>
      </c>
      <c r="S29" s="10">
        <v>-12.37326</v>
      </c>
      <c r="T29" s="10">
        <v>14.93168</v>
      </c>
      <c r="U29" s="10">
        <v>-5.1652700000000005</v>
      </c>
      <c r="V29" s="10">
        <v>10.395850000000001</v>
      </c>
      <c r="W29" s="10">
        <v>4.0648400000000002</v>
      </c>
      <c r="X29" s="10">
        <v>3.5380700000000003</v>
      </c>
      <c r="Y29" s="10">
        <v>7.5272700000000006</v>
      </c>
      <c r="Z29" s="10">
        <v>13.11669</v>
      </c>
      <c r="AA29" s="10">
        <v>15.47784</v>
      </c>
      <c r="AB29" s="10">
        <v>21.893450000000001</v>
      </c>
      <c r="AC29" s="10">
        <v>12.1463</v>
      </c>
      <c r="AD29" s="10">
        <v>8.651209999999999</v>
      </c>
      <c r="AE29" s="10">
        <v>9.7618099999999988</v>
      </c>
      <c r="AF29" s="10">
        <v>16.488720000000001</v>
      </c>
      <c r="AG29" s="10">
        <v>4.6226700000000003</v>
      </c>
      <c r="AH29" s="10">
        <v>5.9689499999999995</v>
      </c>
      <c r="AI29" s="9">
        <v>-1.0023</v>
      </c>
      <c r="AJ29" s="9">
        <v>2.8529</v>
      </c>
      <c r="AK29" s="9">
        <v>5.8924399999999997</v>
      </c>
      <c r="AL29" s="9">
        <v>14.328964000000001</v>
      </c>
      <c r="AM29" s="9">
        <v>10.843160000000001</v>
      </c>
      <c r="AN29" s="4"/>
      <c r="AO29" s="4"/>
      <c r="AP29" s="4"/>
      <c r="AQ29" s="4"/>
      <c r="AR29" s="4"/>
      <c r="AS29" s="4"/>
      <c r="AT29" s="4"/>
      <c r="AU29" s="4"/>
      <c r="AV29" s="4"/>
      <c r="AW29" s="4"/>
      <c r="AX29" s="4"/>
      <c r="AY29" s="4"/>
    </row>
    <row r="30" spans="1:51" ht="15" x14ac:dyDescent="0.25">
      <c r="A30" s="101">
        <f>YampaRiverInflow.TotalOutflow!A30</f>
        <v>44896</v>
      </c>
      <c r="B30" s="9">
        <v>9.4350000000000005</v>
      </c>
      <c r="C30" s="9">
        <v>10.227</v>
      </c>
      <c r="D30" s="9">
        <v>4.9169999999999998</v>
      </c>
      <c r="E30" s="10">
        <v>30.541180000000001</v>
      </c>
      <c r="F30" s="10">
        <v>25.264988000000002</v>
      </c>
      <c r="G30" s="10">
        <v>17.192216000000002</v>
      </c>
      <c r="H30" s="10">
        <v>14.472434000000002</v>
      </c>
      <c r="I30" s="10">
        <v>14.617889999999999</v>
      </c>
      <c r="J30" s="10">
        <v>12.40625</v>
      </c>
      <c r="K30" s="10">
        <v>14.303154000000003</v>
      </c>
      <c r="L30" s="10">
        <v>8.5718779999999999</v>
      </c>
      <c r="M30" s="10">
        <v>16.566911999999999</v>
      </c>
      <c r="N30" s="10">
        <v>23.606604000000004</v>
      </c>
      <c r="O30" s="10">
        <v>11.927992</v>
      </c>
      <c r="P30" s="10">
        <v>18.697578</v>
      </c>
      <c r="Q30" s="10">
        <v>16.272072000000001</v>
      </c>
      <c r="R30" s="10">
        <v>6.2282960000000003</v>
      </c>
      <c r="S30" s="10">
        <v>-16.238409999999998</v>
      </c>
      <c r="T30" s="10">
        <v>12.00187</v>
      </c>
      <c r="U30" s="10">
        <v>6.5915499999999998</v>
      </c>
      <c r="V30" s="10">
        <v>12.228569999999999</v>
      </c>
      <c r="W30" s="10">
        <v>1.01868</v>
      </c>
      <c r="X30" s="10">
        <v>6.6875100000000005</v>
      </c>
      <c r="Y30" s="10">
        <v>11.483219999999999</v>
      </c>
      <c r="Z30" s="10">
        <v>-2.7016499999999999</v>
      </c>
      <c r="AA30" s="10">
        <v>25.948370000000001</v>
      </c>
      <c r="AB30" s="10">
        <v>22.778939999999999</v>
      </c>
      <c r="AC30" s="10">
        <v>11.792920000000001</v>
      </c>
      <c r="AD30" s="10">
        <v>17.610810000000001</v>
      </c>
      <c r="AE30" s="10">
        <v>24.307770000000001</v>
      </c>
      <c r="AF30" s="10">
        <v>18.407709999999998</v>
      </c>
      <c r="AG30" s="10">
        <v>2.61571</v>
      </c>
      <c r="AH30" s="10">
        <v>-1.4079200000000001</v>
      </c>
      <c r="AI30" s="9">
        <v>-6.0315000000000003</v>
      </c>
      <c r="AJ30" s="9">
        <v>15.691600000000001</v>
      </c>
      <c r="AK30" s="9">
        <v>6.0872700000000002</v>
      </c>
      <c r="AL30" s="9">
        <v>11.088239999999999</v>
      </c>
      <c r="AM30" s="9">
        <v>24.479745999999999</v>
      </c>
      <c r="AN30" s="4"/>
      <c r="AO30" s="4"/>
      <c r="AP30" s="4"/>
      <c r="AQ30" s="4"/>
      <c r="AR30" s="4"/>
      <c r="AS30" s="4"/>
      <c r="AT30" s="4"/>
      <c r="AU30" s="4"/>
      <c r="AV30" s="4"/>
      <c r="AW30" s="4"/>
      <c r="AX30" s="4"/>
      <c r="AY30" s="4"/>
    </row>
    <row r="31" spans="1:51" ht="15" x14ac:dyDescent="0.25">
      <c r="A31" s="101">
        <f>YampaRiverInflow.TotalOutflow!A31</f>
        <v>44927</v>
      </c>
      <c r="B31" s="9">
        <v>17.071999999999999</v>
      </c>
      <c r="C31" s="9">
        <v>16.93</v>
      </c>
      <c r="D31" s="9">
        <v>10.901999999999999</v>
      </c>
      <c r="E31" s="10">
        <v>20.046610000000001</v>
      </c>
      <c r="F31" s="10">
        <v>26.309258000000003</v>
      </c>
      <c r="G31" s="10">
        <v>13.399138000000001</v>
      </c>
      <c r="H31" s="10">
        <v>7.5585960000000014</v>
      </c>
      <c r="I31" s="10">
        <v>17.579034</v>
      </c>
      <c r="J31" s="10">
        <v>17.167010000000001</v>
      </c>
      <c r="K31" s="10">
        <v>17.192004000000001</v>
      </c>
      <c r="L31" s="10">
        <v>16.305914000000001</v>
      </c>
      <c r="M31" s="10">
        <v>18.317238</v>
      </c>
      <c r="N31" s="10">
        <v>101.21908400000001</v>
      </c>
      <c r="O31" s="10">
        <v>14.084605999999999</v>
      </c>
      <c r="P31" s="10">
        <v>35.531559999999999</v>
      </c>
      <c r="Q31" s="10">
        <v>11.366462</v>
      </c>
      <c r="R31" s="10">
        <v>12.906422000000001</v>
      </c>
      <c r="S31" s="10">
        <v>-12.26146</v>
      </c>
      <c r="T31" s="10">
        <v>9.9685600000000001</v>
      </c>
      <c r="U31" s="10">
        <v>3.9182399999999999</v>
      </c>
      <c r="V31" s="10">
        <v>5.2524799999999994</v>
      </c>
      <c r="W31" s="10">
        <v>0.65434000000000003</v>
      </c>
      <c r="X31" s="10">
        <v>10.38495</v>
      </c>
      <c r="Y31" s="10">
        <v>14.23559</v>
      </c>
      <c r="Z31" s="10">
        <v>9.8203300000000002</v>
      </c>
      <c r="AA31" s="10">
        <v>24.700430000000001</v>
      </c>
      <c r="AB31" s="10">
        <v>22.069479999999999</v>
      </c>
      <c r="AC31" s="10">
        <v>12.57952</v>
      </c>
      <c r="AD31" s="10">
        <v>19.210369999999998</v>
      </c>
      <c r="AE31" s="10">
        <v>24.414390000000001</v>
      </c>
      <c r="AF31" s="10">
        <v>14.356399999999999</v>
      </c>
      <c r="AG31" s="10">
        <v>-5.5168900000000001</v>
      </c>
      <c r="AH31" s="10">
        <v>8.7599999999999997E-2</v>
      </c>
      <c r="AI31" s="9">
        <v>10.52117</v>
      </c>
      <c r="AJ31" s="9">
        <v>15.80128</v>
      </c>
      <c r="AK31" s="9">
        <v>6.6924780000000004</v>
      </c>
      <c r="AL31" s="9">
        <v>12.522880000000001</v>
      </c>
      <c r="AM31" s="9">
        <v>13.408282000000002</v>
      </c>
      <c r="AN31" s="4"/>
      <c r="AO31" s="4"/>
      <c r="AP31" s="4"/>
      <c r="AQ31" s="4"/>
      <c r="AR31" s="4"/>
      <c r="AS31" s="4"/>
      <c r="AT31" s="4"/>
      <c r="AU31" s="4"/>
      <c r="AV31" s="4"/>
      <c r="AW31" s="4"/>
      <c r="AX31" s="4"/>
      <c r="AY31" s="4"/>
    </row>
    <row r="32" spans="1:51" ht="15" x14ac:dyDescent="0.25">
      <c r="A32" s="101">
        <f>YampaRiverInflow.TotalOutflow!A32</f>
        <v>44958</v>
      </c>
      <c r="B32" s="9">
        <v>17.713000000000001</v>
      </c>
      <c r="C32" s="9">
        <v>20.131</v>
      </c>
      <c r="D32" s="9">
        <v>10.103999999999999</v>
      </c>
      <c r="E32" s="10">
        <v>17.773367999999998</v>
      </c>
      <c r="F32" s="10">
        <v>21.627798000000002</v>
      </c>
      <c r="G32" s="10">
        <v>24.398584000000003</v>
      </c>
      <c r="H32" s="10">
        <v>22.760021999999999</v>
      </c>
      <c r="I32" s="10">
        <v>20.288758000000001</v>
      </c>
      <c r="J32" s="10">
        <v>20.558418000000003</v>
      </c>
      <c r="K32" s="10">
        <v>7.514894</v>
      </c>
      <c r="L32" s="10">
        <v>19.425978000000001</v>
      </c>
      <c r="M32" s="10">
        <v>27.521836</v>
      </c>
      <c r="N32" s="10">
        <v>75.754664000000005</v>
      </c>
      <c r="O32" s="10">
        <v>14.718234000000001</v>
      </c>
      <c r="P32" s="10">
        <v>33.481140000000003</v>
      </c>
      <c r="Q32" s="10">
        <v>10.668854</v>
      </c>
      <c r="R32" s="10">
        <v>-2.5262600000000002</v>
      </c>
      <c r="S32" s="10">
        <v>-10.192350000000001</v>
      </c>
      <c r="T32" s="10">
        <v>6.2821099999999994</v>
      </c>
      <c r="U32" s="10">
        <v>3.13246</v>
      </c>
      <c r="V32" s="10">
        <v>4.1601400000000002</v>
      </c>
      <c r="W32" s="10">
        <v>2.8380700000000001</v>
      </c>
      <c r="X32" s="10">
        <v>9.7490100000000002</v>
      </c>
      <c r="Y32" s="10">
        <v>16.001570000000001</v>
      </c>
      <c r="Z32" s="10">
        <v>9.5720700000000001</v>
      </c>
      <c r="AA32" s="10">
        <v>21.740169999999999</v>
      </c>
      <c r="AB32" s="10">
        <v>14.98456</v>
      </c>
      <c r="AC32" s="10">
        <v>10.01197</v>
      </c>
      <c r="AD32" s="10">
        <v>10.48507</v>
      </c>
      <c r="AE32" s="10">
        <v>13.671299999999999</v>
      </c>
      <c r="AF32" s="10">
        <v>11.7835</v>
      </c>
      <c r="AG32" s="10">
        <v>1.5763499999999999</v>
      </c>
      <c r="AH32" s="10">
        <v>-4.5615100000000002</v>
      </c>
      <c r="AI32" s="9">
        <v>4.3772399999999996</v>
      </c>
      <c r="AJ32" s="9">
        <v>6.30464</v>
      </c>
      <c r="AK32" s="9">
        <v>11.420924000000001</v>
      </c>
      <c r="AL32" s="9">
        <v>22.01473</v>
      </c>
      <c r="AM32" s="9">
        <v>19.386094</v>
      </c>
      <c r="AN32" s="4"/>
      <c r="AO32" s="4"/>
      <c r="AP32" s="4"/>
      <c r="AQ32" s="4"/>
      <c r="AR32" s="4"/>
      <c r="AS32" s="4"/>
      <c r="AT32" s="4"/>
      <c r="AU32" s="4"/>
      <c r="AV32" s="4"/>
      <c r="AW32" s="4"/>
      <c r="AX32" s="4"/>
      <c r="AY32" s="4"/>
    </row>
    <row r="33" spans="1:51" ht="15" x14ac:dyDescent="0.25">
      <c r="A33" s="101">
        <f>YampaRiverInflow.TotalOutflow!A33</f>
        <v>44986</v>
      </c>
      <c r="B33" s="9">
        <v>12.507999999999999</v>
      </c>
      <c r="C33" s="9">
        <v>15.454000000000001</v>
      </c>
      <c r="D33" s="9">
        <v>13.616</v>
      </c>
      <c r="E33" s="10">
        <v>19.559304000000001</v>
      </c>
      <c r="F33" s="10">
        <v>35.780078000000003</v>
      </c>
      <c r="G33" s="10">
        <v>21.771910000000002</v>
      </c>
      <c r="H33" s="10">
        <v>6.9283080000000012</v>
      </c>
      <c r="I33" s="10">
        <v>9.9853559999999995</v>
      </c>
      <c r="J33" s="10">
        <v>4.6072879999999996</v>
      </c>
      <c r="K33" s="10">
        <v>9.3644660000000002</v>
      </c>
      <c r="L33" s="10">
        <v>26.794340000000005</v>
      </c>
      <c r="M33" s="10">
        <v>39.915998000000002</v>
      </c>
      <c r="N33" s="10">
        <v>66.375816</v>
      </c>
      <c r="O33" s="10">
        <v>17.63081</v>
      </c>
      <c r="P33" s="10">
        <v>62.605969999999999</v>
      </c>
      <c r="Q33" s="10">
        <v>-10.494788</v>
      </c>
      <c r="R33" s="10">
        <v>-5.3588699999999996</v>
      </c>
      <c r="S33" s="10">
        <v>-15.49112</v>
      </c>
      <c r="T33" s="10">
        <v>36.322969999999998</v>
      </c>
      <c r="U33" s="10">
        <v>9.210090000000001</v>
      </c>
      <c r="V33" s="10">
        <v>5.7764899999999999</v>
      </c>
      <c r="W33" s="10">
        <v>9.2872199999999996</v>
      </c>
      <c r="X33" s="10">
        <v>8.1139899999999994</v>
      </c>
      <c r="Y33" s="10">
        <v>9.8301200000000009</v>
      </c>
      <c r="Z33" s="10">
        <v>14.49926</v>
      </c>
      <c r="AA33" s="10">
        <v>12.03308</v>
      </c>
      <c r="AB33" s="10">
        <v>4.5342399999999996</v>
      </c>
      <c r="AC33" s="10">
        <v>19.332849999999997</v>
      </c>
      <c r="AD33" s="10">
        <v>6.37479</v>
      </c>
      <c r="AE33" s="10">
        <v>9.2942099999999996</v>
      </c>
      <c r="AF33" s="10">
        <v>12.6425</v>
      </c>
      <c r="AG33" s="10">
        <v>6.9273500000000006</v>
      </c>
      <c r="AH33" s="10">
        <v>-7.20953</v>
      </c>
      <c r="AI33" s="9">
        <v>6.0791599999999999</v>
      </c>
      <c r="AJ33" s="9">
        <v>6.5443199999999999</v>
      </c>
      <c r="AK33" s="9">
        <v>13.23695</v>
      </c>
      <c r="AL33" s="9">
        <v>24.268612000000001</v>
      </c>
      <c r="AM33" s="9">
        <v>48.256724000000006</v>
      </c>
      <c r="AN33" s="4"/>
      <c r="AO33" s="4"/>
      <c r="AP33" s="4"/>
      <c r="AQ33" s="4"/>
      <c r="AR33" s="4"/>
      <c r="AS33" s="4"/>
      <c r="AT33" s="4"/>
      <c r="AU33" s="4"/>
      <c r="AV33" s="4"/>
      <c r="AW33" s="4"/>
      <c r="AX33" s="4"/>
      <c r="AY33" s="4"/>
    </row>
    <row r="34" spans="1:51" ht="15" x14ac:dyDescent="0.25">
      <c r="A34" s="101">
        <f>YampaRiverInflow.TotalOutflow!A34</f>
        <v>45017</v>
      </c>
      <c r="B34" s="9">
        <v>9.4149999999999991</v>
      </c>
      <c r="C34" s="9">
        <v>14.62</v>
      </c>
      <c r="D34" s="9">
        <v>15.79</v>
      </c>
      <c r="E34" s="10">
        <v>24.889088000000005</v>
      </c>
      <c r="F34" s="10">
        <v>28.007258</v>
      </c>
      <c r="G34" s="10">
        <v>23.441744000000003</v>
      </c>
      <c r="H34" s="10">
        <v>20.577144000000001</v>
      </c>
      <c r="I34" s="10">
        <v>25.502514000000001</v>
      </c>
      <c r="J34" s="10">
        <v>13.009960000000001</v>
      </c>
      <c r="K34" s="10">
        <v>4.4516200000000001</v>
      </c>
      <c r="L34" s="10">
        <v>18.399011999999999</v>
      </c>
      <c r="M34" s="10">
        <v>29.763325999999999</v>
      </c>
      <c r="N34" s="10">
        <v>41.261670000000002</v>
      </c>
      <c r="O34" s="10">
        <v>7.7661820000000006</v>
      </c>
      <c r="P34" s="10">
        <v>14.708754000000001</v>
      </c>
      <c r="Q34" s="10">
        <v>23.635946000000001</v>
      </c>
      <c r="R34" s="10">
        <v>6.8406400000000005</v>
      </c>
      <c r="S34" s="10">
        <v>-2.2138499999999999</v>
      </c>
      <c r="T34" s="10">
        <v>19.547470000000001</v>
      </c>
      <c r="U34" s="10">
        <v>11.52768</v>
      </c>
      <c r="V34" s="10">
        <v>17.343669999999999</v>
      </c>
      <c r="W34" s="10">
        <v>13.49269</v>
      </c>
      <c r="X34" s="10">
        <v>4.6643299999999996</v>
      </c>
      <c r="Y34" s="10">
        <v>2.3306399999999998</v>
      </c>
      <c r="Z34" s="10">
        <v>9.179590000000001</v>
      </c>
      <c r="AA34" s="10">
        <v>14.534559999999999</v>
      </c>
      <c r="AB34" s="10">
        <v>4.0880400000000003</v>
      </c>
      <c r="AC34" s="10">
        <v>12.77216</v>
      </c>
      <c r="AD34" s="10">
        <v>7.4774700000000003</v>
      </c>
      <c r="AE34" s="10">
        <v>12.525</v>
      </c>
      <c r="AF34" s="10">
        <v>22.5366</v>
      </c>
      <c r="AG34" s="10">
        <v>5.4246600000000003</v>
      </c>
      <c r="AH34" s="10">
        <v>-1.42597</v>
      </c>
      <c r="AI34" s="9">
        <v>9.8915199999999999</v>
      </c>
      <c r="AJ34" s="9">
        <v>9.72743</v>
      </c>
      <c r="AK34" s="9">
        <v>7.0186580000000003</v>
      </c>
      <c r="AL34" s="9">
        <v>14.715734000000001</v>
      </c>
      <c r="AM34" s="9">
        <v>24.234504000000001</v>
      </c>
      <c r="AN34" s="4"/>
      <c r="AO34" s="4"/>
      <c r="AP34" s="4"/>
      <c r="AQ34" s="4"/>
      <c r="AR34" s="4"/>
      <c r="AS34" s="4"/>
      <c r="AT34" s="4"/>
      <c r="AU34" s="4"/>
      <c r="AV34" s="4"/>
      <c r="AW34" s="4"/>
      <c r="AX34" s="4"/>
      <c r="AY34" s="4"/>
    </row>
    <row r="35" spans="1:51" ht="15" x14ac:dyDescent="0.25">
      <c r="A35" s="101">
        <f>YampaRiverInflow.TotalOutflow!A35</f>
        <v>45047</v>
      </c>
      <c r="B35" s="9">
        <v>5.5519999999999996</v>
      </c>
      <c r="C35" s="9">
        <v>7.9249999999999998</v>
      </c>
      <c r="D35" s="9">
        <v>16.297999999999998</v>
      </c>
      <c r="E35" s="10">
        <v>8.9217919999999999</v>
      </c>
      <c r="F35" s="10">
        <v>-0.27216800000000002</v>
      </c>
      <c r="G35" s="10">
        <v>-15.576908</v>
      </c>
      <c r="H35" s="10">
        <v>10.261580000000002</v>
      </c>
      <c r="I35" s="10">
        <v>14.939944000000001</v>
      </c>
      <c r="J35" s="10">
        <v>-6.4280240000000006</v>
      </c>
      <c r="K35" s="10">
        <v>-2.930132</v>
      </c>
      <c r="L35" s="10">
        <v>9.3170699999999993</v>
      </c>
      <c r="M35" s="10">
        <v>17.687328000000001</v>
      </c>
      <c r="N35" s="10">
        <v>30.256135999999998</v>
      </c>
      <c r="O35" s="10">
        <v>9.5716059999999992</v>
      </c>
      <c r="P35" s="10">
        <v>29.325434000000005</v>
      </c>
      <c r="Q35" s="10">
        <v>5.5503300000000007</v>
      </c>
      <c r="R35" s="10">
        <v>8.0619300000000003</v>
      </c>
      <c r="S35" s="10">
        <v>-4.66012</v>
      </c>
      <c r="T35" s="10">
        <v>9.683209999999999</v>
      </c>
      <c r="U35" s="10">
        <v>23.337949999999999</v>
      </c>
      <c r="V35" s="10">
        <v>11.09249</v>
      </c>
      <c r="W35" s="10">
        <v>14.89179</v>
      </c>
      <c r="X35" s="10">
        <v>9.6852700000000009</v>
      </c>
      <c r="Y35" s="10">
        <v>5.5847100000000003</v>
      </c>
      <c r="Z35" s="10">
        <v>4.1686000000000005</v>
      </c>
      <c r="AA35" s="10">
        <v>14.016170000000001</v>
      </c>
      <c r="AB35" s="10">
        <v>5.02379</v>
      </c>
      <c r="AC35" s="10">
        <v>16.882990000000003</v>
      </c>
      <c r="AD35" s="10">
        <v>3.9549799999999999</v>
      </c>
      <c r="AE35" s="10">
        <v>10.53945</v>
      </c>
      <c r="AF35" s="10">
        <v>19.5229</v>
      </c>
      <c r="AG35" s="10">
        <v>4.9721899999999994</v>
      </c>
      <c r="AH35" s="10">
        <v>1.2309300000000001</v>
      </c>
      <c r="AI35" s="9">
        <v>4.9847600000000005</v>
      </c>
      <c r="AJ35" s="9">
        <v>9.3964200000000009</v>
      </c>
      <c r="AK35" s="9">
        <v>8.1567039999999995</v>
      </c>
      <c r="AL35" s="9">
        <v>18.447317999999999</v>
      </c>
      <c r="AM35" s="9">
        <v>41.574200000000005</v>
      </c>
      <c r="AN35" s="4"/>
      <c r="AO35" s="4"/>
      <c r="AP35" s="4"/>
      <c r="AQ35" s="4"/>
      <c r="AR35" s="4"/>
      <c r="AS35" s="4"/>
      <c r="AT35" s="4"/>
      <c r="AU35" s="4"/>
      <c r="AV35" s="4"/>
      <c r="AW35" s="4"/>
      <c r="AX35" s="4"/>
      <c r="AY35" s="4"/>
    </row>
    <row r="36" spans="1:51" ht="15" x14ac:dyDescent="0.25">
      <c r="A36" s="101">
        <f>YampaRiverInflow.TotalOutflow!A36</f>
        <v>45078</v>
      </c>
      <c r="B36" s="9">
        <v>3.5739999999999998</v>
      </c>
      <c r="C36" s="9">
        <v>4.226</v>
      </c>
      <c r="D36" s="9">
        <v>17.035</v>
      </c>
      <c r="E36" s="10">
        <v>8.1491520000000008</v>
      </c>
      <c r="F36" s="10">
        <v>20.665317999999999</v>
      </c>
      <c r="G36" s="10">
        <v>14.274572000000001</v>
      </c>
      <c r="H36" s="10">
        <v>14.059692000000002</v>
      </c>
      <c r="I36" s="10">
        <v>2.4844780000000002</v>
      </c>
      <c r="J36" s="10">
        <v>1.888352</v>
      </c>
      <c r="K36" s="10">
        <v>10.006266000000002</v>
      </c>
      <c r="L36" s="10">
        <v>19.542680000000001</v>
      </c>
      <c r="M36" s="10">
        <v>1.2684000000000002</v>
      </c>
      <c r="N36" s="10">
        <v>4.9412060000000002</v>
      </c>
      <c r="O36" s="10">
        <v>-1.180104</v>
      </c>
      <c r="P36" s="10">
        <v>16.706314000000003</v>
      </c>
      <c r="Q36" s="10">
        <v>1.3633040000000001</v>
      </c>
      <c r="R36" s="10">
        <v>-0.79383999999999999</v>
      </c>
      <c r="S36" s="10">
        <v>-23.251810000000003</v>
      </c>
      <c r="T36" s="10">
        <v>12.69872</v>
      </c>
      <c r="U36" s="10">
        <v>19.039000000000001</v>
      </c>
      <c r="V36" s="10">
        <v>6.8687700000000005</v>
      </c>
      <c r="W36" s="10">
        <v>14.246139999999999</v>
      </c>
      <c r="X36" s="10">
        <v>18.845080000000003</v>
      </c>
      <c r="Y36" s="10">
        <v>7.4909099999999995</v>
      </c>
      <c r="Z36" s="10">
        <v>13.8124</v>
      </c>
      <c r="AA36" s="10">
        <v>24.775919999999999</v>
      </c>
      <c r="AB36" s="10">
        <v>9.7531100000000013</v>
      </c>
      <c r="AC36" s="10">
        <v>18.740459999999999</v>
      </c>
      <c r="AD36" s="10">
        <v>5.9942099999999998</v>
      </c>
      <c r="AE36" s="10">
        <v>10.93661</v>
      </c>
      <c r="AF36" s="10">
        <v>14.07673</v>
      </c>
      <c r="AG36" s="10">
        <v>3.54962</v>
      </c>
      <c r="AH36" s="10">
        <v>6.4226899999999993</v>
      </c>
      <c r="AI36" s="9">
        <v>10.59356</v>
      </c>
      <c r="AJ36" s="9">
        <v>1.32226</v>
      </c>
      <c r="AK36" s="9">
        <v>3.633238</v>
      </c>
      <c r="AL36" s="9">
        <v>2.8407460000000002</v>
      </c>
      <c r="AM36" s="9">
        <v>-4.0965480000000003</v>
      </c>
      <c r="AN36" s="4"/>
      <c r="AO36" s="4"/>
      <c r="AP36" s="4"/>
      <c r="AQ36" s="4"/>
      <c r="AR36" s="4"/>
      <c r="AS36" s="4"/>
      <c r="AT36" s="4"/>
      <c r="AU36" s="4"/>
      <c r="AV36" s="4"/>
      <c r="AW36" s="4"/>
      <c r="AX36" s="4"/>
      <c r="AY36" s="4"/>
    </row>
    <row r="37" spans="1:51" ht="15" x14ac:dyDescent="0.25">
      <c r="A37" s="101">
        <f>YampaRiverInflow.TotalOutflow!A37</f>
        <v>45108</v>
      </c>
      <c r="B37" s="9">
        <v>15.333</v>
      </c>
      <c r="C37" s="9">
        <v>14.147</v>
      </c>
      <c r="D37" s="9">
        <v>24.206</v>
      </c>
      <c r="E37" s="10">
        <v>46.755935999999998</v>
      </c>
      <c r="F37" s="10">
        <v>13.937982000000002</v>
      </c>
      <c r="G37" s="10">
        <v>-9.5202080000000002</v>
      </c>
      <c r="H37" s="10">
        <v>16.145548000000002</v>
      </c>
      <c r="I37" s="10">
        <v>8.3940580000000011</v>
      </c>
      <c r="J37" s="10">
        <v>24.153351999999998</v>
      </c>
      <c r="K37" s="10">
        <v>8.4327039999999993</v>
      </c>
      <c r="L37" s="10">
        <v>3.5028120000000005</v>
      </c>
      <c r="M37" s="10">
        <v>15.702810000000001</v>
      </c>
      <c r="N37" s="10">
        <v>2.0310160000000002</v>
      </c>
      <c r="O37" s="10">
        <v>8.0089059999999996</v>
      </c>
      <c r="P37" s="10">
        <v>20.697440000000004</v>
      </c>
      <c r="Q37" s="10">
        <v>17.755964000000002</v>
      </c>
      <c r="R37" s="10">
        <v>11.63293</v>
      </c>
      <c r="S37" s="10">
        <v>-12.476629999999998</v>
      </c>
      <c r="T37" s="10">
        <v>23.625509999999998</v>
      </c>
      <c r="U37" s="10">
        <v>20.54889</v>
      </c>
      <c r="V37" s="10">
        <v>8.319090000000001</v>
      </c>
      <c r="W37" s="10">
        <v>20.105460000000001</v>
      </c>
      <c r="X37" s="10">
        <v>19.50067</v>
      </c>
      <c r="Y37" s="10">
        <v>8.3446700000000007</v>
      </c>
      <c r="Z37" s="10">
        <v>18.455950000000001</v>
      </c>
      <c r="AA37" s="10">
        <v>31.79073</v>
      </c>
      <c r="AB37" s="10">
        <v>14.55987</v>
      </c>
      <c r="AC37" s="10">
        <v>21.886839999999999</v>
      </c>
      <c r="AD37" s="10">
        <v>25.583909999999999</v>
      </c>
      <c r="AE37" s="10">
        <v>21.074020000000001</v>
      </c>
      <c r="AF37" s="10">
        <v>18.544400000000003</v>
      </c>
      <c r="AG37" s="10">
        <v>6.5901300000000003</v>
      </c>
      <c r="AH37" s="10">
        <v>14.91146</v>
      </c>
      <c r="AI37" s="9">
        <v>14.38373</v>
      </c>
      <c r="AJ37" s="9">
        <v>27.614090000000001</v>
      </c>
      <c r="AK37" s="9">
        <v>1.747992</v>
      </c>
      <c r="AL37" s="9">
        <v>12.233666000000001</v>
      </c>
      <c r="AM37" s="9">
        <v>40.837490000000003</v>
      </c>
      <c r="AN37" s="4"/>
      <c r="AO37" s="4"/>
      <c r="AP37" s="4"/>
      <c r="AQ37" s="4"/>
      <c r="AR37" s="4"/>
      <c r="AS37" s="4"/>
      <c r="AT37" s="4"/>
      <c r="AU37" s="4"/>
      <c r="AV37" s="4"/>
      <c r="AW37" s="4"/>
      <c r="AX37" s="4"/>
      <c r="AY37" s="4"/>
    </row>
    <row r="38" spans="1:51" ht="15" x14ac:dyDescent="0.25">
      <c r="A38" s="101">
        <f>YampaRiverInflow.TotalOutflow!A38</f>
        <v>45139</v>
      </c>
      <c r="B38" s="9">
        <v>16.157</v>
      </c>
      <c r="C38" s="9">
        <v>17.013999999999999</v>
      </c>
      <c r="D38" s="9">
        <v>20.309999999999999</v>
      </c>
      <c r="E38" s="10">
        <v>46.49971</v>
      </c>
      <c r="F38" s="10">
        <v>0.7424400000000001</v>
      </c>
      <c r="G38" s="10">
        <v>14.672851999999999</v>
      </c>
      <c r="H38" s="10">
        <v>32.564776000000002</v>
      </c>
      <c r="I38" s="10">
        <v>18.685385999999998</v>
      </c>
      <c r="J38" s="10">
        <v>18.337461999999999</v>
      </c>
      <c r="K38" s="10">
        <v>16.435265999999999</v>
      </c>
      <c r="L38" s="10">
        <v>21.988620000000001</v>
      </c>
      <c r="M38" s="10">
        <v>28.766426000000003</v>
      </c>
      <c r="N38" s="10">
        <v>19.739957999999998</v>
      </c>
      <c r="O38" s="10">
        <v>11.451958000000001</v>
      </c>
      <c r="P38" s="10">
        <v>20.660824000000002</v>
      </c>
      <c r="Q38" s="10">
        <v>13.796706</v>
      </c>
      <c r="R38" s="10">
        <v>9.7706299999999988</v>
      </c>
      <c r="S38" s="10">
        <v>7.4435000000000002</v>
      </c>
      <c r="T38" s="10">
        <v>20.504860000000001</v>
      </c>
      <c r="U38" s="10">
        <v>22.135639999999999</v>
      </c>
      <c r="V38" s="10">
        <v>5.2130799999999997</v>
      </c>
      <c r="W38" s="10">
        <v>14.802440000000001</v>
      </c>
      <c r="X38" s="10">
        <v>21.94164</v>
      </c>
      <c r="Y38" s="10">
        <v>8.4181799999999996</v>
      </c>
      <c r="Z38" s="10">
        <v>21.659500000000001</v>
      </c>
      <c r="AA38" s="10">
        <v>35.8294</v>
      </c>
      <c r="AB38" s="10">
        <v>14.210139999999999</v>
      </c>
      <c r="AC38" s="10">
        <v>24.195160000000001</v>
      </c>
      <c r="AD38" s="10">
        <v>26.496269999999999</v>
      </c>
      <c r="AE38" s="10">
        <v>24.024999999999999</v>
      </c>
      <c r="AF38" s="10">
        <v>22.344560000000001</v>
      </c>
      <c r="AG38" s="10">
        <v>9.8739599999999985</v>
      </c>
      <c r="AH38" s="10">
        <v>13.84548</v>
      </c>
      <c r="AI38" s="9">
        <v>16.93469</v>
      </c>
      <c r="AJ38" s="9">
        <v>14.48996</v>
      </c>
      <c r="AK38" s="9">
        <v>23.217804000000005</v>
      </c>
      <c r="AL38" s="9">
        <v>21.390052000000001</v>
      </c>
      <c r="AM38" s="9">
        <v>33.227021999999998</v>
      </c>
      <c r="AN38" s="4"/>
      <c r="AO38" s="4"/>
      <c r="AP38" s="4"/>
      <c r="AQ38" s="4"/>
      <c r="AR38" s="4"/>
      <c r="AS38" s="4"/>
      <c r="AT38" s="4"/>
      <c r="AU38" s="4"/>
      <c r="AV38" s="4"/>
      <c r="AW38" s="4"/>
      <c r="AX38" s="4"/>
      <c r="AY38" s="4"/>
    </row>
    <row r="39" spans="1:51" ht="15" x14ac:dyDescent="0.25">
      <c r="A39" s="101">
        <f>YampaRiverInflow.TotalOutflow!A39</f>
        <v>45170</v>
      </c>
      <c r="B39" s="9">
        <v>15.404999999999999</v>
      </c>
      <c r="C39" s="9">
        <v>13.45</v>
      </c>
      <c r="D39" s="9">
        <v>13.837</v>
      </c>
      <c r="E39" s="10">
        <v>20.53886</v>
      </c>
      <c r="F39" s="10">
        <v>12.485670000000001</v>
      </c>
      <c r="G39" s="10">
        <v>12.587112000000001</v>
      </c>
      <c r="H39" s="10">
        <v>13.715842000000002</v>
      </c>
      <c r="I39" s="10">
        <v>14.078788000000001</v>
      </c>
      <c r="J39" s="10">
        <v>17.133922000000002</v>
      </c>
      <c r="K39" s="10">
        <v>36.728893999999997</v>
      </c>
      <c r="L39" s="10">
        <v>21.500264000000001</v>
      </c>
      <c r="M39" s="10">
        <v>26.366382000000002</v>
      </c>
      <c r="N39" s="10">
        <v>15.737406</v>
      </c>
      <c r="O39" s="10">
        <v>14.914582000000003</v>
      </c>
      <c r="P39" s="10">
        <v>14.839589999999999</v>
      </c>
      <c r="Q39" s="10">
        <v>10.647540000000001</v>
      </c>
      <c r="R39" s="10">
        <v>-6.0112700000000006</v>
      </c>
      <c r="S39" s="10">
        <v>19.914009999999998</v>
      </c>
      <c r="T39" s="10">
        <v>13.555149999999999</v>
      </c>
      <c r="U39" s="10">
        <v>15.397549999999999</v>
      </c>
      <c r="V39" s="10">
        <v>7.1036899999999994</v>
      </c>
      <c r="W39" s="10">
        <v>8.6973899999999986</v>
      </c>
      <c r="X39" s="10">
        <v>11.841569999999999</v>
      </c>
      <c r="Y39" s="10">
        <v>3.6388400000000001</v>
      </c>
      <c r="Z39" s="10">
        <v>18.084299999999999</v>
      </c>
      <c r="AA39" s="10">
        <v>24.926950000000001</v>
      </c>
      <c r="AB39" s="10">
        <v>13.032249999999999</v>
      </c>
      <c r="AC39" s="10">
        <v>14.707469999999999</v>
      </c>
      <c r="AD39" s="10">
        <v>15.101129999999999</v>
      </c>
      <c r="AE39" s="10">
        <v>9.3519199999999998</v>
      </c>
      <c r="AF39" s="10">
        <v>35.037589999999994</v>
      </c>
      <c r="AG39" s="10">
        <v>-2.8639899999999998</v>
      </c>
      <c r="AH39" s="10">
        <v>6.7481800000000005</v>
      </c>
      <c r="AI39" s="9">
        <v>15.02529</v>
      </c>
      <c r="AJ39" s="9">
        <v>11.451879999999999</v>
      </c>
      <c r="AK39" s="9">
        <v>15.371198000000001</v>
      </c>
      <c r="AL39" s="9">
        <v>22.553249999999998</v>
      </c>
      <c r="AM39" s="9">
        <v>8.4984000000000002</v>
      </c>
      <c r="AN39" s="4"/>
      <c r="AO39" s="4"/>
      <c r="AP39" s="4"/>
      <c r="AQ39" s="4"/>
      <c r="AR39" s="4"/>
      <c r="AS39" s="4"/>
      <c r="AT39" s="4"/>
      <c r="AU39" s="4"/>
      <c r="AV39" s="4"/>
      <c r="AW39" s="4"/>
      <c r="AX39" s="4"/>
      <c r="AY39" s="4"/>
    </row>
    <row r="40" spans="1:51" ht="15" x14ac:dyDescent="0.25">
      <c r="A40" s="101">
        <f>YampaRiverInflow.TotalOutflow!A40</f>
        <v>45200</v>
      </c>
      <c r="B40" s="9">
        <v>9.7010000000000005</v>
      </c>
      <c r="C40" s="9">
        <v>15.988</v>
      </c>
      <c r="D40" s="9">
        <v>8.8109999999999999</v>
      </c>
      <c r="E40" s="10">
        <v>21.019506</v>
      </c>
      <c r="F40" s="10">
        <v>15.296984</v>
      </c>
      <c r="G40" s="10">
        <v>17.363528000000002</v>
      </c>
      <c r="H40" s="10">
        <v>15.145718</v>
      </c>
      <c r="I40" s="10">
        <v>19.380140000000001</v>
      </c>
      <c r="J40" s="10">
        <v>13.376776000000001</v>
      </c>
      <c r="K40" s="10">
        <v>4.7494760000000005</v>
      </c>
      <c r="L40" s="10">
        <v>8.6108960000000003</v>
      </c>
      <c r="M40" s="10">
        <v>17.934583999999997</v>
      </c>
      <c r="N40" s="10">
        <v>11.836898000000001</v>
      </c>
      <c r="O40" s="10">
        <v>11.503132000000001</v>
      </c>
      <c r="P40" s="10">
        <v>12.135444000000001</v>
      </c>
      <c r="Q40" s="10">
        <v>6.3876860000000004</v>
      </c>
      <c r="R40" s="10">
        <v>-7.82599</v>
      </c>
      <c r="S40" s="10">
        <v>24.362849999999998</v>
      </c>
      <c r="T40" s="10">
        <v>10.95425</v>
      </c>
      <c r="U40" s="10">
        <v>11.723360000000001</v>
      </c>
      <c r="V40" s="10">
        <v>4.6145899999999997</v>
      </c>
      <c r="W40" s="10">
        <v>6.6953500000000004</v>
      </c>
      <c r="X40" s="10">
        <v>9.5123700000000007</v>
      </c>
      <c r="Y40" s="10">
        <v>-0.49925999999999998</v>
      </c>
      <c r="Z40" s="10">
        <v>18.132660000000001</v>
      </c>
      <c r="AA40" s="10">
        <v>19.22006</v>
      </c>
      <c r="AB40" s="10">
        <v>10.97871</v>
      </c>
      <c r="AC40" s="10">
        <v>13.21185</v>
      </c>
      <c r="AD40" s="10">
        <v>14.04824</v>
      </c>
      <c r="AE40" s="10">
        <v>6.9533999999999994</v>
      </c>
      <c r="AF40" s="10">
        <v>23.35398</v>
      </c>
      <c r="AG40" s="10">
        <v>-2.8656299999999999</v>
      </c>
      <c r="AH40" s="10">
        <v>2.3012199999999998</v>
      </c>
      <c r="AI40" s="9">
        <v>14.73507</v>
      </c>
      <c r="AJ40" s="9">
        <v>8.505370000000001</v>
      </c>
      <c r="AK40" s="9">
        <v>11.385834000000001</v>
      </c>
      <c r="AL40" s="9">
        <v>-0.71860800000000002</v>
      </c>
      <c r="AM40" s="9">
        <v>25.419446000000001</v>
      </c>
      <c r="AN40" s="4"/>
      <c r="AO40" s="4"/>
      <c r="AP40" s="4"/>
      <c r="AQ40" s="4"/>
      <c r="AR40" s="4"/>
      <c r="AS40" s="4"/>
      <c r="AT40" s="4"/>
      <c r="AU40" s="4"/>
      <c r="AV40" s="4"/>
      <c r="AW40" s="4"/>
      <c r="AX40" s="4"/>
      <c r="AY40" s="4"/>
    </row>
    <row r="41" spans="1:51" ht="15" x14ac:dyDescent="0.25">
      <c r="A41" s="101">
        <f>YampaRiverInflow.TotalOutflow!A41</f>
        <v>45231</v>
      </c>
      <c r="B41" s="9">
        <v>9.0310000000000006</v>
      </c>
      <c r="C41" s="9">
        <v>12.346</v>
      </c>
      <c r="D41" s="9">
        <v>1.72</v>
      </c>
      <c r="E41" s="10">
        <v>19.335204000000001</v>
      </c>
      <c r="F41" s="10">
        <v>16.094632000000001</v>
      </c>
      <c r="G41" s="10">
        <v>11.450326</v>
      </c>
      <c r="H41" s="10">
        <v>26.131626000000004</v>
      </c>
      <c r="I41" s="10">
        <v>8.3835399999999982</v>
      </c>
      <c r="J41" s="10">
        <v>1.6175140000000001</v>
      </c>
      <c r="K41" s="10">
        <v>4.4911860000000008</v>
      </c>
      <c r="L41" s="10">
        <v>8.991363999999999</v>
      </c>
      <c r="M41" s="10">
        <v>10.960080000000001</v>
      </c>
      <c r="N41" s="10">
        <v>12.147136</v>
      </c>
      <c r="O41" s="10">
        <v>3.6625680000000003</v>
      </c>
      <c r="P41" s="10">
        <v>15.820898000000001</v>
      </c>
      <c r="Q41" s="10">
        <v>14.533392000000001</v>
      </c>
      <c r="R41" s="10">
        <v>-12.37326</v>
      </c>
      <c r="S41" s="10">
        <v>14.93168</v>
      </c>
      <c r="T41" s="10">
        <v>-5.1652700000000005</v>
      </c>
      <c r="U41" s="10">
        <v>10.395850000000001</v>
      </c>
      <c r="V41" s="10">
        <v>4.0648400000000002</v>
      </c>
      <c r="W41" s="10">
        <v>3.5380700000000003</v>
      </c>
      <c r="X41" s="10">
        <v>7.5272700000000006</v>
      </c>
      <c r="Y41" s="10">
        <v>13.11669</v>
      </c>
      <c r="Z41" s="10">
        <v>15.47784</v>
      </c>
      <c r="AA41" s="10">
        <v>21.893450000000001</v>
      </c>
      <c r="AB41" s="10">
        <v>12.1463</v>
      </c>
      <c r="AC41" s="10">
        <v>8.651209999999999</v>
      </c>
      <c r="AD41" s="10">
        <v>9.7618099999999988</v>
      </c>
      <c r="AE41" s="10">
        <v>16.488720000000001</v>
      </c>
      <c r="AF41" s="10">
        <v>4.6226700000000003</v>
      </c>
      <c r="AG41" s="10">
        <v>5.9689499999999995</v>
      </c>
      <c r="AH41" s="10">
        <v>-1.0023</v>
      </c>
      <c r="AI41" s="9">
        <v>2.8529</v>
      </c>
      <c r="AJ41" s="9">
        <v>5.8924399999999997</v>
      </c>
      <c r="AK41" s="9">
        <v>14.328964000000001</v>
      </c>
      <c r="AL41" s="9">
        <v>10.843160000000001</v>
      </c>
      <c r="AM41" s="9">
        <v>18.386371999999998</v>
      </c>
      <c r="AN41" s="4"/>
      <c r="AO41" s="4"/>
      <c r="AP41" s="4"/>
      <c r="AQ41" s="4"/>
      <c r="AR41" s="4"/>
      <c r="AS41" s="4"/>
      <c r="AT41" s="4"/>
      <c r="AU41" s="4"/>
      <c r="AV41" s="4"/>
      <c r="AW41" s="4"/>
      <c r="AX41" s="4"/>
      <c r="AY41" s="4"/>
    </row>
    <row r="42" spans="1:51" ht="15" x14ac:dyDescent="0.25">
      <c r="A42" s="101">
        <f>YampaRiverInflow.TotalOutflow!A42</f>
        <v>45261</v>
      </c>
      <c r="B42" s="9">
        <v>9.4350000000000005</v>
      </c>
      <c r="C42" s="9">
        <v>10.227</v>
      </c>
      <c r="D42" s="9">
        <v>4.9169999999999998</v>
      </c>
      <c r="E42" s="10">
        <v>25.264988000000002</v>
      </c>
      <c r="F42" s="10">
        <v>17.192216000000002</v>
      </c>
      <c r="G42" s="10">
        <v>14.472434000000002</v>
      </c>
      <c r="H42" s="10">
        <v>14.617889999999999</v>
      </c>
      <c r="I42" s="10">
        <v>12.40625</v>
      </c>
      <c r="J42" s="10">
        <v>14.303154000000003</v>
      </c>
      <c r="K42" s="10">
        <v>8.5718779999999999</v>
      </c>
      <c r="L42" s="10">
        <v>16.566911999999999</v>
      </c>
      <c r="M42" s="10">
        <v>23.606604000000004</v>
      </c>
      <c r="N42" s="10">
        <v>11.927992</v>
      </c>
      <c r="O42" s="10">
        <v>18.697578</v>
      </c>
      <c r="P42" s="10">
        <v>16.272072000000001</v>
      </c>
      <c r="Q42" s="10">
        <v>6.2282960000000003</v>
      </c>
      <c r="R42" s="10">
        <v>-16.238409999999998</v>
      </c>
      <c r="S42" s="10">
        <v>12.00187</v>
      </c>
      <c r="T42" s="10">
        <v>6.5915499999999998</v>
      </c>
      <c r="U42" s="10">
        <v>12.228569999999999</v>
      </c>
      <c r="V42" s="10">
        <v>1.01868</v>
      </c>
      <c r="W42" s="10">
        <v>6.6875100000000005</v>
      </c>
      <c r="X42" s="10">
        <v>11.483219999999999</v>
      </c>
      <c r="Y42" s="10">
        <v>-2.7016499999999999</v>
      </c>
      <c r="Z42" s="10">
        <v>25.948370000000001</v>
      </c>
      <c r="AA42" s="10">
        <v>22.778939999999999</v>
      </c>
      <c r="AB42" s="10">
        <v>11.792920000000001</v>
      </c>
      <c r="AC42" s="10">
        <v>17.610810000000001</v>
      </c>
      <c r="AD42" s="10">
        <v>24.307770000000001</v>
      </c>
      <c r="AE42" s="10">
        <v>18.407709999999998</v>
      </c>
      <c r="AF42" s="10">
        <v>2.61571</v>
      </c>
      <c r="AG42" s="10">
        <v>-1.4079200000000001</v>
      </c>
      <c r="AH42" s="10">
        <v>-6.0315000000000003</v>
      </c>
      <c r="AI42" s="9">
        <v>15.691600000000001</v>
      </c>
      <c r="AJ42" s="9">
        <v>6.0872700000000002</v>
      </c>
      <c r="AK42" s="9">
        <v>11.088239999999999</v>
      </c>
      <c r="AL42" s="9">
        <v>24.479745999999999</v>
      </c>
      <c r="AM42" s="9">
        <v>28.815221999999999</v>
      </c>
      <c r="AN42" s="4"/>
      <c r="AO42" s="4"/>
      <c r="AP42" s="4"/>
      <c r="AQ42" s="4"/>
      <c r="AR42" s="4"/>
      <c r="AS42" s="4"/>
      <c r="AT42" s="4"/>
      <c r="AU42" s="4"/>
      <c r="AV42" s="4"/>
      <c r="AW42" s="4"/>
      <c r="AX42" s="4"/>
      <c r="AY42" s="4"/>
    </row>
    <row r="43" spans="1:51" ht="15" x14ac:dyDescent="0.25">
      <c r="A43" s="101">
        <f>YampaRiverInflow.TotalOutflow!A43</f>
        <v>45292</v>
      </c>
      <c r="B43" s="9">
        <v>17.071999999999999</v>
      </c>
      <c r="C43" s="9">
        <v>16.93</v>
      </c>
      <c r="D43" s="9">
        <v>10.901999999999999</v>
      </c>
      <c r="E43" s="10">
        <v>26.309258000000003</v>
      </c>
      <c r="F43" s="10">
        <v>13.399138000000001</v>
      </c>
      <c r="G43" s="10">
        <v>7.5585960000000014</v>
      </c>
      <c r="H43" s="10">
        <v>17.579034</v>
      </c>
      <c r="I43" s="10">
        <v>17.167010000000001</v>
      </c>
      <c r="J43" s="10">
        <v>17.192004000000001</v>
      </c>
      <c r="K43" s="10">
        <v>16.305914000000001</v>
      </c>
      <c r="L43" s="10">
        <v>18.317238</v>
      </c>
      <c r="M43" s="10">
        <v>101.21908400000001</v>
      </c>
      <c r="N43" s="10">
        <v>14.084605999999999</v>
      </c>
      <c r="O43" s="10">
        <v>35.531559999999999</v>
      </c>
      <c r="P43" s="10">
        <v>11.366462</v>
      </c>
      <c r="Q43" s="10">
        <v>12.906422000000001</v>
      </c>
      <c r="R43" s="10">
        <v>-12.26146</v>
      </c>
      <c r="S43" s="10">
        <v>9.9685600000000001</v>
      </c>
      <c r="T43" s="10">
        <v>3.9182399999999999</v>
      </c>
      <c r="U43" s="10">
        <v>5.2524799999999994</v>
      </c>
      <c r="V43" s="10">
        <v>0.65434000000000003</v>
      </c>
      <c r="W43" s="10">
        <v>10.38495</v>
      </c>
      <c r="X43" s="10">
        <v>14.23559</v>
      </c>
      <c r="Y43" s="10">
        <v>9.8203300000000002</v>
      </c>
      <c r="Z43" s="10">
        <v>24.700430000000001</v>
      </c>
      <c r="AA43" s="10">
        <v>22.069479999999999</v>
      </c>
      <c r="AB43" s="10">
        <v>12.57952</v>
      </c>
      <c r="AC43" s="10">
        <v>19.210369999999998</v>
      </c>
      <c r="AD43" s="10">
        <v>24.414390000000001</v>
      </c>
      <c r="AE43" s="10">
        <v>14.356399999999999</v>
      </c>
      <c r="AF43" s="10">
        <v>-5.5168900000000001</v>
      </c>
      <c r="AG43" s="10">
        <v>8.7599999999999997E-2</v>
      </c>
      <c r="AH43" s="10">
        <v>10.52117</v>
      </c>
      <c r="AI43" s="9">
        <v>15.80128</v>
      </c>
      <c r="AJ43" s="9">
        <v>6.6924780000000004</v>
      </c>
      <c r="AK43" s="9">
        <v>12.522880000000001</v>
      </c>
      <c r="AL43" s="9">
        <v>13.408282000000002</v>
      </c>
      <c r="AM43" s="9">
        <v>20.393000000000001</v>
      </c>
      <c r="AN43" s="4"/>
      <c r="AO43" s="4"/>
      <c r="AP43" s="4"/>
      <c r="AQ43" s="4"/>
      <c r="AR43" s="4"/>
      <c r="AS43" s="4"/>
      <c r="AT43" s="4"/>
      <c r="AU43" s="4"/>
      <c r="AV43" s="4"/>
      <c r="AW43" s="4"/>
      <c r="AX43" s="4"/>
      <c r="AY43" s="4"/>
    </row>
    <row r="44" spans="1:51" ht="15" x14ac:dyDescent="0.25">
      <c r="A44" s="101">
        <f>YampaRiverInflow.TotalOutflow!A44</f>
        <v>45323</v>
      </c>
      <c r="B44" s="9">
        <v>17.713000000000001</v>
      </c>
      <c r="C44" s="9">
        <v>20.131</v>
      </c>
      <c r="D44" s="9">
        <v>10.103999999999999</v>
      </c>
      <c r="E44" s="10">
        <v>21.627798000000002</v>
      </c>
      <c r="F44" s="10">
        <v>24.398584000000003</v>
      </c>
      <c r="G44" s="10">
        <v>22.760021999999999</v>
      </c>
      <c r="H44" s="10">
        <v>20.288758000000001</v>
      </c>
      <c r="I44" s="10">
        <v>20.558418000000003</v>
      </c>
      <c r="J44" s="10">
        <v>7.514894</v>
      </c>
      <c r="K44" s="10">
        <v>19.425978000000001</v>
      </c>
      <c r="L44" s="10">
        <v>27.521836</v>
      </c>
      <c r="M44" s="10">
        <v>75.754664000000005</v>
      </c>
      <c r="N44" s="10">
        <v>14.718234000000001</v>
      </c>
      <c r="O44" s="10">
        <v>33.481140000000003</v>
      </c>
      <c r="P44" s="10">
        <v>10.668854</v>
      </c>
      <c r="Q44" s="10">
        <v>-2.5262600000000002</v>
      </c>
      <c r="R44" s="10">
        <v>-10.192350000000001</v>
      </c>
      <c r="S44" s="10">
        <v>6.2821099999999994</v>
      </c>
      <c r="T44" s="10">
        <v>3.13246</v>
      </c>
      <c r="U44" s="10">
        <v>4.1601400000000002</v>
      </c>
      <c r="V44" s="10">
        <v>2.8380700000000001</v>
      </c>
      <c r="W44" s="10">
        <v>9.7490100000000002</v>
      </c>
      <c r="X44" s="10">
        <v>16.001570000000001</v>
      </c>
      <c r="Y44" s="10">
        <v>9.5720700000000001</v>
      </c>
      <c r="Z44" s="10">
        <v>21.740169999999999</v>
      </c>
      <c r="AA44" s="10">
        <v>14.98456</v>
      </c>
      <c r="AB44" s="10">
        <v>10.01197</v>
      </c>
      <c r="AC44" s="10">
        <v>10.48507</v>
      </c>
      <c r="AD44" s="10">
        <v>13.671299999999999</v>
      </c>
      <c r="AE44" s="10">
        <v>11.7835</v>
      </c>
      <c r="AF44" s="10">
        <v>1.5763499999999999</v>
      </c>
      <c r="AG44" s="10">
        <v>-4.5615100000000002</v>
      </c>
      <c r="AH44" s="10">
        <v>4.3772399999999996</v>
      </c>
      <c r="AI44" s="9">
        <v>6.30464</v>
      </c>
      <c r="AJ44" s="9">
        <v>11.420924000000001</v>
      </c>
      <c r="AK44" s="9">
        <v>22.01473</v>
      </c>
      <c r="AL44" s="9">
        <v>19.386094</v>
      </c>
      <c r="AM44" s="9">
        <v>18.080170000000003</v>
      </c>
      <c r="AN44" s="4"/>
      <c r="AO44" s="4"/>
      <c r="AP44" s="4"/>
      <c r="AQ44" s="4"/>
      <c r="AR44" s="4"/>
      <c r="AS44" s="4"/>
      <c r="AT44" s="4"/>
      <c r="AU44" s="4"/>
      <c r="AV44" s="4"/>
      <c r="AW44" s="4"/>
      <c r="AX44" s="4"/>
      <c r="AY44" s="4"/>
    </row>
    <row r="45" spans="1:51" ht="15" x14ac:dyDescent="0.25">
      <c r="A45" s="101">
        <f>YampaRiverInflow.TotalOutflow!A45</f>
        <v>45352</v>
      </c>
      <c r="B45" s="9">
        <v>12.507999999999999</v>
      </c>
      <c r="C45" s="9">
        <v>15.454000000000001</v>
      </c>
      <c r="D45" s="9">
        <v>13.616</v>
      </c>
      <c r="E45" s="10">
        <v>35.780078000000003</v>
      </c>
      <c r="F45" s="10">
        <v>21.771910000000002</v>
      </c>
      <c r="G45" s="10">
        <v>6.9283080000000012</v>
      </c>
      <c r="H45" s="10">
        <v>9.9853559999999995</v>
      </c>
      <c r="I45" s="10">
        <v>4.6072879999999996</v>
      </c>
      <c r="J45" s="10">
        <v>9.3644660000000002</v>
      </c>
      <c r="K45" s="10">
        <v>26.794340000000005</v>
      </c>
      <c r="L45" s="10">
        <v>39.915998000000002</v>
      </c>
      <c r="M45" s="10">
        <v>66.375816</v>
      </c>
      <c r="N45" s="10">
        <v>17.63081</v>
      </c>
      <c r="O45" s="10">
        <v>62.605969999999999</v>
      </c>
      <c r="P45" s="10">
        <v>-10.494788</v>
      </c>
      <c r="Q45" s="10">
        <v>-5.3588699999999996</v>
      </c>
      <c r="R45" s="10">
        <v>-15.49112</v>
      </c>
      <c r="S45" s="10">
        <v>36.322969999999998</v>
      </c>
      <c r="T45" s="10">
        <v>9.210090000000001</v>
      </c>
      <c r="U45" s="10">
        <v>5.7764899999999999</v>
      </c>
      <c r="V45" s="10">
        <v>9.2872199999999996</v>
      </c>
      <c r="W45" s="10">
        <v>8.1139899999999994</v>
      </c>
      <c r="X45" s="10">
        <v>9.8301200000000009</v>
      </c>
      <c r="Y45" s="10">
        <v>14.49926</v>
      </c>
      <c r="Z45" s="10">
        <v>12.03308</v>
      </c>
      <c r="AA45" s="10">
        <v>4.5342399999999996</v>
      </c>
      <c r="AB45" s="10">
        <v>19.332849999999997</v>
      </c>
      <c r="AC45" s="10">
        <v>6.37479</v>
      </c>
      <c r="AD45" s="10">
        <v>9.2942099999999996</v>
      </c>
      <c r="AE45" s="10">
        <v>12.6425</v>
      </c>
      <c r="AF45" s="10">
        <v>6.9273500000000006</v>
      </c>
      <c r="AG45" s="10">
        <v>-7.20953</v>
      </c>
      <c r="AH45" s="10">
        <v>6.0791599999999999</v>
      </c>
      <c r="AI45" s="9">
        <v>6.5443199999999999</v>
      </c>
      <c r="AJ45" s="9">
        <v>13.23695</v>
      </c>
      <c r="AK45" s="9">
        <v>24.268612000000001</v>
      </c>
      <c r="AL45" s="9">
        <v>48.256724000000006</v>
      </c>
      <c r="AM45" s="9">
        <v>19.746093999999999</v>
      </c>
      <c r="AN45" s="4"/>
      <c r="AO45" s="4"/>
      <c r="AP45" s="4"/>
      <c r="AQ45" s="4"/>
      <c r="AR45" s="4"/>
      <c r="AS45" s="4"/>
      <c r="AT45" s="4"/>
      <c r="AU45" s="4"/>
      <c r="AV45" s="4"/>
      <c r="AW45" s="4"/>
      <c r="AX45" s="4"/>
      <c r="AY45" s="4"/>
    </row>
    <row r="46" spans="1:51" ht="15" x14ac:dyDescent="0.25">
      <c r="A46" s="101">
        <f>YampaRiverInflow.TotalOutflow!A46</f>
        <v>45383</v>
      </c>
      <c r="B46" s="9">
        <v>9.4149999999999991</v>
      </c>
      <c r="C46" s="9">
        <v>14.62</v>
      </c>
      <c r="D46" s="9">
        <v>15.79</v>
      </c>
      <c r="E46" s="10">
        <v>28.007258</v>
      </c>
      <c r="F46" s="10">
        <v>23.441744000000003</v>
      </c>
      <c r="G46" s="10">
        <v>20.577144000000001</v>
      </c>
      <c r="H46" s="10">
        <v>25.502514000000001</v>
      </c>
      <c r="I46" s="10">
        <v>13.009960000000001</v>
      </c>
      <c r="J46" s="10">
        <v>4.4516200000000001</v>
      </c>
      <c r="K46" s="10">
        <v>18.399011999999999</v>
      </c>
      <c r="L46" s="10">
        <v>29.763325999999999</v>
      </c>
      <c r="M46" s="10">
        <v>41.261670000000002</v>
      </c>
      <c r="N46" s="10">
        <v>7.7661820000000006</v>
      </c>
      <c r="O46" s="10">
        <v>14.708754000000001</v>
      </c>
      <c r="P46" s="10">
        <v>23.635946000000001</v>
      </c>
      <c r="Q46" s="10">
        <v>6.8406400000000005</v>
      </c>
      <c r="R46" s="10">
        <v>-2.2138499999999999</v>
      </c>
      <c r="S46" s="10">
        <v>19.547470000000001</v>
      </c>
      <c r="T46" s="10">
        <v>11.52768</v>
      </c>
      <c r="U46" s="10">
        <v>17.343669999999999</v>
      </c>
      <c r="V46" s="10">
        <v>13.49269</v>
      </c>
      <c r="W46" s="10">
        <v>4.6643299999999996</v>
      </c>
      <c r="X46" s="10">
        <v>2.3306399999999998</v>
      </c>
      <c r="Y46" s="10">
        <v>9.179590000000001</v>
      </c>
      <c r="Z46" s="10">
        <v>14.534559999999999</v>
      </c>
      <c r="AA46" s="10">
        <v>4.0880400000000003</v>
      </c>
      <c r="AB46" s="10">
        <v>12.77216</v>
      </c>
      <c r="AC46" s="10">
        <v>7.4774700000000003</v>
      </c>
      <c r="AD46" s="10">
        <v>12.525</v>
      </c>
      <c r="AE46" s="10">
        <v>22.5366</v>
      </c>
      <c r="AF46" s="10">
        <v>5.4246600000000003</v>
      </c>
      <c r="AG46" s="10">
        <v>-1.42597</v>
      </c>
      <c r="AH46" s="10">
        <v>9.8915199999999999</v>
      </c>
      <c r="AI46" s="9">
        <v>9.72743</v>
      </c>
      <c r="AJ46" s="9">
        <v>7.0186580000000003</v>
      </c>
      <c r="AK46" s="9">
        <v>14.715734000000001</v>
      </c>
      <c r="AL46" s="9">
        <v>24.234504000000001</v>
      </c>
      <c r="AM46" s="9">
        <v>24.849282000000002</v>
      </c>
      <c r="AN46" s="4"/>
      <c r="AO46" s="4"/>
      <c r="AP46" s="4"/>
      <c r="AQ46" s="4"/>
      <c r="AR46" s="4"/>
      <c r="AS46" s="4"/>
      <c r="AT46" s="4"/>
      <c r="AU46" s="4"/>
      <c r="AV46" s="4"/>
      <c r="AW46" s="4"/>
      <c r="AX46" s="4"/>
      <c r="AY46" s="4"/>
    </row>
    <row r="47" spans="1:51" ht="15" x14ac:dyDescent="0.25">
      <c r="A47" s="101">
        <f>YampaRiverInflow.TotalOutflow!A47</f>
        <v>45413</v>
      </c>
      <c r="B47" s="9">
        <v>5.5519999999999996</v>
      </c>
      <c r="C47" s="9">
        <v>7.9249999999999998</v>
      </c>
      <c r="D47" s="9">
        <v>16.297999999999998</v>
      </c>
      <c r="E47" s="10">
        <v>-0.27216800000000002</v>
      </c>
      <c r="F47" s="10">
        <v>-15.576908</v>
      </c>
      <c r="G47" s="10">
        <v>10.261580000000002</v>
      </c>
      <c r="H47" s="10">
        <v>14.939944000000001</v>
      </c>
      <c r="I47" s="10">
        <v>-6.4280240000000006</v>
      </c>
      <c r="J47" s="10">
        <v>-2.930132</v>
      </c>
      <c r="K47" s="10">
        <v>9.3170699999999993</v>
      </c>
      <c r="L47" s="10">
        <v>17.687328000000001</v>
      </c>
      <c r="M47" s="10">
        <v>30.256135999999998</v>
      </c>
      <c r="N47" s="10">
        <v>9.5716059999999992</v>
      </c>
      <c r="O47" s="10">
        <v>29.325434000000005</v>
      </c>
      <c r="P47" s="10">
        <v>5.5503300000000007</v>
      </c>
      <c r="Q47" s="10">
        <v>8.0619300000000003</v>
      </c>
      <c r="R47" s="10">
        <v>-4.66012</v>
      </c>
      <c r="S47" s="10">
        <v>9.683209999999999</v>
      </c>
      <c r="T47" s="10">
        <v>23.337949999999999</v>
      </c>
      <c r="U47" s="10">
        <v>11.09249</v>
      </c>
      <c r="V47" s="10">
        <v>14.89179</v>
      </c>
      <c r="W47" s="10">
        <v>9.6852700000000009</v>
      </c>
      <c r="X47" s="10">
        <v>5.5847100000000003</v>
      </c>
      <c r="Y47" s="10">
        <v>4.1686000000000005</v>
      </c>
      <c r="Z47" s="10">
        <v>14.016170000000001</v>
      </c>
      <c r="AA47" s="10">
        <v>5.02379</v>
      </c>
      <c r="AB47" s="10">
        <v>16.882990000000003</v>
      </c>
      <c r="AC47" s="10">
        <v>3.9549799999999999</v>
      </c>
      <c r="AD47" s="10">
        <v>10.53945</v>
      </c>
      <c r="AE47" s="10">
        <v>19.5229</v>
      </c>
      <c r="AF47" s="10">
        <v>4.9721899999999994</v>
      </c>
      <c r="AG47" s="10">
        <v>1.2309300000000001</v>
      </c>
      <c r="AH47" s="10">
        <v>4.9847600000000005</v>
      </c>
      <c r="AI47" s="9">
        <v>9.3964200000000009</v>
      </c>
      <c r="AJ47" s="9">
        <v>8.1567039999999995</v>
      </c>
      <c r="AK47" s="9">
        <v>18.447317999999999</v>
      </c>
      <c r="AL47" s="9">
        <v>41.574200000000005</v>
      </c>
      <c r="AM47" s="9">
        <v>8.2423100000000016</v>
      </c>
      <c r="AN47" s="4"/>
      <c r="AO47" s="4"/>
      <c r="AP47" s="4"/>
      <c r="AQ47" s="4"/>
      <c r="AR47" s="4"/>
      <c r="AS47" s="4"/>
      <c r="AT47" s="4"/>
      <c r="AU47" s="4"/>
      <c r="AV47" s="4"/>
      <c r="AW47" s="4"/>
      <c r="AX47" s="4"/>
      <c r="AY47" s="4"/>
    </row>
    <row r="48" spans="1:51" ht="15" x14ac:dyDescent="0.25">
      <c r="A48" s="101">
        <f>YampaRiverInflow.TotalOutflow!A48</f>
        <v>45444</v>
      </c>
      <c r="B48" s="9">
        <v>3.5739999999999998</v>
      </c>
      <c r="C48" s="9">
        <v>4.226</v>
      </c>
      <c r="D48" s="9">
        <v>17.035</v>
      </c>
      <c r="E48" s="10">
        <v>20.665317999999999</v>
      </c>
      <c r="F48" s="10">
        <v>14.274572000000001</v>
      </c>
      <c r="G48" s="10">
        <v>14.059692000000002</v>
      </c>
      <c r="H48" s="10">
        <v>2.4844780000000002</v>
      </c>
      <c r="I48" s="10">
        <v>1.888352</v>
      </c>
      <c r="J48" s="10">
        <v>10.006266000000002</v>
      </c>
      <c r="K48" s="10">
        <v>19.542680000000001</v>
      </c>
      <c r="L48" s="10">
        <v>1.2684000000000002</v>
      </c>
      <c r="M48" s="10">
        <v>4.9412060000000002</v>
      </c>
      <c r="N48" s="10">
        <v>-1.180104</v>
      </c>
      <c r="O48" s="10">
        <v>16.706314000000003</v>
      </c>
      <c r="P48" s="10">
        <v>1.3633040000000001</v>
      </c>
      <c r="Q48" s="10">
        <v>-0.79383999999999999</v>
      </c>
      <c r="R48" s="10">
        <v>-23.251810000000003</v>
      </c>
      <c r="S48" s="10">
        <v>12.69872</v>
      </c>
      <c r="T48" s="10">
        <v>19.039000000000001</v>
      </c>
      <c r="U48" s="10">
        <v>6.8687700000000005</v>
      </c>
      <c r="V48" s="10">
        <v>14.246139999999999</v>
      </c>
      <c r="W48" s="10">
        <v>18.845080000000003</v>
      </c>
      <c r="X48" s="10">
        <v>7.4909099999999995</v>
      </c>
      <c r="Y48" s="10">
        <v>13.8124</v>
      </c>
      <c r="Z48" s="10">
        <v>24.775919999999999</v>
      </c>
      <c r="AA48" s="10">
        <v>9.7531100000000013</v>
      </c>
      <c r="AB48" s="10">
        <v>18.740459999999999</v>
      </c>
      <c r="AC48" s="10">
        <v>5.9942099999999998</v>
      </c>
      <c r="AD48" s="10">
        <v>10.93661</v>
      </c>
      <c r="AE48" s="10">
        <v>14.07673</v>
      </c>
      <c r="AF48" s="10">
        <v>3.54962</v>
      </c>
      <c r="AG48" s="10">
        <v>6.4226899999999993</v>
      </c>
      <c r="AH48" s="10">
        <v>10.59356</v>
      </c>
      <c r="AI48" s="9">
        <v>1.32226</v>
      </c>
      <c r="AJ48" s="9">
        <v>3.633238</v>
      </c>
      <c r="AK48" s="9">
        <v>2.8407460000000002</v>
      </c>
      <c r="AL48" s="9">
        <v>-4.0965480000000003</v>
      </c>
      <c r="AM48" s="9">
        <v>7.6460300000000005</v>
      </c>
      <c r="AN48" s="4"/>
      <c r="AO48" s="4"/>
      <c r="AP48" s="4"/>
      <c r="AQ48" s="4"/>
      <c r="AR48" s="4"/>
      <c r="AS48" s="4"/>
      <c r="AT48" s="4"/>
      <c r="AU48" s="4"/>
      <c r="AV48" s="4"/>
      <c r="AW48" s="4"/>
      <c r="AX48" s="4"/>
      <c r="AY48" s="4"/>
    </row>
    <row r="49" spans="1:1005" ht="15" x14ac:dyDescent="0.25">
      <c r="A49" s="101">
        <f>YampaRiverInflow.TotalOutflow!A49</f>
        <v>45474</v>
      </c>
      <c r="B49" s="9">
        <v>15.333</v>
      </c>
      <c r="C49" s="9">
        <v>14.147</v>
      </c>
      <c r="D49" s="9">
        <v>24.206</v>
      </c>
      <c r="E49" s="10">
        <v>13.937982000000002</v>
      </c>
      <c r="F49" s="10">
        <v>-9.5202080000000002</v>
      </c>
      <c r="G49" s="10">
        <v>16.145548000000002</v>
      </c>
      <c r="H49" s="10">
        <v>8.3940580000000011</v>
      </c>
      <c r="I49" s="10">
        <v>24.153351999999998</v>
      </c>
      <c r="J49" s="10">
        <v>8.4327039999999993</v>
      </c>
      <c r="K49" s="10">
        <v>3.5028120000000005</v>
      </c>
      <c r="L49" s="10">
        <v>15.702810000000001</v>
      </c>
      <c r="M49" s="10">
        <v>2.0310160000000002</v>
      </c>
      <c r="N49" s="10">
        <v>8.0089059999999996</v>
      </c>
      <c r="O49" s="10">
        <v>20.697440000000004</v>
      </c>
      <c r="P49" s="10">
        <v>17.755964000000002</v>
      </c>
      <c r="Q49" s="10">
        <v>11.63293</v>
      </c>
      <c r="R49" s="10">
        <v>-12.476629999999998</v>
      </c>
      <c r="S49" s="10">
        <v>23.625509999999998</v>
      </c>
      <c r="T49" s="10">
        <v>20.54889</v>
      </c>
      <c r="U49" s="10">
        <v>8.319090000000001</v>
      </c>
      <c r="V49" s="10">
        <v>20.105460000000001</v>
      </c>
      <c r="W49" s="10">
        <v>19.50067</v>
      </c>
      <c r="X49" s="10">
        <v>8.3446700000000007</v>
      </c>
      <c r="Y49" s="10">
        <v>18.455950000000001</v>
      </c>
      <c r="Z49" s="10">
        <v>31.79073</v>
      </c>
      <c r="AA49" s="10">
        <v>14.55987</v>
      </c>
      <c r="AB49" s="10">
        <v>21.886839999999999</v>
      </c>
      <c r="AC49" s="10">
        <v>25.583909999999999</v>
      </c>
      <c r="AD49" s="10">
        <v>21.074020000000001</v>
      </c>
      <c r="AE49" s="10">
        <v>18.544400000000003</v>
      </c>
      <c r="AF49" s="10">
        <v>6.5901300000000003</v>
      </c>
      <c r="AG49" s="10">
        <v>14.91146</v>
      </c>
      <c r="AH49" s="10">
        <v>14.38373</v>
      </c>
      <c r="AI49" s="9">
        <v>27.614090000000001</v>
      </c>
      <c r="AJ49" s="9">
        <v>1.747992</v>
      </c>
      <c r="AK49" s="9">
        <v>12.233666000000001</v>
      </c>
      <c r="AL49" s="9">
        <v>40.837490000000003</v>
      </c>
      <c r="AM49" s="9">
        <v>46.478228000000001</v>
      </c>
      <c r="AN49" s="4"/>
      <c r="AO49" s="4"/>
      <c r="AP49" s="4"/>
      <c r="AQ49" s="4"/>
      <c r="AR49" s="4"/>
      <c r="AS49" s="4"/>
      <c r="AT49" s="4"/>
      <c r="AU49" s="4"/>
      <c r="AV49" s="4"/>
      <c r="AW49" s="4"/>
      <c r="AX49" s="4"/>
      <c r="AY49" s="4"/>
    </row>
    <row r="50" spans="1:1005" ht="15" x14ac:dyDescent="0.25">
      <c r="A50" s="101">
        <f>YampaRiverInflow.TotalOutflow!A50</f>
        <v>45505</v>
      </c>
      <c r="B50" s="9">
        <v>16.157</v>
      </c>
      <c r="C50" s="9">
        <v>17.013999999999999</v>
      </c>
      <c r="D50" s="9">
        <v>20.309999999999999</v>
      </c>
      <c r="E50" s="10">
        <v>0.7424400000000001</v>
      </c>
      <c r="F50" s="10">
        <v>14.672851999999999</v>
      </c>
      <c r="G50" s="10">
        <v>32.564776000000002</v>
      </c>
      <c r="H50" s="10">
        <v>18.685385999999998</v>
      </c>
      <c r="I50" s="10">
        <v>18.337461999999999</v>
      </c>
      <c r="J50" s="10">
        <v>16.435265999999999</v>
      </c>
      <c r="K50" s="10">
        <v>21.988620000000001</v>
      </c>
      <c r="L50" s="10">
        <v>28.766426000000003</v>
      </c>
      <c r="M50" s="10">
        <v>19.739957999999998</v>
      </c>
      <c r="N50" s="10">
        <v>11.451958000000001</v>
      </c>
      <c r="O50" s="10">
        <v>20.660824000000002</v>
      </c>
      <c r="P50" s="10">
        <v>13.796706</v>
      </c>
      <c r="Q50" s="10">
        <v>9.7706299999999988</v>
      </c>
      <c r="R50" s="10">
        <v>7.4435000000000002</v>
      </c>
      <c r="S50" s="10">
        <v>20.504860000000001</v>
      </c>
      <c r="T50" s="10">
        <v>22.135639999999999</v>
      </c>
      <c r="U50" s="10">
        <v>5.2130799999999997</v>
      </c>
      <c r="V50" s="10">
        <v>14.802440000000001</v>
      </c>
      <c r="W50" s="10">
        <v>21.94164</v>
      </c>
      <c r="X50" s="10">
        <v>8.4181799999999996</v>
      </c>
      <c r="Y50" s="10">
        <v>21.659500000000001</v>
      </c>
      <c r="Z50" s="10">
        <v>35.8294</v>
      </c>
      <c r="AA50" s="10">
        <v>14.210139999999999</v>
      </c>
      <c r="AB50" s="10">
        <v>24.195160000000001</v>
      </c>
      <c r="AC50" s="10">
        <v>26.496269999999999</v>
      </c>
      <c r="AD50" s="10">
        <v>24.024999999999999</v>
      </c>
      <c r="AE50" s="10">
        <v>22.344560000000001</v>
      </c>
      <c r="AF50" s="10">
        <v>9.8739599999999985</v>
      </c>
      <c r="AG50" s="10">
        <v>13.84548</v>
      </c>
      <c r="AH50" s="10">
        <v>16.93469</v>
      </c>
      <c r="AI50" s="9">
        <v>14.48996</v>
      </c>
      <c r="AJ50" s="9">
        <v>23.217804000000005</v>
      </c>
      <c r="AK50" s="9">
        <v>21.390052000000001</v>
      </c>
      <c r="AL50" s="9">
        <v>33.227021999999998</v>
      </c>
      <c r="AM50" s="9">
        <v>46.634092000000003</v>
      </c>
      <c r="AN50" s="4"/>
      <c r="AO50" s="4"/>
      <c r="AP50" s="4"/>
      <c r="AQ50" s="4"/>
      <c r="AR50" s="4"/>
      <c r="AS50" s="4"/>
      <c r="AT50" s="4"/>
      <c r="AU50" s="4"/>
      <c r="AV50" s="4"/>
      <c r="AW50" s="4"/>
      <c r="AX50" s="4"/>
      <c r="AY50" s="4"/>
    </row>
    <row r="51" spans="1:1005" ht="15" x14ac:dyDescent="0.25">
      <c r="A51" s="101">
        <f>YampaRiverInflow.TotalOutflow!A51</f>
        <v>45536</v>
      </c>
      <c r="B51" s="9">
        <v>15.404999999999999</v>
      </c>
      <c r="C51" s="9">
        <v>13.45</v>
      </c>
      <c r="D51" s="9">
        <v>13.837</v>
      </c>
      <c r="E51" s="10">
        <v>12.485670000000001</v>
      </c>
      <c r="F51" s="10">
        <v>12.587112000000001</v>
      </c>
      <c r="G51" s="10">
        <v>13.715842000000002</v>
      </c>
      <c r="H51" s="10">
        <v>14.078788000000001</v>
      </c>
      <c r="I51" s="10">
        <v>17.133922000000002</v>
      </c>
      <c r="J51" s="10">
        <v>36.728893999999997</v>
      </c>
      <c r="K51" s="10">
        <v>21.500264000000001</v>
      </c>
      <c r="L51" s="10">
        <v>26.366382000000002</v>
      </c>
      <c r="M51" s="10">
        <v>15.737406</v>
      </c>
      <c r="N51" s="10">
        <v>14.914582000000003</v>
      </c>
      <c r="O51" s="10">
        <v>14.839589999999999</v>
      </c>
      <c r="P51" s="10">
        <v>10.647540000000001</v>
      </c>
      <c r="Q51" s="10">
        <v>-6.0112700000000006</v>
      </c>
      <c r="R51" s="10">
        <v>19.914009999999998</v>
      </c>
      <c r="S51" s="10">
        <v>13.555149999999999</v>
      </c>
      <c r="T51" s="10">
        <v>15.397549999999999</v>
      </c>
      <c r="U51" s="10">
        <v>7.1036899999999994</v>
      </c>
      <c r="V51" s="10">
        <v>8.6973899999999986</v>
      </c>
      <c r="W51" s="10">
        <v>11.841569999999999</v>
      </c>
      <c r="X51" s="10">
        <v>3.6388400000000001</v>
      </c>
      <c r="Y51" s="10">
        <v>18.084299999999999</v>
      </c>
      <c r="Z51" s="10">
        <v>24.926950000000001</v>
      </c>
      <c r="AA51" s="10">
        <v>13.032249999999999</v>
      </c>
      <c r="AB51" s="10">
        <v>14.707469999999999</v>
      </c>
      <c r="AC51" s="10">
        <v>15.101129999999999</v>
      </c>
      <c r="AD51" s="10">
        <v>9.3519199999999998</v>
      </c>
      <c r="AE51" s="10">
        <v>35.037589999999994</v>
      </c>
      <c r="AF51" s="10">
        <v>-2.8639899999999998</v>
      </c>
      <c r="AG51" s="10">
        <v>6.7481800000000005</v>
      </c>
      <c r="AH51" s="10">
        <v>15.02529</v>
      </c>
      <c r="AI51" s="9">
        <v>11.451879999999999</v>
      </c>
      <c r="AJ51" s="9">
        <v>15.371198000000001</v>
      </c>
      <c r="AK51" s="9">
        <v>22.553249999999998</v>
      </c>
      <c r="AL51" s="9">
        <v>8.4984000000000002</v>
      </c>
      <c r="AM51" s="9">
        <v>20.619562000000002</v>
      </c>
      <c r="AN51" s="4"/>
      <c r="AO51" s="4"/>
      <c r="AP51" s="4"/>
      <c r="AQ51" s="4"/>
      <c r="AR51" s="4"/>
      <c r="AS51" s="4"/>
      <c r="AT51" s="4"/>
      <c r="AU51" s="4"/>
      <c r="AV51" s="4"/>
      <c r="AW51" s="4"/>
      <c r="AX51" s="4"/>
      <c r="AY51" s="4"/>
    </row>
    <row r="52" spans="1:1005" ht="15" x14ac:dyDescent="0.25">
      <c r="A52" s="101">
        <f>YampaRiverInflow.TotalOutflow!A52</f>
        <v>45566</v>
      </c>
      <c r="B52" s="9">
        <v>9.7010000000000005</v>
      </c>
      <c r="C52" s="9">
        <v>15.988</v>
      </c>
      <c r="D52" s="9">
        <v>8.8109999999999999</v>
      </c>
      <c r="E52" s="10">
        <v>15.296984</v>
      </c>
      <c r="F52" s="10">
        <v>17.363528000000002</v>
      </c>
      <c r="G52" s="10">
        <v>15.145718</v>
      </c>
      <c r="H52" s="10">
        <v>19.380140000000001</v>
      </c>
      <c r="I52" s="10">
        <v>13.376776000000001</v>
      </c>
      <c r="J52" s="10">
        <v>4.7494760000000005</v>
      </c>
      <c r="K52" s="10">
        <v>8.6108960000000003</v>
      </c>
      <c r="L52" s="10">
        <v>17.934583999999997</v>
      </c>
      <c r="M52" s="10">
        <v>11.836898000000001</v>
      </c>
      <c r="N52" s="10">
        <v>11.503132000000001</v>
      </c>
      <c r="O52" s="10">
        <v>12.135444000000001</v>
      </c>
      <c r="P52" s="10">
        <v>6.3876860000000004</v>
      </c>
      <c r="Q52" s="10">
        <v>-7.82599</v>
      </c>
      <c r="R52" s="10">
        <v>24.362849999999998</v>
      </c>
      <c r="S52" s="10">
        <v>10.95425</v>
      </c>
      <c r="T52" s="10">
        <v>11.723360000000001</v>
      </c>
      <c r="U52" s="10">
        <v>4.6145899999999997</v>
      </c>
      <c r="V52" s="10">
        <v>6.6953500000000004</v>
      </c>
      <c r="W52" s="10">
        <v>9.5123700000000007</v>
      </c>
      <c r="X52" s="10">
        <v>-0.49925999999999998</v>
      </c>
      <c r="Y52" s="10">
        <v>18.132660000000001</v>
      </c>
      <c r="Z52" s="10">
        <v>19.22006</v>
      </c>
      <c r="AA52" s="10">
        <v>10.97871</v>
      </c>
      <c r="AB52" s="10">
        <v>13.21185</v>
      </c>
      <c r="AC52" s="10">
        <v>14.04824</v>
      </c>
      <c r="AD52" s="10">
        <v>6.9533999999999994</v>
      </c>
      <c r="AE52" s="10">
        <v>23.35398</v>
      </c>
      <c r="AF52" s="10">
        <v>-2.8656299999999999</v>
      </c>
      <c r="AG52" s="10">
        <v>2.3012199999999998</v>
      </c>
      <c r="AH52" s="10">
        <v>14.73507</v>
      </c>
      <c r="AI52" s="9">
        <v>8.505370000000001</v>
      </c>
      <c r="AJ52" s="9">
        <v>11.385834000000001</v>
      </c>
      <c r="AK52" s="9">
        <v>-0.71860800000000002</v>
      </c>
      <c r="AL52" s="9">
        <v>25.419446000000001</v>
      </c>
      <c r="AM52" s="9">
        <v>21.178598000000001</v>
      </c>
      <c r="AN52" s="4"/>
      <c r="AO52" s="4"/>
      <c r="AP52" s="4"/>
      <c r="AQ52" s="4"/>
      <c r="AR52" s="4"/>
      <c r="AS52" s="4"/>
      <c r="AT52" s="4"/>
      <c r="AU52" s="4"/>
      <c r="AV52" s="4"/>
      <c r="AW52" s="4"/>
      <c r="AX52" s="4"/>
      <c r="AY52" s="4"/>
    </row>
    <row r="53" spans="1:1005" ht="15" x14ac:dyDescent="0.25">
      <c r="A53" s="101">
        <f>YampaRiverInflow.TotalOutflow!A53</f>
        <v>45597</v>
      </c>
      <c r="B53" s="9">
        <v>9.0310000000000006</v>
      </c>
      <c r="C53" s="9">
        <v>12.346</v>
      </c>
      <c r="D53" s="9">
        <v>1.72</v>
      </c>
      <c r="E53" s="10">
        <v>16.094632000000001</v>
      </c>
      <c r="F53" s="10">
        <v>11.450326</v>
      </c>
      <c r="G53" s="10">
        <v>26.131626000000004</v>
      </c>
      <c r="H53" s="10">
        <v>8.3835399999999982</v>
      </c>
      <c r="I53" s="10">
        <v>1.6175140000000001</v>
      </c>
      <c r="J53" s="10">
        <v>4.4911860000000008</v>
      </c>
      <c r="K53" s="10">
        <v>8.991363999999999</v>
      </c>
      <c r="L53" s="10">
        <v>10.960080000000001</v>
      </c>
      <c r="M53" s="10">
        <v>12.147136</v>
      </c>
      <c r="N53" s="10">
        <v>3.6625680000000003</v>
      </c>
      <c r="O53" s="10">
        <v>15.820898000000001</v>
      </c>
      <c r="P53" s="10">
        <v>14.533392000000001</v>
      </c>
      <c r="Q53" s="10">
        <v>-12.37326</v>
      </c>
      <c r="R53" s="10">
        <v>14.93168</v>
      </c>
      <c r="S53" s="10">
        <v>-5.1652700000000005</v>
      </c>
      <c r="T53" s="10">
        <v>10.395850000000001</v>
      </c>
      <c r="U53" s="10">
        <v>4.0648400000000002</v>
      </c>
      <c r="V53" s="10">
        <v>3.5380700000000003</v>
      </c>
      <c r="W53" s="10">
        <v>7.5272700000000006</v>
      </c>
      <c r="X53" s="10">
        <v>13.11669</v>
      </c>
      <c r="Y53" s="10">
        <v>15.47784</v>
      </c>
      <c r="Z53" s="10">
        <v>21.893450000000001</v>
      </c>
      <c r="AA53" s="10">
        <v>12.1463</v>
      </c>
      <c r="AB53" s="10">
        <v>8.651209999999999</v>
      </c>
      <c r="AC53" s="10">
        <v>9.7618099999999988</v>
      </c>
      <c r="AD53" s="10">
        <v>16.488720000000001</v>
      </c>
      <c r="AE53" s="10">
        <v>4.6226700000000003</v>
      </c>
      <c r="AF53" s="10">
        <v>5.9689499999999995</v>
      </c>
      <c r="AG53" s="10">
        <v>-1.0023</v>
      </c>
      <c r="AH53" s="10">
        <v>2.8529</v>
      </c>
      <c r="AI53" s="9">
        <v>5.8924399999999997</v>
      </c>
      <c r="AJ53" s="9">
        <v>14.328964000000001</v>
      </c>
      <c r="AK53" s="9">
        <v>10.843160000000001</v>
      </c>
      <c r="AL53" s="9">
        <v>18.386371999999998</v>
      </c>
      <c r="AM53" s="9">
        <v>19.311062000000003</v>
      </c>
      <c r="AN53" s="4"/>
      <c r="AO53" s="4"/>
      <c r="AP53" s="4"/>
      <c r="AQ53" s="4"/>
      <c r="AR53" s="4"/>
      <c r="AS53" s="4"/>
      <c r="AT53" s="4"/>
      <c r="AU53" s="4"/>
      <c r="AV53" s="4"/>
      <c r="AW53" s="4"/>
      <c r="AX53" s="4"/>
      <c r="AY53" s="4"/>
    </row>
    <row r="54" spans="1:1005" ht="15" x14ac:dyDescent="0.25">
      <c r="A54" s="101">
        <f>YampaRiverInflow.TotalOutflow!A54</f>
        <v>45627</v>
      </c>
      <c r="B54" s="9">
        <v>9.4350000000000005</v>
      </c>
      <c r="C54" s="9">
        <v>10.227</v>
      </c>
      <c r="D54" s="9">
        <v>4.9169999999999998</v>
      </c>
      <c r="E54" s="10">
        <v>17.192216000000002</v>
      </c>
      <c r="F54" s="10">
        <v>14.472434000000002</v>
      </c>
      <c r="G54" s="10">
        <v>14.617889999999999</v>
      </c>
      <c r="H54" s="10">
        <v>12.40625</v>
      </c>
      <c r="I54" s="10">
        <v>14.303154000000003</v>
      </c>
      <c r="J54" s="10">
        <v>8.5718779999999999</v>
      </c>
      <c r="K54" s="10">
        <v>16.566911999999999</v>
      </c>
      <c r="L54" s="10">
        <v>23.606604000000004</v>
      </c>
      <c r="M54" s="10">
        <v>11.927992</v>
      </c>
      <c r="N54" s="10">
        <v>18.697578</v>
      </c>
      <c r="O54" s="10">
        <v>16.272072000000001</v>
      </c>
      <c r="P54" s="10">
        <v>6.2282960000000003</v>
      </c>
      <c r="Q54" s="10">
        <v>-16.238409999999998</v>
      </c>
      <c r="R54" s="10">
        <v>12.00187</v>
      </c>
      <c r="S54" s="10">
        <v>6.5915499999999998</v>
      </c>
      <c r="T54" s="10">
        <v>12.228569999999999</v>
      </c>
      <c r="U54" s="10">
        <v>1.01868</v>
      </c>
      <c r="V54" s="10">
        <v>6.6875100000000005</v>
      </c>
      <c r="W54" s="10">
        <v>11.483219999999999</v>
      </c>
      <c r="X54" s="10">
        <v>-2.7016499999999999</v>
      </c>
      <c r="Y54" s="10">
        <v>25.948370000000001</v>
      </c>
      <c r="Z54" s="10">
        <v>22.778939999999999</v>
      </c>
      <c r="AA54" s="10">
        <v>11.792920000000001</v>
      </c>
      <c r="AB54" s="10">
        <v>17.610810000000001</v>
      </c>
      <c r="AC54" s="10">
        <v>24.307770000000001</v>
      </c>
      <c r="AD54" s="10">
        <v>18.407709999999998</v>
      </c>
      <c r="AE54" s="10">
        <v>2.61571</v>
      </c>
      <c r="AF54" s="10">
        <v>-1.4079200000000001</v>
      </c>
      <c r="AG54" s="10">
        <v>-6.0315000000000003</v>
      </c>
      <c r="AH54" s="10">
        <v>15.691600000000001</v>
      </c>
      <c r="AI54" s="9">
        <v>6.0872700000000002</v>
      </c>
      <c r="AJ54" s="9">
        <v>11.088239999999999</v>
      </c>
      <c r="AK54" s="9">
        <v>24.479745999999999</v>
      </c>
      <c r="AL54" s="9">
        <v>28.815221999999999</v>
      </c>
      <c r="AM54" s="9">
        <v>25.261752000000001</v>
      </c>
      <c r="AN54" s="4"/>
      <c r="AO54" s="4"/>
      <c r="AP54" s="4"/>
      <c r="AQ54" s="4"/>
      <c r="AR54" s="4"/>
      <c r="AS54" s="4"/>
      <c r="AT54" s="4"/>
      <c r="AU54" s="4"/>
      <c r="AV54" s="4"/>
      <c r="AW54" s="4"/>
      <c r="AX54" s="4"/>
      <c r="AY54" s="4"/>
    </row>
    <row r="55" spans="1:1005" ht="15" x14ac:dyDescent="0.25">
      <c r="A55" s="101">
        <f>YampaRiverInflow.TotalOutflow!A55</f>
        <v>45658</v>
      </c>
      <c r="B55" s="9">
        <v>17.071999999999999</v>
      </c>
      <c r="C55" s="9">
        <v>16.93</v>
      </c>
      <c r="D55" s="9">
        <v>10.901999999999999</v>
      </c>
      <c r="E55" s="10">
        <v>13.399138000000001</v>
      </c>
      <c r="F55" s="10">
        <v>7.5585960000000014</v>
      </c>
      <c r="G55" s="10">
        <v>17.579034</v>
      </c>
      <c r="H55" s="10">
        <v>17.167010000000001</v>
      </c>
      <c r="I55" s="10">
        <v>17.192004000000001</v>
      </c>
      <c r="J55" s="10">
        <v>16.305914000000001</v>
      </c>
      <c r="K55" s="10">
        <v>18.317238</v>
      </c>
      <c r="L55" s="10">
        <v>101.21908400000001</v>
      </c>
      <c r="M55" s="10">
        <v>14.084605999999999</v>
      </c>
      <c r="N55" s="10">
        <v>35.531559999999999</v>
      </c>
      <c r="O55" s="10">
        <v>11.366462</v>
      </c>
      <c r="P55" s="10">
        <v>12.906422000000001</v>
      </c>
      <c r="Q55" s="10">
        <v>-12.26146</v>
      </c>
      <c r="R55" s="10">
        <v>9.9685600000000001</v>
      </c>
      <c r="S55" s="10">
        <v>3.9182399999999999</v>
      </c>
      <c r="T55" s="10">
        <v>5.2524799999999994</v>
      </c>
      <c r="U55" s="10">
        <v>0.65434000000000003</v>
      </c>
      <c r="V55" s="10">
        <v>10.38495</v>
      </c>
      <c r="W55" s="10">
        <v>14.23559</v>
      </c>
      <c r="X55" s="10">
        <v>9.8203300000000002</v>
      </c>
      <c r="Y55" s="10">
        <v>24.700430000000001</v>
      </c>
      <c r="Z55" s="10">
        <v>22.069479999999999</v>
      </c>
      <c r="AA55" s="10">
        <v>12.57952</v>
      </c>
      <c r="AB55" s="10">
        <v>19.210369999999998</v>
      </c>
      <c r="AC55" s="10">
        <v>24.414390000000001</v>
      </c>
      <c r="AD55" s="10">
        <v>14.356399999999999</v>
      </c>
      <c r="AE55" s="10">
        <v>-5.5168900000000001</v>
      </c>
      <c r="AF55" s="10">
        <v>8.7599999999999997E-2</v>
      </c>
      <c r="AG55" s="10">
        <v>10.52117</v>
      </c>
      <c r="AH55" s="10">
        <v>15.80128</v>
      </c>
      <c r="AI55" s="9">
        <v>6.6924780000000004</v>
      </c>
      <c r="AJ55" s="9">
        <v>12.522880000000001</v>
      </c>
      <c r="AK55" s="9">
        <v>13.408282000000002</v>
      </c>
      <c r="AL55" s="9">
        <v>20.393000000000001</v>
      </c>
      <c r="AM55" s="9">
        <v>26.830200000000001</v>
      </c>
      <c r="AN55" s="4"/>
      <c r="AO55" s="4"/>
      <c r="AP55" s="4"/>
      <c r="AQ55" s="4"/>
      <c r="AR55" s="4"/>
      <c r="AS55" s="4"/>
      <c r="AT55" s="4"/>
      <c r="AU55" s="4"/>
      <c r="AV55" s="4"/>
      <c r="AW55" s="4"/>
      <c r="AX55" s="4"/>
      <c r="AY55" s="4"/>
    </row>
    <row r="56" spans="1:1005" ht="15" x14ac:dyDescent="0.25">
      <c r="A56" s="101">
        <f>YampaRiverInflow.TotalOutflow!A56</f>
        <v>45689</v>
      </c>
      <c r="B56" s="9">
        <v>17.713000000000001</v>
      </c>
      <c r="C56" s="9">
        <v>20.131</v>
      </c>
      <c r="D56" s="9">
        <v>10.103999999999999</v>
      </c>
      <c r="E56" s="10">
        <v>24.398584000000003</v>
      </c>
      <c r="F56" s="10">
        <v>22.760021999999999</v>
      </c>
      <c r="G56" s="10">
        <v>20.288758000000001</v>
      </c>
      <c r="H56" s="10">
        <v>20.558418000000003</v>
      </c>
      <c r="I56" s="10">
        <v>7.514894</v>
      </c>
      <c r="J56" s="10">
        <v>19.425978000000001</v>
      </c>
      <c r="K56" s="10">
        <v>27.521836</v>
      </c>
      <c r="L56" s="10">
        <v>75.754664000000005</v>
      </c>
      <c r="M56" s="10">
        <v>14.718234000000001</v>
      </c>
      <c r="N56" s="10">
        <v>33.481140000000003</v>
      </c>
      <c r="O56" s="10">
        <v>10.668854</v>
      </c>
      <c r="P56" s="10">
        <v>-2.5262600000000002</v>
      </c>
      <c r="Q56" s="10">
        <v>-10.192350000000001</v>
      </c>
      <c r="R56" s="10">
        <v>6.2821099999999994</v>
      </c>
      <c r="S56" s="10">
        <v>3.13246</v>
      </c>
      <c r="T56" s="10">
        <v>4.1601400000000002</v>
      </c>
      <c r="U56" s="10">
        <v>2.8380700000000001</v>
      </c>
      <c r="V56" s="10">
        <v>9.7490100000000002</v>
      </c>
      <c r="W56" s="10">
        <v>16.001570000000001</v>
      </c>
      <c r="X56" s="10">
        <v>9.5720700000000001</v>
      </c>
      <c r="Y56" s="10">
        <v>21.740169999999999</v>
      </c>
      <c r="Z56" s="10">
        <v>14.98456</v>
      </c>
      <c r="AA56" s="10">
        <v>10.01197</v>
      </c>
      <c r="AB56" s="10">
        <v>10.48507</v>
      </c>
      <c r="AC56" s="10">
        <v>13.671299999999999</v>
      </c>
      <c r="AD56" s="10">
        <v>11.7835</v>
      </c>
      <c r="AE56" s="10">
        <v>1.5763499999999999</v>
      </c>
      <c r="AF56" s="10">
        <v>-4.5615100000000002</v>
      </c>
      <c r="AG56" s="10">
        <v>4.3772399999999996</v>
      </c>
      <c r="AH56" s="10">
        <v>6.30464</v>
      </c>
      <c r="AI56" s="9">
        <v>11.420924000000001</v>
      </c>
      <c r="AJ56" s="9">
        <v>22.01473</v>
      </c>
      <c r="AK56" s="9">
        <v>19.386094</v>
      </c>
      <c r="AL56" s="9">
        <v>18.080170000000003</v>
      </c>
      <c r="AM56" s="9">
        <v>21.570738000000002</v>
      </c>
      <c r="AN56" s="4"/>
      <c r="AO56" s="4"/>
      <c r="AP56" s="4"/>
      <c r="AQ56" s="4"/>
      <c r="AR56" s="4"/>
      <c r="AS56" s="4"/>
      <c r="AT56" s="4"/>
      <c r="AU56" s="4"/>
      <c r="AV56" s="4"/>
      <c r="AW56" s="4"/>
      <c r="AX56" s="4"/>
      <c r="AY56" s="4"/>
    </row>
    <row r="57" spans="1:1005" ht="15" x14ac:dyDescent="0.25">
      <c r="A57" s="101">
        <f>YampaRiverInflow.TotalOutflow!A57</f>
        <v>45717</v>
      </c>
      <c r="B57" s="9">
        <v>12.507999999999999</v>
      </c>
      <c r="C57" s="9">
        <v>15.454000000000001</v>
      </c>
      <c r="D57" s="9">
        <v>13.616</v>
      </c>
      <c r="E57" s="10">
        <v>21.771910000000002</v>
      </c>
      <c r="F57" s="10">
        <v>6.9283080000000012</v>
      </c>
      <c r="G57" s="10">
        <v>9.9853559999999995</v>
      </c>
      <c r="H57" s="10">
        <v>4.6072879999999996</v>
      </c>
      <c r="I57" s="10">
        <v>9.3644660000000002</v>
      </c>
      <c r="J57" s="10">
        <v>26.794340000000005</v>
      </c>
      <c r="K57" s="10">
        <v>39.915998000000002</v>
      </c>
      <c r="L57" s="10">
        <v>66.375816</v>
      </c>
      <c r="M57" s="10">
        <v>17.63081</v>
      </c>
      <c r="N57" s="10">
        <v>62.605969999999999</v>
      </c>
      <c r="O57" s="10">
        <v>-10.494788</v>
      </c>
      <c r="P57" s="10">
        <v>-5.3588699999999996</v>
      </c>
      <c r="Q57" s="10">
        <v>-15.49112</v>
      </c>
      <c r="R57" s="10">
        <v>36.322969999999998</v>
      </c>
      <c r="S57" s="10">
        <v>9.210090000000001</v>
      </c>
      <c r="T57" s="10">
        <v>5.7764899999999999</v>
      </c>
      <c r="U57" s="10">
        <v>9.2872199999999996</v>
      </c>
      <c r="V57" s="10">
        <v>8.1139899999999994</v>
      </c>
      <c r="W57" s="10">
        <v>9.8301200000000009</v>
      </c>
      <c r="X57" s="10">
        <v>14.49926</v>
      </c>
      <c r="Y57" s="10">
        <v>12.03308</v>
      </c>
      <c r="Z57" s="10">
        <v>4.5342399999999996</v>
      </c>
      <c r="AA57" s="10">
        <v>19.332849999999997</v>
      </c>
      <c r="AB57" s="10">
        <v>6.37479</v>
      </c>
      <c r="AC57" s="10">
        <v>9.2942099999999996</v>
      </c>
      <c r="AD57" s="10">
        <v>12.6425</v>
      </c>
      <c r="AE57" s="10">
        <v>6.9273500000000006</v>
      </c>
      <c r="AF57" s="10">
        <v>-7.20953</v>
      </c>
      <c r="AG57" s="10">
        <v>6.0791599999999999</v>
      </c>
      <c r="AH57" s="10">
        <v>6.5443199999999999</v>
      </c>
      <c r="AI57" s="9">
        <v>13.23695</v>
      </c>
      <c r="AJ57" s="9">
        <v>24.268612000000001</v>
      </c>
      <c r="AK57" s="9">
        <v>48.256724000000006</v>
      </c>
      <c r="AL57" s="9">
        <v>19.746093999999999</v>
      </c>
      <c r="AM57" s="9">
        <v>35.103420000000007</v>
      </c>
      <c r="AN57" s="4"/>
      <c r="AO57" s="4"/>
      <c r="AP57" s="4"/>
      <c r="AQ57" s="4"/>
      <c r="AR57" s="4"/>
      <c r="AS57" s="4"/>
      <c r="AT57" s="4"/>
      <c r="AU57" s="4"/>
      <c r="AV57" s="4"/>
      <c r="AW57" s="4"/>
      <c r="AX57" s="4"/>
      <c r="AY57" s="4"/>
    </row>
    <row r="58" spans="1:1005" ht="15" x14ac:dyDescent="0.25">
      <c r="A58" s="101">
        <f>YampaRiverInflow.TotalOutflow!A58</f>
        <v>45748</v>
      </c>
      <c r="B58" s="9">
        <v>9.4149999999999991</v>
      </c>
      <c r="C58" s="9">
        <v>14.62</v>
      </c>
      <c r="D58" s="9">
        <v>15.79</v>
      </c>
      <c r="E58" s="10">
        <v>23.441744000000003</v>
      </c>
      <c r="F58" s="10">
        <v>20.577144000000001</v>
      </c>
      <c r="G58" s="10">
        <v>25.502514000000001</v>
      </c>
      <c r="H58" s="10">
        <v>13.009960000000001</v>
      </c>
      <c r="I58" s="10">
        <v>4.4516200000000001</v>
      </c>
      <c r="J58" s="10">
        <v>18.399011999999999</v>
      </c>
      <c r="K58" s="10">
        <v>29.763325999999999</v>
      </c>
      <c r="L58" s="10">
        <v>41.261670000000002</v>
      </c>
      <c r="M58" s="10">
        <v>7.7661820000000006</v>
      </c>
      <c r="N58" s="10">
        <v>14.708754000000001</v>
      </c>
      <c r="O58" s="10">
        <v>23.635946000000001</v>
      </c>
      <c r="P58" s="10">
        <v>6.8406400000000005</v>
      </c>
      <c r="Q58" s="10">
        <v>-2.2138499999999999</v>
      </c>
      <c r="R58" s="10">
        <v>19.547470000000001</v>
      </c>
      <c r="S58" s="10">
        <v>11.52768</v>
      </c>
      <c r="T58" s="10">
        <v>17.343669999999999</v>
      </c>
      <c r="U58" s="10">
        <v>13.49269</v>
      </c>
      <c r="V58" s="10">
        <v>4.6643299999999996</v>
      </c>
      <c r="W58" s="10">
        <v>2.3306399999999998</v>
      </c>
      <c r="X58" s="10">
        <v>9.179590000000001</v>
      </c>
      <c r="Y58" s="10">
        <v>14.534559999999999</v>
      </c>
      <c r="Z58" s="10">
        <v>4.0880400000000003</v>
      </c>
      <c r="AA58" s="10">
        <v>12.77216</v>
      </c>
      <c r="AB58" s="10">
        <v>7.4774700000000003</v>
      </c>
      <c r="AC58" s="10">
        <v>12.525</v>
      </c>
      <c r="AD58" s="10">
        <v>22.5366</v>
      </c>
      <c r="AE58" s="10">
        <v>5.4246600000000003</v>
      </c>
      <c r="AF58" s="10">
        <v>-1.42597</v>
      </c>
      <c r="AG58" s="10">
        <v>9.8915199999999999</v>
      </c>
      <c r="AH58" s="10">
        <v>9.72743</v>
      </c>
      <c r="AI58" s="9">
        <v>7.0186580000000003</v>
      </c>
      <c r="AJ58" s="9">
        <v>14.715734000000001</v>
      </c>
      <c r="AK58" s="9">
        <v>24.234504000000001</v>
      </c>
      <c r="AL58" s="9">
        <v>24.849282000000002</v>
      </c>
      <c r="AM58" s="9">
        <v>28.551597999999998</v>
      </c>
      <c r="AN58" s="4"/>
      <c r="AO58" s="4"/>
      <c r="AP58" s="4"/>
      <c r="AQ58" s="4"/>
      <c r="AR58" s="4"/>
      <c r="AS58" s="4"/>
      <c r="AT58" s="4"/>
      <c r="AU58" s="4"/>
      <c r="AV58" s="4"/>
      <c r="AW58" s="4"/>
      <c r="AX58" s="4"/>
      <c r="AY58" s="4"/>
    </row>
    <row r="59" spans="1:1005" ht="15" x14ac:dyDescent="0.25">
      <c r="A59" s="101">
        <f>YampaRiverInflow.TotalOutflow!A59</f>
        <v>45778</v>
      </c>
      <c r="B59" s="9">
        <v>5.5519999999999996</v>
      </c>
      <c r="C59" s="9">
        <v>7.9249999999999998</v>
      </c>
      <c r="D59" s="9">
        <v>16.297999999999998</v>
      </c>
      <c r="E59" s="10">
        <v>-15.576908</v>
      </c>
      <c r="F59" s="10">
        <v>10.261580000000002</v>
      </c>
      <c r="G59" s="10">
        <v>14.939944000000001</v>
      </c>
      <c r="H59" s="10">
        <v>-6.4280240000000006</v>
      </c>
      <c r="I59" s="10">
        <v>-2.930132</v>
      </c>
      <c r="J59" s="10">
        <v>9.3170699999999993</v>
      </c>
      <c r="K59" s="10">
        <v>17.687328000000001</v>
      </c>
      <c r="L59" s="10">
        <v>30.256135999999998</v>
      </c>
      <c r="M59" s="10">
        <v>9.5716059999999992</v>
      </c>
      <c r="N59" s="10">
        <v>29.325434000000005</v>
      </c>
      <c r="O59" s="10">
        <v>5.5503300000000007</v>
      </c>
      <c r="P59" s="10">
        <v>8.0619300000000003</v>
      </c>
      <c r="Q59" s="10">
        <v>-4.66012</v>
      </c>
      <c r="R59" s="10">
        <v>9.683209999999999</v>
      </c>
      <c r="S59" s="10">
        <v>23.337949999999999</v>
      </c>
      <c r="T59" s="10">
        <v>11.09249</v>
      </c>
      <c r="U59" s="10">
        <v>14.89179</v>
      </c>
      <c r="V59" s="10">
        <v>9.6852700000000009</v>
      </c>
      <c r="W59" s="10">
        <v>5.5847100000000003</v>
      </c>
      <c r="X59" s="10">
        <v>4.1686000000000005</v>
      </c>
      <c r="Y59" s="10">
        <v>14.016170000000001</v>
      </c>
      <c r="Z59" s="10">
        <v>5.02379</v>
      </c>
      <c r="AA59" s="10">
        <v>16.882990000000003</v>
      </c>
      <c r="AB59" s="10">
        <v>3.9549799999999999</v>
      </c>
      <c r="AC59" s="10">
        <v>10.53945</v>
      </c>
      <c r="AD59" s="10">
        <v>19.5229</v>
      </c>
      <c r="AE59" s="10">
        <v>4.9721899999999994</v>
      </c>
      <c r="AF59" s="10">
        <v>1.2309300000000001</v>
      </c>
      <c r="AG59" s="10">
        <v>4.9847600000000005</v>
      </c>
      <c r="AH59" s="10">
        <v>9.3964200000000009</v>
      </c>
      <c r="AI59" s="9">
        <v>8.1567039999999995</v>
      </c>
      <c r="AJ59" s="9">
        <v>18.447317999999999</v>
      </c>
      <c r="AK59" s="9">
        <v>41.574200000000005</v>
      </c>
      <c r="AL59" s="9">
        <v>8.2423100000000016</v>
      </c>
      <c r="AM59" s="9">
        <v>-0.94377600000000006</v>
      </c>
      <c r="AN59" s="4"/>
      <c r="AO59" s="4"/>
      <c r="AP59" s="4"/>
      <c r="AQ59" s="4"/>
      <c r="AR59" s="4"/>
      <c r="AS59" s="4"/>
      <c r="AT59" s="4"/>
      <c r="AU59" s="4"/>
      <c r="AV59" s="4"/>
      <c r="AW59" s="4"/>
      <c r="AX59" s="4"/>
      <c r="AY59" s="4"/>
    </row>
    <row r="60" spans="1:1005" ht="15" x14ac:dyDescent="0.25">
      <c r="A60" s="101">
        <f>YampaRiverInflow.TotalOutflow!A60</f>
        <v>45809</v>
      </c>
      <c r="B60" s="9">
        <v>3.5739999999999998</v>
      </c>
      <c r="C60" s="9">
        <v>4.226</v>
      </c>
      <c r="D60" s="9">
        <v>17.035</v>
      </c>
      <c r="E60" s="10">
        <v>14.274572000000001</v>
      </c>
      <c r="F60" s="10">
        <v>14.059692000000002</v>
      </c>
      <c r="G60" s="10">
        <v>2.4844780000000002</v>
      </c>
      <c r="H60" s="10">
        <v>1.888352</v>
      </c>
      <c r="I60" s="10">
        <v>10.006266000000002</v>
      </c>
      <c r="J60" s="10">
        <v>19.542680000000001</v>
      </c>
      <c r="K60" s="10">
        <v>1.2684000000000002</v>
      </c>
      <c r="L60" s="10">
        <v>4.9412060000000002</v>
      </c>
      <c r="M60" s="10">
        <v>-1.180104</v>
      </c>
      <c r="N60" s="10">
        <v>16.706314000000003</v>
      </c>
      <c r="O60" s="10">
        <v>1.3633040000000001</v>
      </c>
      <c r="P60" s="10">
        <v>-0.79383999999999999</v>
      </c>
      <c r="Q60" s="10">
        <v>-23.251810000000003</v>
      </c>
      <c r="R60" s="10">
        <v>12.69872</v>
      </c>
      <c r="S60" s="10">
        <v>19.039000000000001</v>
      </c>
      <c r="T60" s="10">
        <v>6.8687700000000005</v>
      </c>
      <c r="U60" s="10">
        <v>14.246139999999999</v>
      </c>
      <c r="V60" s="10">
        <v>18.845080000000003</v>
      </c>
      <c r="W60" s="10">
        <v>7.4909099999999995</v>
      </c>
      <c r="X60" s="10">
        <v>13.8124</v>
      </c>
      <c r="Y60" s="10">
        <v>24.775919999999999</v>
      </c>
      <c r="Z60" s="10">
        <v>9.7531100000000013</v>
      </c>
      <c r="AA60" s="10">
        <v>18.740459999999999</v>
      </c>
      <c r="AB60" s="10">
        <v>5.9942099999999998</v>
      </c>
      <c r="AC60" s="10">
        <v>10.93661</v>
      </c>
      <c r="AD60" s="10">
        <v>14.07673</v>
      </c>
      <c r="AE60" s="10">
        <v>3.54962</v>
      </c>
      <c r="AF60" s="10">
        <v>6.4226899999999993</v>
      </c>
      <c r="AG60" s="10">
        <v>10.59356</v>
      </c>
      <c r="AH60" s="10">
        <v>1.32226</v>
      </c>
      <c r="AI60" s="9">
        <v>3.633238</v>
      </c>
      <c r="AJ60" s="9">
        <v>2.8407460000000002</v>
      </c>
      <c r="AK60" s="9">
        <v>-4.0965480000000003</v>
      </c>
      <c r="AL60" s="9">
        <v>7.6460300000000005</v>
      </c>
      <c r="AM60" s="9">
        <v>19.771796000000002</v>
      </c>
      <c r="AN60" s="4"/>
      <c r="AO60" s="4"/>
      <c r="AP60" s="4"/>
      <c r="AQ60" s="4"/>
      <c r="AR60" s="4"/>
      <c r="AS60" s="4"/>
      <c r="AT60" s="4"/>
      <c r="AU60" s="4"/>
      <c r="AV60" s="4"/>
      <c r="AW60" s="4"/>
      <c r="AX60" s="4"/>
      <c r="AY60" s="4"/>
    </row>
    <row r="61" spans="1:1005" ht="15" x14ac:dyDescent="0.25">
      <c r="A61" s="101">
        <f>YampaRiverInflow.TotalOutflow!A61</f>
        <v>45839</v>
      </c>
      <c r="B61" s="9">
        <v>15.333</v>
      </c>
      <c r="C61" s="9">
        <v>14.147</v>
      </c>
      <c r="D61" s="9">
        <v>24.206</v>
      </c>
      <c r="E61" s="10">
        <v>-9.5202080000000002</v>
      </c>
      <c r="F61" s="10">
        <v>16.145548000000002</v>
      </c>
      <c r="G61" s="10">
        <v>8.3940580000000011</v>
      </c>
      <c r="H61" s="10">
        <v>24.153351999999998</v>
      </c>
      <c r="I61" s="10">
        <v>8.4327039999999993</v>
      </c>
      <c r="J61" s="10">
        <v>3.5028120000000005</v>
      </c>
      <c r="K61" s="10">
        <v>15.702810000000001</v>
      </c>
      <c r="L61" s="10">
        <v>2.0310160000000002</v>
      </c>
      <c r="M61" s="10">
        <v>8.0089059999999996</v>
      </c>
      <c r="N61" s="10">
        <v>20.697440000000004</v>
      </c>
      <c r="O61" s="10">
        <v>17.755964000000002</v>
      </c>
      <c r="P61" s="10">
        <v>11.63293</v>
      </c>
      <c r="Q61" s="10">
        <v>-12.476629999999998</v>
      </c>
      <c r="R61" s="10">
        <v>23.625509999999998</v>
      </c>
      <c r="S61" s="10">
        <v>20.54889</v>
      </c>
      <c r="T61" s="10">
        <v>8.319090000000001</v>
      </c>
      <c r="U61" s="10">
        <v>20.105460000000001</v>
      </c>
      <c r="V61" s="10">
        <v>19.50067</v>
      </c>
      <c r="W61" s="10">
        <v>8.3446700000000007</v>
      </c>
      <c r="X61" s="10">
        <v>18.455950000000001</v>
      </c>
      <c r="Y61" s="10">
        <v>31.79073</v>
      </c>
      <c r="Z61" s="10">
        <v>14.55987</v>
      </c>
      <c r="AA61" s="10">
        <v>21.886839999999999</v>
      </c>
      <c r="AB61" s="10">
        <v>25.583909999999999</v>
      </c>
      <c r="AC61" s="10">
        <v>21.074020000000001</v>
      </c>
      <c r="AD61" s="10">
        <v>18.544400000000003</v>
      </c>
      <c r="AE61" s="10">
        <v>6.5901300000000003</v>
      </c>
      <c r="AF61" s="10">
        <v>14.91146</v>
      </c>
      <c r="AG61" s="10">
        <v>14.38373</v>
      </c>
      <c r="AH61" s="10">
        <v>27.614090000000001</v>
      </c>
      <c r="AI61" s="9">
        <v>1.747992</v>
      </c>
      <c r="AJ61" s="9">
        <v>12.233666000000001</v>
      </c>
      <c r="AK61" s="9">
        <v>40.837490000000003</v>
      </c>
      <c r="AL61" s="9">
        <v>46.478228000000001</v>
      </c>
      <c r="AM61" s="9">
        <v>13.864426000000002</v>
      </c>
      <c r="AN61" s="4"/>
      <c r="AO61" s="4"/>
      <c r="AP61" s="4"/>
      <c r="AQ61" s="4"/>
      <c r="AR61" s="4"/>
      <c r="AS61" s="4"/>
      <c r="AT61" s="4"/>
      <c r="AU61" s="4"/>
      <c r="AV61" s="4"/>
      <c r="AW61" s="4"/>
      <c r="AX61" s="4"/>
      <c r="AY61" s="4"/>
    </row>
    <row r="62" spans="1:1005" ht="15" x14ac:dyDescent="0.25">
      <c r="A62" s="101">
        <f>YampaRiverInflow.TotalOutflow!A62</f>
        <v>45870</v>
      </c>
      <c r="B62" s="9">
        <v>16.157</v>
      </c>
      <c r="C62" s="9">
        <v>17.013999999999999</v>
      </c>
      <c r="D62" s="9">
        <v>20.309999999999999</v>
      </c>
      <c r="E62" s="10">
        <v>14.672851999999999</v>
      </c>
      <c r="F62" s="10">
        <v>32.564776000000002</v>
      </c>
      <c r="G62" s="10">
        <v>18.685385999999998</v>
      </c>
      <c r="H62" s="10">
        <v>18.337461999999999</v>
      </c>
      <c r="I62" s="10">
        <v>16.435265999999999</v>
      </c>
      <c r="J62" s="10">
        <v>21.988620000000001</v>
      </c>
      <c r="K62" s="10">
        <v>28.766426000000003</v>
      </c>
      <c r="L62" s="10">
        <v>19.739957999999998</v>
      </c>
      <c r="M62" s="10">
        <v>11.451958000000001</v>
      </c>
      <c r="N62" s="10">
        <v>20.660824000000002</v>
      </c>
      <c r="O62" s="10">
        <v>13.796706</v>
      </c>
      <c r="P62" s="10">
        <v>9.7706299999999988</v>
      </c>
      <c r="Q62" s="10">
        <v>7.4435000000000002</v>
      </c>
      <c r="R62" s="10">
        <v>20.504860000000001</v>
      </c>
      <c r="S62" s="10">
        <v>22.135639999999999</v>
      </c>
      <c r="T62" s="10">
        <v>5.2130799999999997</v>
      </c>
      <c r="U62" s="10">
        <v>14.802440000000001</v>
      </c>
      <c r="V62" s="10">
        <v>21.94164</v>
      </c>
      <c r="W62" s="10">
        <v>8.4181799999999996</v>
      </c>
      <c r="X62" s="10">
        <v>21.659500000000001</v>
      </c>
      <c r="Y62" s="10">
        <v>35.8294</v>
      </c>
      <c r="Z62" s="10">
        <v>14.210139999999999</v>
      </c>
      <c r="AA62" s="10">
        <v>24.195160000000001</v>
      </c>
      <c r="AB62" s="10">
        <v>26.496269999999999</v>
      </c>
      <c r="AC62" s="10">
        <v>24.024999999999999</v>
      </c>
      <c r="AD62" s="10">
        <v>22.344560000000001</v>
      </c>
      <c r="AE62" s="10">
        <v>9.8739599999999985</v>
      </c>
      <c r="AF62" s="10">
        <v>13.84548</v>
      </c>
      <c r="AG62" s="10">
        <v>16.93469</v>
      </c>
      <c r="AH62" s="10">
        <v>14.48996</v>
      </c>
      <c r="AI62" s="9">
        <v>23.217804000000005</v>
      </c>
      <c r="AJ62" s="9">
        <v>21.390052000000001</v>
      </c>
      <c r="AK62" s="9">
        <v>33.227021999999998</v>
      </c>
      <c r="AL62" s="9">
        <v>46.634092000000003</v>
      </c>
      <c r="AM62" s="9">
        <v>0.76430000000000009</v>
      </c>
      <c r="AN62" s="4"/>
      <c r="AO62" s="4"/>
      <c r="AP62" s="4"/>
      <c r="AQ62" s="4"/>
      <c r="AR62" s="4"/>
      <c r="AS62" s="4"/>
      <c r="AT62" s="4"/>
      <c r="AU62" s="4"/>
      <c r="AV62" s="4"/>
      <c r="AW62" s="4"/>
      <c r="AX62" s="4"/>
      <c r="AY62" s="4"/>
    </row>
    <row r="63" spans="1:1005" ht="15" x14ac:dyDescent="0.25">
      <c r="A63" s="101">
        <f>YampaRiverInflow.TotalOutflow!A63</f>
        <v>45901</v>
      </c>
      <c r="B63" s="9">
        <v>15.404999999999999</v>
      </c>
      <c r="C63" s="9">
        <v>13.45</v>
      </c>
      <c r="D63" s="9">
        <v>13.837</v>
      </c>
      <c r="E63" s="10">
        <v>12.587112000000001</v>
      </c>
      <c r="F63" s="10">
        <v>13.715842000000002</v>
      </c>
      <c r="G63" s="10">
        <v>14.078788000000001</v>
      </c>
      <c r="H63" s="10">
        <v>17.133922000000002</v>
      </c>
      <c r="I63" s="10">
        <v>36.728893999999997</v>
      </c>
      <c r="J63" s="10">
        <v>21.500264000000001</v>
      </c>
      <c r="K63" s="10">
        <v>26.366382000000002</v>
      </c>
      <c r="L63" s="10">
        <v>15.737406</v>
      </c>
      <c r="M63" s="10">
        <v>14.914582000000003</v>
      </c>
      <c r="N63" s="10">
        <v>14.839589999999999</v>
      </c>
      <c r="O63" s="10">
        <v>10.647540000000001</v>
      </c>
      <c r="P63" s="10">
        <v>-6.0112700000000006</v>
      </c>
      <c r="Q63" s="10">
        <v>19.914009999999998</v>
      </c>
      <c r="R63" s="10">
        <v>13.555149999999999</v>
      </c>
      <c r="S63" s="10">
        <v>15.397549999999999</v>
      </c>
      <c r="T63" s="10">
        <v>7.1036899999999994</v>
      </c>
      <c r="U63" s="10">
        <v>8.6973899999999986</v>
      </c>
      <c r="V63" s="10">
        <v>11.841569999999999</v>
      </c>
      <c r="W63" s="10">
        <v>3.6388400000000001</v>
      </c>
      <c r="X63" s="10">
        <v>18.084299999999999</v>
      </c>
      <c r="Y63" s="10">
        <v>24.926950000000001</v>
      </c>
      <c r="Z63" s="10">
        <v>13.032249999999999</v>
      </c>
      <c r="AA63" s="10">
        <v>14.707469999999999</v>
      </c>
      <c r="AB63" s="10">
        <v>15.101129999999999</v>
      </c>
      <c r="AC63" s="10">
        <v>9.3519199999999998</v>
      </c>
      <c r="AD63" s="10">
        <v>35.037589999999994</v>
      </c>
      <c r="AE63" s="10">
        <v>-2.8639899999999998</v>
      </c>
      <c r="AF63" s="10">
        <v>6.7481800000000005</v>
      </c>
      <c r="AG63" s="10">
        <v>15.02529</v>
      </c>
      <c r="AH63" s="10">
        <v>11.451879999999999</v>
      </c>
      <c r="AI63" s="9">
        <v>15.371198000000001</v>
      </c>
      <c r="AJ63" s="9">
        <v>22.553249999999998</v>
      </c>
      <c r="AK63" s="9">
        <v>8.4984000000000002</v>
      </c>
      <c r="AL63" s="9">
        <v>20.619562000000002</v>
      </c>
      <c r="AM63" s="9">
        <v>12.313067999999999</v>
      </c>
      <c r="AN63" s="4"/>
      <c r="AO63" s="4"/>
      <c r="AP63" s="4"/>
      <c r="AQ63" s="4"/>
      <c r="AR63" s="4"/>
      <c r="AS63" s="4"/>
      <c r="AT63" s="4"/>
      <c r="AU63" s="4"/>
      <c r="AV63" s="4"/>
      <c r="AW63" s="4"/>
      <c r="AX63" s="4"/>
      <c r="AY63" s="4"/>
    </row>
    <row r="64" spans="1:1005" ht="15" x14ac:dyDescent="0.25">
      <c r="A64" s="101"/>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1"/>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1"/>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1"/>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1"/>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1"/>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1"/>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1"/>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LQ72" t="e">
        <v>#N/A</v>
      </c>
    </row>
  </sheetData>
  <mergeCells count="1">
    <mergeCell ref="B1:AH1"/>
  </mergeCell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11E5-B4A8-4F95-9C3A-6442842ED5E1}">
  <sheetPr codeName="Sheet24">
    <tabColor rgb="FFFF0000"/>
  </sheetPr>
  <dimension ref="A1:ALQ76"/>
  <sheetViews>
    <sheetView topLeftCell="AC1" workbookViewId="0">
      <pane ySplit="3" topLeftCell="A4" activePane="bottomLeft" state="frozen"/>
      <selection pane="bottomLeft" activeCell="B4" sqref="B4:AZ100"/>
    </sheetView>
  </sheetViews>
  <sheetFormatPr defaultColWidth="18.7109375" defaultRowHeight="12.75" customHeight="1" x14ac:dyDescent="0.25"/>
  <cols>
    <col min="1" max="1" width="14.28515625" customWidth="1"/>
    <col min="2"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58</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ImpToMex_In_Time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44105</v>
      </c>
      <c r="B4" s="9">
        <v>2.484</v>
      </c>
      <c r="C4" s="9">
        <v>2.484</v>
      </c>
      <c r="D4" s="9">
        <v>2.484</v>
      </c>
      <c r="E4" s="10">
        <v>14.252000000000001</v>
      </c>
      <c r="F4" s="10">
        <v>9.3710000000000004</v>
      </c>
      <c r="G4" s="10">
        <v>15.488</v>
      </c>
      <c r="H4" s="10">
        <v>-6.1580000000000004</v>
      </c>
      <c r="I4" s="10">
        <v>3.9750000000000001</v>
      </c>
      <c r="J4" s="10">
        <v>-1.39</v>
      </c>
      <c r="K4" s="10">
        <v>1.2050000000000001</v>
      </c>
      <c r="L4" s="10">
        <v>5.649</v>
      </c>
      <c r="M4" s="10">
        <v>-0.52300000000000002</v>
      </c>
      <c r="N4" s="10">
        <v>14.474</v>
      </c>
      <c r="O4" s="10">
        <v>4.5730000000000004</v>
      </c>
      <c r="P4" s="10">
        <v>16.068000000000001</v>
      </c>
      <c r="Q4" s="10">
        <v>-0.16700000000000001</v>
      </c>
      <c r="R4" s="10">
        <v>3.9340000000000002</v>
      </c>
      <c r="S4" s="10">
        <v>-8.1950000000000003</v>
      </c>
      <c r="T4" s="10">
        <v>1.153</v>
      </c>
      <c r="U4" s="10">
        <v>4.8550000000000004</v>
      </c>
      <c r="V4" s="10">
        <v>-2.7719999999999998</v>
      </c>
      <c r="W4" s="10">
        <v>10.111000000000001</v>
      </c>
      <c r="X4" s="10">
        <v>-7.88</v>
      </c>
      <c r="Y4" s="10">
        <v>4.2610000000000001</v>
      </c>
      <c r="Z4" s="10">
        <v>-9.0299999999999994</v>
      </c>
      <c r="AA4" s="10">
        <v>-19.219000000000001</v>
      </c>
      <c r="AB4" s="10">
        <v>-22.152000000000001</v>
      </c>
      <c r="AC4" s="10">
        <v>1.0089999999999999</v>
      </c>
      <c r="AD4" s="10">
        <v>-7.5469999999999997</v>
      </c>
      <c r="AE4" s="10">
        <v>3.0539999999999998</v>
      </c>
      <c r="AF4" s="10">
        <v>-0.55300000000000005</v>
      </c>
      <c r="AG4" s="10">
        <v>-10.613</v>
      </c>
      <c r="AH4" s="10">
        <v>-11.085850000000001</v>
      </c>
      <c r="AI4" s="10">
        <v>5.77902</v>
      </c>
      <c r="AJ4" s="10">
        <v>-2.5799099999999999</v>
      </c>
      <c r="AK4" s="10">
        <v>11.36007</v>
      </c>
      <c r="AL4" s="10">
        <v>13.2843884321</v>
      </c>
      <c r="AM4" s="10">
        <v>-7.7399921552699995</v>
      </c>
      <c r="AN4" s="4"/>
      <c r="AO4" s="4"/>
      <c r="AP4" s="4"/>
      <c r="AQ4" s="4"/>
      <c r="AR4" s="4"/>
      <c r="AS4" s="4"/>
      <c r="AT4" s="4"/>
      <c r="AU4" s="4"/>
      <c r="AV4" s="4"/>
      <c r="AW4" s="4"/>
      <c r="AX4" s="4"/>
      <c r="AY4" s="4"/>
    </row>
    <row r="5" spans="1:54" ht="15" x14ac:dyDescent="0.25">
      <c r="A5" s="108">
        <f>YampaRiverInflow.TotalOutflow!A5</f>
        <v>44136</v>
      </c>
      <c r="B5" s="9">
        <v>3.5089999999999999</v>
      </c>
      <c r="C5" s="9">
        <v>3.5089999999999999</v>
      </c>
      <c r="D5" s="9">
        <v>3.5089999999999999</v>
      </c>
      <c r="E5" s="10">
        <v>10.364000000000001</v>
      </c>
      <c r="F5" s="10">
        <v>11.958</v>
      </c>
      <c r="G5" s="10">
        <v>26.683</v>
      </c>
      <c r="H5" s="10">
        <v>-13.926</v>
      </c>
      <c r="I5" s="10">
        <v>-7.468</v>
      </c>
      <c r="J5" s="10">
        <v>-28.899000000000001</v>
      </c>
      <c r="K5" s="10">
        <v>2.085</v>
      </c>
      <c r="L5" s="10">
        <v>8.407</v>
      </c>
      <c r="M5" s="10">
        <v>-0.58899999999999997</v>
      </c>
      <c r="N5" s="10">
        <v>22.443999999999999</v>
      </c>
      <c r="O5" s="10">
        <v>6.7830000000000004</v>
      </c>
      <c r="P5" s="10">
        <v>12.221</v>
      </c>
      <c r="Q5" s="10">
        <v>-13.337999999999999</v>
      </c>
      <c r="R5" s="10">
        <v>4.8029999999999999</v>
      </c>
      <c r="S5" s="10">
        <v>7.5140000000000002</v>
      </c>
      <c r="T5" s="10">
        <v>2.7349999999999999</v>
      </c>
      <c r="U5" s="10">
        <v>6.601</v>
      </c>
      <c r="V5" s="10">
        <v>0.97699999999999998</v>
      </c>
      <c r="W5" s="10">
        <v>8.3629999999999995</v>
      </c>
      <c r="X5" s="10">
        <v>1.911</v>
      </c>
      <c r="Y5" s="10">
        <v>-3.2410000000000001</v>
      </c>
      <c r="Z5" s="10">
        <v>2.9350000000000001</v>
      </c>
      <c r="AA5" s="10">
        <v>-7.6369999999999996</v>
      </c>
      <c r="AB5" s="10">
        <v>3.4329999999999998</v>
      </c>
      <c r="AC5" s="10">
        <v>5.0679999999999996</v>
      </c>
      <c r="AD5" s="10">
        <v>-2.4470000000000001</v>
      </c>
      <c r="AE5" s="10">
        <v>9.4309999999999992</v>
      </c>
      <c r="AF5" s="10">
        <v>-7.2889999999999997</v>
      </c>
      <c r="AG5" s="10">
        <v>-3.6389999999999998</v>
      </c>
      <c r="AH5" s="10">
        <v>0.89403999999999995</v>
      </c>
      <c r="AI5" s="9">
        <v>10.06827</v>
      </c>
      <c r="AJ5" s="9">
        <v>6.3182299999999998</v>
      </c>
      <c r="AK5" s="9">
        <v>14.429110000000001</v>
      </c>
      <c r="AL5" s="9">
        <v>13.142818181799999</v>
      </c>
      <c r="AM5" s="9">
        <v>-3.7337908998399998</v>
      </c>
      <c r="AN5" s="4"/>
      <c r="AO5" s="4"/>
      <c r="AP5" s="4"/>
      <c r="AQ5" s="4"/>
      <c r="AR5" s="4"/>
      <c r="AS5" s="4"/>
      <c r="AT5" s="4"/>
      <c r="AU5" s="4"/>
      <c r="AV5" s="4"/>
      <c r="AW5" s="4"/>
      <c r="AX5" s="4"/>
      <c r="AY5" s="4"/>
    </row>
    <row r="6" spans="1:54" ht="15" x14ac:dyDescent="0.25">
      <c r="A6" s="108">
        <f>YampaRiverInflow.TotalOutflow!A6</f>
        <v>44166</v>
      </c>
      <c r="B6" s="9">
        <v>11.791</v>
      </c>
      <c r="C6" s="9">
        <v>11.791</v>
      </c>
      <c r="D6" s="9">
        <v>11.791</v>
      </c>
      <c r="E6" s="10">
        <v>17.004000000000001</v>
      </c>
      <c r="F6" s="10">
        <v>9.5869999999999997</v>
      </c>
      <c r="G6" s="10">
        <v>0.30399999999999999</v>
      </c>
      <c r="H6" s="10">
        <v>-3.339</v>
      </c>
      <c r="I6" s="10">
        <v>-11.507999999999999</v>
      </c>
      <c r="J6" s="10">
        <v>-10.381</v>
      </c>
      <c r="K6" s="10">
        <v>5.13</v>
      </c>
      <c r="L6" s="10">
        <v>6.2859999999999996</v>
      </c>
      <c r="M6" s="10">
        <v>3.5110000000000001</v>
      </c>
      <c r="N6" s="10">
        <v>17.72</v>
      </c>
      <c r="O6" s="10">
        <v>8.3699999999999992</v>
      </c>
      <c r="P6" s="10">
        <v>26.24</v>
      </c>
      <c r="Q6" s="10">
        <v>9.7059999999999995</v>
      </c>
      <c r="R6" s="10">
        <v>15.848000000000001</v>
      </c>
      <c r="S6" s="10">
        <v>94.941000000000003</v>
      </c>
      <c r="T6" s="10">
        <v>-1.6679999999999999</v>
      </c>
      <c r="U6" s="10">
        <v>27.11</v>
      </c>
      <c r="V6" s="10">
        <v>15.473000000000001</v>
      </c>
      <c r="W6" s="10">
        <v>23.396999999999998</v>
      </c>
      <c r="X6" s="10">
        <v>-21.466999999999999</v>
      </c>
      <c r="Y6" s="10">
        <v>-1.9690000000000001</v>
      </c>
      <c r="Z6" s="10">
        <v>6.1689999999999996</v>
      </c>
      <c r="AA6" s="10">
        <v>-8.734</v>
      </c>
      <c r="AB6" s="10">
        <v>2.1890000000000001</v>
      </c>
      <c r="AC6" s="10">
        <v>6.22</v>
      </c>
      <c r="AD6" s="10">
        <v>-1.919</v>
      </c>
      <c r="AE6" s="10">
        <v>-0.40100000000000002</v>
      </c>
      <c r="AF6" s="10">
        <v>-10.759</v>
      </c>
      <c r="AG6" s="10">
        <v>-7.3310000000000004</v>
      </c>
      <c r="AH6" s="10">
        <v>7.5781999999999998</v>
      </c>
      <c r="AI6" s="9">
        <v>10.29767</v>
      </c>
      <c r="AJ6" s="9">
        <v>-5.8699700000000004</v>
      </c>
      <c r="AK6" s="9">
        <v>24.633080000000003</v>
      </c>
      <c r="AL6" s="9">
        <v>23.363190082799999</v>
      </c>
      <c r="AM6" s="9">
        <v>-4.4305979113900005</v>
      </c>
      <c r="AN6" s="4"/>
      <c r="AO6" s="4"/>
      <c r="AP6" s="4"/>
      <c r="AQ6" s="4"/>
      <c r="AR6" s="4"/>
      <c r="AS6" s="4"/>
      <c r="AT6" s="4"/>
      <c r="AU6" s="4"/>
      <c r="AV6" s="4"/>
      <c r="AW6" s="4"/>
      <c r="AX6" s="4"/>
      <c r="AY6" s="4"/>
    </row>
    <row r="7" spans="1:54" ht="15" x14ac:dyDescent="0.25">
      <c r="A7" s="108">
        <f>YampaRiverInflow.TotalOutflow!A7</f>
        <v>44197</v>
      </c>
      <c r="B7" s="9">
        <v>10.228</v>
      </c>
      <c r="C7" s="9">
        <v>10.228</v>
      </c>
      <c r="D7" s="9">
        <v>10.228</v>
      </c>
      <c r="E7" s="10">
        <v>20.103999999999999</v>
      </c>
      <c r="F7" s="10">
        <v>1.06</v>
      </c>
      <c r="G7" s="10">
        <v>-6.7050000000000001</v>
      </c>
      <c r="H7" s="10">
        <v>5.38</v>
      </c>
      <c r="I7" s="10">
        <v>6.5129999999999999</v>
      </c>
      <c r="J7" s="10">
        <v>-4.4320000000000004</v>
      </c>
      <c r="K7" s="10">
        <v>5.085</v>
      </c>
      <c r="L7" s="10">
        <v>4.3979999999999997</v>
      </c>
      <c r="M7" s="10">
        <v>1.542</v>
      </c>
      <c r="N7" s="10">
        <v>7.4649999999999999</v>
      </c>
      <c r="O7" s="10">
        <v>6.9909999999999997</v>
      </c>
      <c r="P7" s="10">
        <v>-30.036999999999999</v>
      </c>
      <c r="Q7" s="10">
        <v>0.34799999999999998</v>
      </c>
      <c r="R7" s="10">
        <v>8.1069999999999993</v>
      </c>
      <c r="S7" s="10">
        <v>-4.0170000000000003</v>
      </c>
      <c r="T7" s="10">
        <v>-0.42499999999999999</v>
      </c>
      <c r="U7" s="10">
        <v>-9.2249999999999996</v>
      </c>
      <c r="V7" s="10">
        <v>16.908000000000001</v>
      </c>
      <c r="W7" s="10">
        <v>1.482</v>
      </c>
      <c r="X7" s="10">
        <v>-11.156000000000001</v>
      </c>
      <c r="Y7" s="10">
        <v>-10.212999999999999</v>
      </c>
      <c r="Z7" s="10">
        <v>-20.742999999999999</v>
      </c>
      <c r="AA7" s="10">
        <v>-9.2750000000000004</v>
      </c>
      <c r="AB7" s="10">
        <v>-13.997999999999999</v>
      </c>
      <c r="AC7" s="10">
        <v>-0.47799999999999998</v>
      </c>
      <c r="AD7" s="10">
        <v>-2.403</v>
      </c>
      <c r="AE7" s="10">
        <v>3.4119999999999999</v>
      </c>
      <c r="AF7" s="10">
        <v>-10.265000000000001</v>
      </c>
      <c r="AG7" s="10">
        <v>17.93282</v>
      </c>
      <c r="AH7" s="10">
        <v>-2.55436</v>
      </c>
      <c r="AI7" s="9">
        <v>-2.7433800000000002</v>
      </c>
      <c r="AJ7" s="9">
        <v>-21.323439999999998</v>
      </c>
      <c r="AK7" s="9">
        <v>2.6227190070699997</v>
      </c>
      <c r="AL7" s="9">
        <v>1.4601900836399999</v>
      </c>
      <c r="AM7" s="9">
        <v>18.143000000000001</v>
      </c>
      <c r="AN7" s="4"/>
      <c r="AO7" s="4"/>
      <c r="AP7" s="4"/>
      <c r="AQ7" s="4"/>
      <c r="AR7" s="4"/>
      <c r="AS7" s="4"/>
      <c r="AT7" s="4"/>
      <c r="AU7" s="4"/>
      <c r="AV7" s="4"/>
      <c r="AW7" s="4"/>
      <c r="AX7" s="4"/>
      <c r="AY7" s="4"/>
    </row>
    <row r="8" spans="1:54" ht="15" x14ac:dyDescent="0.25">
      <c r="A8" s="108">
        <f>YampaRiverInflow.TotalOutflow!A8</f>
        <v>44228</v>
      </c>
      <c r="B8" s="9">
        <v>-1.032</v>
      </c>
      <c r="C8" s="9">
        <v>-1.032</v>
      </c>
      <c r="D8" s="9">
        <v>-1.032</v>
      </c>
      <c r="E8" s="10">
        <v>17.045999999999999</v>
      </c>
      <c r="F8" s="10">
        <v>28.591000000000001</v>
      </c>
      <c r="G8" s="10">
        <v>33.414000000000001</v>
      </c>
      <c r="H8" s="10">
        <v>22.41</v>
      </c>
      <c r="I8" s="10">
        <v>32.200000000000003</v>
      </c>
      <c r="J8" s="10">
        <v>-3.0870000000000002</v>
      </c>
      <c r="K8" s="10">
        <v>5.883</v>
      </c>
      <c r="L8" s="10">
        <v>-0.33700000000000002</v>
      </c>
      <c r="M8" s="10">
        <v>5.5730000000000004</v>
      </c>
      <c r="N8" s="10">
        <v>9.9540000000000006</v>
      </c>
      <c r="O8" s="10">
        <v>4.1059999999999999</v>
      </c>
      <c r="P8" s="10">
        <v>-45.491</v>
      </c>
      <c r="Q8" s="10">
        <v>-8.9390000000000001</v>
      </c>
      <c r="R8" s="10">
        <v>14.935</v>
      </c>
      <c r="S8" s="10">
        <v>-2.7170000000000001</v>
      </c>
      <c r="T8" s="10">
        <v>1.121</v>
      </c>
      <c r="U8" s="10">
        <v>-12.965</v>
      </c>
      <c r="V8" s="10">
        <v>0.91800000000000004</v>
      </c>
      <c r="W8" s="10">
        <v>1.9139999999999999</v>
      </c>
      <c r="X8" s="10">
        <v>-9.2040000000000006</v>
      </c>
      <c r="Y8" s="10">
        <v>-8.66</v>
      </c>
      <c r="Z8" s="10">
        <v>-7.7130000000000001</v>
      </c>
      <c r="AA8" s="10">
        <v>-7.8449999999999998</v>
      </c>
      <c r="AB8" s="10">
        <v>-18.251999999999999</v>
      </c>
      <c r="AC8" s="10">
        <v>-3.117</v>
      </c>
      <c r="AD8" s="10">
        <v>-7.3280000000000003</v>
      </c>
      <c r="AE8" s="10">
        <v>1.02</v>
      </c>
      <c r="AF8" s="10">
        <v>-14.303000000000001</v>
      </c>
      <c r="AG8" s="10">
        <v>-13.95496</v>
      </c>
      <c r="AH8" s="10">
        <v>-11.963200000000001</v>
      </c>
      <c r="AI8" s="9">
        <v>-5.2006099999999993</v>
      </c>
      <c r="AJ8" s="9">
        <v>-1.8404100000000001</v>
      </c>
      <c r="AK8" s="9">
        <v>4.1879586768900001</v>
      </c>
      <c r="AL8" s="9">
        <v>8.4784876017200013</v>
      </c>
      <c r="AM8" s="9">
        <v>14.496</v>
      </c>
      <c r="AN8" s="4"/>
      <c r="AO8" s="4"/>
      <c r="AP8" s="4"/>
      <c r="AQ8" s="4"/>
      <c r="AR8" s="4"/>
      <c r="AS8" s="4"/>
      <c r="AT8" s="4"/>
      <c r="AU8" s="4"/>
      <c r="AV8" s="4"/>
      <c r="AW8" s="4"/>
      <c r="AX8" s="4"/>
      <c r="AY8" s="4"/>
    </row>
    <row r="9" spans="1:54" ht="15" x14ac:dyDescent="0.25">
      <c r="A9" s="108">
        <f>YampaRiverInflow.TotalOutflow!A9</f>
        <v>44256</v>
      </c>
      <c r="B9" s="9">
        <v>-3.0489999999999999</v>
      </c>
      <c r="C9" s="9">
        <v>-3.0489999999999999</v>
      </c>
      <c r="D9" s="9">
        <v>-3.0489999999999999</v>
      </c>
      <c r="E9" s="10">
        <v>6.1710000000000003</v>
      </c>
      <c r="F9" s="10">
        <v>11.651999999999999</v>
      </c>
      <c r="G9" s="10">
        <v>31.146000000000001</v>
      </c>
      <c r="H9" s="10">
        <v>5.4130000000000003</v>
      </c>
      <c r="I9" s="10">
        <v>22.428000000000001</v>
      </c>
      <c r="J9" s="10">
        <v>-10.952999999999999</v>
      </c>
      <c r="K9" s="10">
        <v>-3.7189999999999999</v>
      </c>
      <c r="L9" s="10">
        <v>-8.3870000000000005</v>
      </c>
      <c r="M9" s="10">
        <v>14.401999999999999</v>
      </c>
      <c r="N9" s="10">
        <v>2.5150000000000001</v>
      </c>
      <c r="O9" s="10">
        <v>-1.482</v>
      </c>
      <c r="P9" s="10">
        <v>-85.617000000000004</v>
      </c>
      <c r="Q9" s="10">
        <v>-18.977</v>
      </c>
      <c r="R9" s="10">
        <v>-3.0750000000000002</v>
      </c>
      <c r="S9" s="10">
        <v>33.225999999999999</v>
      </c>
      <c r="T9" s="10">
        <v>11.038</v>
      </c>
      <c r="U9" s="10">
        <v>4.673</v>
      </c>
      <c r="V9" s="10">
        <v>4.1000000000000002E-2</v>
      </c>
      <c r="W9" s="10">
        <v>8.1969999999999992</v>
      </c>
      <c r="X9" s="10">
        <v>5.577</v>
      </c>
      <c r="Y9" s="10">
        <v>-5.0199999999999996</v>
      </c>
      <c r="Z9" s="10">
        <v>-3.68</v>
      </c>
      <c r="AA9" s="10">
        <v>-25.69</v>
      </c>
      <c r="AB9" s="10">
        <v>16.045999999999999</v>
      </c>
      <c r="AC9" s="10">
        <v>-10.304</v>
      </c>
      <c r="AD9" s="10">
        <v>-11.891999999999999</v>
      </c>
      <c r="AE9" s="10">
        <v>0.318</v>
      </c>
      <c r="AF9" s="10">
        <v>-9.7430000000000003</v>
      </c>
      <c r="AG9" s="10">
        <v>-12.145200000000001</v>
      </c>
      <c r="AH9" s="10">
        <v>-6.3741000000000003</v>
      </c>
      <c r="AI9" s="9">
        <v>-11.246979999999999</v>
      </c>
      <c r="AJ9" s="9">
        <v>-5.8244099999999994</v>
      </c>
      <c r="AK9" s="9">
        <v>-14.067462812699999</v>
      </c>
      <c r="AL9" s="9">
        <v>-0.28571900964999997</v>
      </c>
      <c r="AM9" s="9">
        <v>8.0129999999999999</v>
      </c>
      <c r="AN9" s="4"/>
      <c r="AO9" s="4"/>
      <c r="AP9" s="4"/>
      <c r="AQ9" s="4"/>
      <c r="AR9" s="4"/>
      <c r="AS9" s="4"/>
      <c r="AT9" s="4"/>
      <c r="AU9" s="4"/>
      <c r="AV9" s="4"/>
      <c r="AW9" s="4"/>
      <c r="AX9" s="4"/>
      <c r="AY9" s="4"/>
    </row>
    <row r="10" spans="1:54" ht="15" x14ac:dyDescent="0.25">
      <c r="A10" s="108">
        <f>YampaRiverInflow.TotalOutflow!A10</f>
        <v>44287</v>
      </c>
      <c r="B10" s="9">
        <v>-7.1550000000000002</v>
      </c>
      <c r="C10" s="9">
        <v>-7.1550000000000002</v>
      </c>
      <c r="D10" s="9">
        <v>-7.1550000000000002</v>
      </c>
      <c r="E10" s="10">
        <v>7.52</v>
      </c>
      <c r="F10" s="10">
        <v>-11.246</v>
      </c>
      <c r="G10" s="10">
        <v>4.5250000000000004</v>
      </c>
      <c r="H10" s="10">
        <v>-15.333</v>
      </c>
      <c r="I10" s="10">
        <v>18.954000000000001</v>
      </c>
      <c r="J10" s="10">
        <v>-3.2869999999999999</v>
      </c>
      <c r="K10" s="10">
        <v>-15.096</v>
      </c>
      <c r="L10" s="10">
        <v>0.37</v>
      </c>
      <c r="M10" s="10">
        <v>14.292</v>
      </c>
      <c r="N10" s="10">
        <v>5.7640000000000002</v>
      </c>
      <c r="O10" s="10">
        <v>12.843999999999999</v>
      </c>
      <c r="P10" s="10">
        <v>-51.061999999999998</v>
      </c>
      <c r="Q10" s="10">
        <v>-15.113</v>
      </c>
      <c r="R10" s="10">
        <v>-4.2430000000000003</v>
      </c>
      <c r="S10" s="10">
        <v>-7.5759999999999996</v>
      </c>
      <c r="T10" s="10">
        <v>15.396000000000001</v>
      </c>
      <c r="U10" s="10">
        <v>39.173999999999999</v>
      </c>
      <c r="V10" s="10">
        <v>-0.41699999999999998</v>
      </c>
      <c r="W10" s="10">
        <v>-3.9380000000000002</v>
      </c>
      <c r="X10" s="10">
        <v>0.93100000000000005</v>
      </c>
      <c r="Y10" s="10">
        <v>-11.872999999999999</v>
      </c>
      <c r="Z10" s="10">
        <v>-13.384</v>
      </c>
      <c r="AA10" s="10">
        <v>-6.9089999999999998</v>
      </c>
      <c r="AB10" s="10">
        <v>4.298</v>
      </c>
      <c r="AC10" s="10">
        <v>-1.605</v>
      </c>
      <c r="AD10" s="10">
        <v>-3.3879999999999999</v>
      </c>
      <c r="AE10" s="10">
        <v>-8.2620000000000005</v>
      </c>
      <c r="AF10" s="10">
        <v>-14.076000000000001</v>
      </c>
      <c r="AG10" s="10">
        <v>-15.64438</v>
      </c>
      <c r="AH10" s="10">
        <v>-20.393439999999998</v>
      </c>
      <c r="AI10" s="9">
        <v>-12.259069999999999</v>
      </c>
      <c r="AJ10" s="9">
        <v>-6.0398699999999996</v>
      </c>
      <c r="AK10" s="9">
        <v>14.1864628099</v>
      </c>
      <c r="AL10" s="9">
        <v>-8.4453140515699996</v>
      </c>
      <c r="AM10" s="9">
        <v>13.148999999999999</v>
      </c>
      <c r="AN10" s="4"/>
      <c r="AO10" s="4"/>
      <c r="AP10" s="4"/>
      <c r="AQ10" s="4"/>
      <c r="AR10" s="4"/>
      <c r="AS10" s="4"/>
      <c r="AT10" s="4"/>
      <c r="AU10" s="4"/>
      <c r="AV10" s="4"/>
      <c r="AW10" s="4"/>
      <c r="AX10" s="4"/>
      <c r="AY10" s="4"/>
    </row>
    <row r="11" spans="1:54" ht="15" x14ac:dyDescent="0.25">
      <c r="A11" s="108">
        <f>YampaRiverInflow.TotalOutflow!A11</f>
        <v>44317</v>
      </c>
      <c r="B11" s="9">
        <v>0.56699999999999995</v>
      </c>
      <c r="C11" s="9">
        <v>0.56699999999999995</v>
      </c>
      <c r="D11" s="9">
        <v>0.56699999999999995</v>
      </c>
      <c r="E11" s="10">
        <v>12.454000000000001</v>
      </c>
      <c r="F11" s="10">
        <v>4.819</v>
      </c>
      <c r="G11" s="10">
        <v>26.466999999999999</v>
      </c>
      <c r="H11" s="10">
        <v>-2.0129999999999999</v>
      </c>
      <c r="I11" s="10">
        <v>-11.66</v>
      </c>
      <c r="J11" s="10">
        <v>0.27800000000000002</v>
      </c>
      <c r="K11" s="10">
        <v>-5.2439999999999998</v>
      </c>
      <c r="L11" s="10">
        <v>-3.9220000000000002</v>
      </c>
      <c r="M11" s="10">
        <v>17</v>
      </c>
      <c r="N11" s="10">
        <v>7.5990000000000002</v>
      </c>
      <c r="O11" s="10">
        <v>4.7030000000000003</v>
      </c>
      <c r="P11" s="10">
        <v>-61.749000000000002</v>
      </c>
      <c r="Q11" s="10">
        <v>-4.7960000000000003</v>
      </c>
      <c r="R11" s="10">
        <v>-13.974</v>
      </c>
      <c r="S11" s="10">
        <v>-8.2089999999999996</v>
      </c>
      <c r="T11" s="10">
        <v>11.73</v>
      </c>
      <c r="U11" s="10">
        <v>21.998999999999999</v>
      </c>
      <c r="V11" s="10">
        <v>0.111</v>
      </c>
      <c r="W11" s="10">
        <v>-14.868</v>
      </c>
      <c r="X11" s="10">
        <v>-7.181</v>
      </c>
      <c r="Y11" s="10">
        <v>-5.67</v>
      </c>
      <c r="Z11" s="10">
        <v>-33.700000000000003</v>
      </c>
      <c r="AA11" s="10">
        <v>-4.7220000000000004</v>
      </c>
      <c r="AB11" s="10">
        <v>-17.382000000000001</v>
      </c>
      <c r="AC11" s="10">
        <v>-33.279000000000003</v>
      </c>
      <c r="AD11" s="10">
        <v>-5.4210000000000003</v>
      </c>
      <c r="AE11" s="10">
        <v>-5.2460000000000004</v>
      </c>
      <c r="AF11" s="10">
        <v>3.149</v>
      </c>
      <c r="AG11" s="10">
        <v>-9.5569299999999995</v>
      </c>
      <c r="AH11" s="10">
        <v>4.5381899999999993</v>
      </c>
      <c r="AI11" s="9">
        <v>2.7454499999999999</v>
      </c>
      <c r="AJ11" s="9">
        <v>4.5651899999999994</v>
      </c>
      <c r="AK11" s="9">
        <v>0.109545453554</v>
      </c>
      <c r="AL11" s="9">
        <v>8.5840991759299996</v>
      </c>
      <c r="AM11" s="9">
        <v>15.768000000000001</v>
      </c>
      <c r="AN11" s="4"/>
      <c r="AO11" s="4"/>
      <c r="AP11" s="4"/>
      <c r="AQ11" s="4"/>
      <c r="AR11" s="4"/>
      <c r="AS11" s="4"/>
      <c r="AT11" s="4"/>
      <c r="AU11" s="4"/>
      <c r="AV11" s="4"/>
      <c r="AW11" s="4"/>
      <c r="AX11" s="4"/>
      <c r="AY11" s="4"/>
    </row>
    <row r="12" spans="1:54" ht="15" x14ac:dyDescent="0.25">
      <c r="A12" s="108">
        <f>YampaRiverInflow.TotalOutflow!A12</f>
        <v>44348</v>
      </c>
      <c r="B12" s="9">
        <v>-5.6970000000000001</v>
      </c>
      <c r="C12" s="9">
        <v>-5.6970000000000001</v>
      </c>
      <c r="D12" s="9">
        <v>-5.6970000000000001</v>
      </c>
      <c r="E12" s="10">
        <v>8.9730000000000008</v>
      </c>
      <c r="F12" s="10">
        <v>-56.872</v>
      </c>
      <c r="G12" s="10">
        <v>29.183</v>
      </c>
      <c r="H12" s="10">
        <v>-2.262</v>
      </c>
      <c r="I12" s="10">
        <v>-2.2789999999999999</v>
      </c>
      <c r="J12" s="10">
        <v>1.631</v>
      </c>
      <c r="K12" s="10">
        <v>-6.1520000000000001</v>
      </c>
      <c r="L12" s="10">
        <v>-8.4760000000000009</v>
      </c>
      <c r="M12" s="10">
        <v>24.515999999999998</v>
      </c>
      <c r="N12" s="10">
        <v>4.5979999999999999</v>
      </c>
      <c r="O12" s="10">
        <v>13.497999999999999</v>
      </c>
      <c r="P12" s="10">
        <v>-26.187000000000001</v>
      </c>
      <c r="Q12" s="10">
        <v>-3.3490000000000002</v>
      </c>
      <c r="R12" s="10">
        <v>4.0839999999999996</v>
      </c>
      <c r="S12" s="10">
        <v>-11.676</v>
      </c>
      <c r="T12" s="10">
        <v>-4.1000000000000002E-2</v>
      </c>
      <c r="U12" s="10">
        <v>5.609</v>
      </c>
      <c r="V12" s="10">
        <v>-3.698</v>
      </c>
      <c r="W12" s="10">
        <v>-11.834</v>
      </c>
      <c r="X12" s="10">
        <v>-9.2289999999999992</v>
      </c>
      <c r="Y12" s="10">
        <v>-8.5180000000000007</v>
      </c>
      <c r="Z12" s="10">
        <v>-26.905999999999999</v>
      </c>
      <c r="AA12" s="10">
        <v>-30.081</v>
      </c>
      <c r="AB12" s="10">
        <v>1.8560000000000001</v>
      </c>
      <c r="AC12" s="10">
        <v>-14.717000000000001</v>
      </c>
      <c r="AD12" s="10">
        <v>-14.012</v>
      </c>
      <c r="AE12" s="10">
        <v>-1.52</v>
      </c>
      <c r="AF12" s="10">
        <v>-16.565999999999999</v>
      </c>
      <c r="AG12" s="10">
        <v>-17.778869999999998</v>
      </c>
      <c r="AH12" s="10">
        <v>-8.3348700000000004</v>
      </c>
      <c r="AI12" s="9">
        <v>-5.4185299999999996</v>
      </c>
      <c r="AJ12" s="9">
        <v>-7.2006999999999994</v>
      </c>
      <c r="AK12" s="9">
        <v>-0.73851239867699991</v>
      </c>
      <c r="AL12" s="9">
        <v>3.31216528727</v>
      </c>
      <c r="AM12" s="9">
        <v>10.185</v>
      </c>
      <c r="AN12" s="4"/>
      <c r="AO12" s="4"/>
      <c r="AP12" s="4"/>
      <c r="AQ12" s="4"/>
      <c r="AR12" s="4"/>
      <c r="AS12" s="4"/>
      <c r="AT12" s="4"/>
      <c r="AU12" s="4"/>
      <c r="AV12" s="4"/>
      <c r="AW12" s="4"/>
      <c r="AX12" s="4"/>
      <c r="AY12" s="4"/>
    </row>
    <row r="13" spans="1:54" ht="15" x14ac:dyDescent="0.25">
      <c r="A13" s="108">
        <f>YampaRiverInflow.TotalOutflow!A13</f>
        <v>44378</v>
      </c>
      <c r="B13" s="9">
        <v>-2.0230000000000001</v>
      </c>
      <c r="C13" s="9">
        <v>-2.0230000000000001</v>
      </c>
      <c r="D13" s="9">
        <v>-2.0230000000000001</v>
      </c>
      <c r="E13" s="10">
        <v>7.9630000000000001</v>
      </c>
      <c r="F13" s="10">
        <v>79.977000000000004</v>
      </c>
      <c r="G13" s="10">
        <v>-11.765000000000001</v>
      </c>
      <c r="H13" s="10">
        <v>-10.845000000000001</v>
      </c>
      <c r="I13" s="10">
        <v>-4.5999999999999999E-2</v>
      </c>
      <c r="J13" s="10">
        <v>-5.7720000000000002</v>
      </c>
      <c r="K13" s="10">
        <v>-9.9499999999999993</v>
      </c>
      <c r="L13" s="10">
        <v>-11.750999999999999</v>
      </c>
      <c r="M13" s="10">
        <v>20.866</v>
      </c>
      <c r="N13" s="10">
        <v>1.85</v>
      </c>
      <c r="O13" s="10">
        <v>3.0960000000000001</v>
      </c>
      <c r="P13" s="10">
        <v>-10.608000000000001</v>
      </c>
      <c r="Q13" s="10">
        <v>-7.6440000000000001</v>
      </c>
      <c r="R13" s="10">
        <v>8.1270000000000007</v>
      </c>
      <c r="S13" s="10">
        <v>-11.493</v>
      </c>
      <c r="T13" s="10">
        <v>10.728</v>
      </c>
      <c r="U13" s="10">
        <v>8.7200000000000006</v>
      </c>
      <c r="V13" s="10">
        <v>-1.2669999999999999</v>
      </c>
      <c r="W13" s="10">
        <v>-11.347</v>
      </c>
      <c r="X13" s="10">
        <v>-18.335999999999999</v>
      </c>
      <c r="Y13" s="10">
        <v>-2.9430000000000001</v>
      </c>
      <c r="Z13" s="10">
        <v>-31.49</v>
      </c>
      <c r="AA13" s="10">
        <v>-20.471</v>
      </c>
      <c r="AB13" s="10">
        <v>-11.896000000000001</v>
      </c>
      <c r="AC13" s="10">
        <v>-5.8959999999999999</v>
      </c>
      <c r="AD13" s="10">
        <v>-9.4190000000000005</v>
      </c>
      <c r="AE13" s="10">
        <v>-9.65</v>
      </c>
      <c r="AF13" s="10">
        <v>-13.497</v>
      </c>
      <c r="AG13" s="10">
        <v>-20.782049999999998</v>
      </c>
      <c r="AH13" s="10">
        <v>-5.3935699999999995</v>
      </c>
      <c r="AI13" s="9">
        <v>-16.034389999999998</v>
      </c>
      <c r="AJ13" s="9">
        <v>-7.2505600000000001</v>
      </c>
      <c r="AK13" s="9">
        <v>-12.2247933908</v>
      </c>
      <c r="AL13" s="9">
        <v>-1.1186446296900001</v>
      </c>
      <c r="AM13" s="9">
        <v>9.4459999999999997</v>
      </c>
      <c r="AN13" s="4"/>
      <c r="AO13" s="4"/>
      <c r="AP13" s="4"/>
      <c r="AQ13" s="4"/>
      <c r="AR13" s="4"/>
      <c r="AS13" s="4"/>
      <c r="AT13" s="4"/>
      <c r="AU13" s="4"/>
      <c r="AV13" s="4"/>
      <c r="AW13" s="4"/>
      <c r="AX13" s="4"/>
      <c r="AY13" s="4"/>
    </row>
    <row r="14" spans="1:54" ht="15" x14ac:dyDescent="0.25">
      <c r="A14" s="108">
        <f>YampaRiverInflow.TotalOutflow!A14</f>
        <v>44409</v>
      </c>
      <c r="B14" s="9">
        <v>-0.89700000000000002</v>
      </c>
      <c r="C14" s="9">
        <v>-0.89700000000000002</v>
      </c>
      <c r="D14" s="9">
        <v>-0.89700000000000002</v>
      </c>
      <c r="E14" s="10">
        <v>10.664999999999999</v>
      </c>
      <c r="F14" s="10">
        <v>5.9720000000000004</v>
      </c>
      <c r="G14" s="10">
        <v>-4.8890000000000002</v>
      </c>
      <c r="H14" s="10">
        <v>-3.1019999999999999</v>
      </c>
      <c r="I14" s="10">
        <v>12.827999999999999</v>
      </c>
      <c r="J14" s="10">
        <v>-4.125</v>
      </c>
      <c r="K14" s="10">
        <v>-0.66400000000000003</v>
      </c>
      <c r="L14" s="10">
        <v>-1.9179999999999999</v>
      </c>
      <c r="M14" s="10">
        <v>27.553999999999998</v>
      </c>
      <c r="N14" s="10">
        <v>4.3259999999999996</v>
      </c>
      <c r="O14" s="10">
        <v>3.7869999999999999</v>
      </c>
      <c r="P14" s="10">
        <v>-3.95</v>
      </c>
      <c r="Q14" s="10">
        <v>-0.94599999999999995</v>
      </c>
      <c r="R14" s="10">
        <v>2.1970000000000001</v>
      </c>
      <c r="S14" s="10">
        <v>-4.3259999999999996</v>
      </c>
      <c r="T14" s="10">
        <v>-10.675000000000001</v>
      </c>
      <c r="U14" s="10">
        <v>1.804</v>
      </c>
      <c r="V14" s="10">
        <v>4.2789999999999999</v>
      </c>
      <c r="W14" s="10">
        <v>-12.226000000000001</v>
      </c>
      <c r="X14" s="10">
        <v>-3.8130000000000002</v>
      </c>
      <c r="Y14" s="10">
        <v>-0.78500000000000003</v>
      </c>
      <c r="Z14" s="10">
        <v>-7.6040000000000001</v>
      </c>
      <c r="AA14" s="10">
        <v>-5.4119999999999999</v>
      </c>
      <c r="AB14" s="10">
        <v>-13.86</v>
      </c>
      <c r="AC14" s="10">
        <v>-14.737</v>
      </c>
      <c r="AD14" s="10">
        <v>-6.2569999999999997</v>
      </c>
      <c r="AE14" s="10">
        <v>-22.553999999999998</v>
      </c>
      <c r="AF14" s="10">
        <v>-2.4489999999999998</v>
      </c>
      <c r="AG14" s="10">
        <v>-15.135450000000001</v>
      </c>
      <c r="AH14" s="10">
        <v>2.9768400000000002</v>
      </c>
      <c r="AI14" s="9">
        <v>5.9177799999999996</v>
      </c>
      <c r="AJ14" s="9">
        <v>3.3304999999999998</v>
      </c>
      <c r="AK14" s="9">
        <v>10.5769677696</v>
      </c>
      <c r="AL14" s="9">
        <v>-6.3205289276000007</v>
      </c>
      <c r="AM14" s="9">
        <v>5.1120000000000001</v>
      </c>
      <c r="AN14" s="4"/>
      <c r="AO14" s="4"/>
      <c r="AP14" s="4"/>
      <c r="AQ14" s="4"/>
      <c r="AR14" s="4"/>
      <c r="AS14" s="4"/>
      <c r="AT14" s="4"/>
      <c r="AU14" s="4"/>
      <c r="AV14" s="4"/>
      <c r="AW14" s="4"/>
      <c r="AX14" s="4"/>
      <c r="AY14" s="4"/>
    </row>
    <row r="15" spans="1:54" ht="15" x14ac:dyDescent="0.25">
      <c r="A15" s="108">
        <f>YampaRiverInflow.TotalOutflow!A15</f>
        <v>44440</v>
      </c>
      <c r="B15" s="9">
        <v>-0.377</v>
      </c>
      <c r="C15" s="9">
        <v>-0.377</v>
      </c>
      <c r="D15" s="9">
        <v>-0.377</v>
      </c>
      <c r="E15" s="10">
        <v>7.843</v>
      </c>
      <c r="F15" s="10">
        <v>21.111000000000001</v>
      </c>
      <c r="G15" s="10">
        <v>-9.8369999999999997</v>
      </c>
      <c r="H15" s="10">
        <v>10.523999999999999</v>
      </c>
      <c r="I15" s="10">
        <v>-8.4480000000000004</v>
      </c>
      <c r="J15" s="10">
        <v>-5.992</v>
      </c>
      <c r="K15" s="10">
        <v>7.3310000000000004</v>
      </c>
      <c r="L15" s="10">
        <v>-4.6890000000000001</v>
      </c>
      <c r="M15" s="10">
        <v>14.712999999999999</v>
      </c>
      <c r="N15" s="10">
        <v>2.484</v>
      </c>
      <c r="O15" s="10">
        <v>5.2409999999999997</v>
      </c>
      <c r="P15" s="10">
        <v>-12.904</v>
      </c>
      <c r="Q15" s="10">
        <v>8.5779999999999994</v>
      </c>
      <c r="R15" s="10">
        <v>15.861000000000001</v>
      </c>
      <c r="S15" s="10">
        <v>4.218</v>
      </c>
      <c r="T15" s="10">
        <v>2.15</v>
      </c>
      <c r="U15" s="10">
        <v>-6.8959999999999999</v>
      </c>
      <c r="V15" s="10">
        <v>-12.975</v>
      </c>
      <c r="W15" s="10">
        <v>-7.1189999999999998</v>
      </c>
      <c r="X15" s="10">
        <v>-2.2879999999999998</v>
      </c>
      <c r="Y15" s="10">
        <v>-15.519</v>
      </c>
      <c r="Z15" s="10">
        <v>-21.178000000000001</v>
      </c>
      <c r="AA15" s="10">
        <v>-6.0739999999999998</v>
      </c>
      <c r="AB15" s="10">
        <v>-3.6960000000000002</v>
      </c>
      <c r="AC15" s="10">
        <v>0.23</v>
      </c>
      <c r="AD15" s="10">
        <v>-2.0470000000000002</v>
      </c>
      <c r="AE15" s="10">
        <v>-1.55</v>
      </c>
      <c r="AF15" s="10">
        <v>8.7729999999999997</v>
      </c>
      <c r="AG15" s="10">
        <v>-8.4957199999999986</v>
      </c>
      <c r="AH15" s="10">
        <v>10.460270000000001</v>
      </c>
      <c r="AI15" s="9">
        <v>-5.7617600000000007</v>
      </c>
      <c r="AJ15" s="9">
        <v>-2.9507099999999999</v>
      </c>
      <c r="AK15" s="9">
        <v>5.5732644647899994</v>
      </c>
      <c r="AL15" s="9">
        <v>7.3737107418200001</v>
      </c>
      <c r="AM15" s="9">
        <v>12.664999999999999</v>
      </c>
      <c r="AN15" s="4"/>
      <c r="AO15" s="4"/>
      <c r="AP15" s="4"/>
      <c r="AQ15" s="4"/>
      <c r="AR15" s="4"/>
      <c r="AS15" s="4"/>
      <c r="AT15" s="4"/>
      <c r="AU15" s="4"/>
      <c r="AV15" s="4"/>
      <c r="AW15" s="4"/>
      <c r="AX15" s="4"/>
      <c r="AY15" s="4"/>
    </row>
    <row r="16" spans="1:54" ht="15" x14ac:dyDescent="0.25">
      <c r="A16" s="108">
        <f>YampaRiverInflow.TotalOutflow!A16</f>
        <v>44470</v>
      </c>
      <c r="B16" s="9">
        <v>2.484</v>
      </c>
      <c r="C16" s="9">
        <v>2.484</v>
      </c>
      <c r="D16" s="9">
        <v>2.484</v>
      </c>
      <c r="E16" s="10">
        <v>9.3710000000000004</v>
      </c>
      <c r="F16" s="10">
        <v>15.488</v>
      </c>
      <c r="G16" s="10">
        <v>-6.1580000000000004</v>
      </c>
      <c r="H16" s="10">
        <v>3.9750000000000001</v>
      </c>
      <c r="I16" s="10">
        <v>-1.39</v>
      </c>
      <c r="J16" s="10">
        <v>1.2050000000000001</v>
      </c>
      <c r="K16" s="10">
        <v>5.649</v>
      </c>
      <c r="L16" s="10">
        <v>-0.52300000000000002</v>
      </c>
      <c r="M16" s="10">
        <v>14.474</v>
      </c>
      <c r="N16" s="10">
        <v>4.5730000000000004</v>
      </c>
      <c r="O16" s="10">
        <v>16.068000000000001</v>
      </c>
      <c r="P16" s="10">
        <v>-0.16700000000000001</v>
      </c>
      <c r="Q16" s="10">
        <v>3.9340000000000002</v>
      </c>
      <c r="R16" s="10">
        <v>-8.1950000000000003</v>
      </c>
      <c r="S16" s="10">
        <v>1.153</v>
      </c>
      <c r="T16" s="10">
        <v>4.8550000000000004</v>
      </c>
      <c r="U16" s="10">
        <v>-2.7719999999999998</v>
      </c>
      <c r="V16" s="10">
        <v>10.111000000000001</v>
      </c>
      <c r="W16" s="10">
        <v>-7.88</v>
      </c>
      <c r="X16" s="10">
        <v>4.2610000000000001</v>
      </c>
      <c r="Y16" s="10">
        <v>-9.0299999999999994</v>
      </c>
      <c r="Z16" s="10">
        <v>-19.219000000000001</v>
      </c>
      <c r="AA16" s="10">
        <v>-22.152000000000001</v>
      </c>
      <c r="AB16" s="10">
        <v>1.0089999999999999</v>
      </c>
      <c r="AC16" s="10">
        <v>-7.5469999999999997</v>
      </c>
      <c r="AD16" s="10">
        <v>3.0539999999999998</v>
      </c>
      <c r="AE16" s="10">
        <v>-0.55300000000000005</v>
      </c>
      <c r="AF16" s="10">
        <v>-10.613</v>
      </c>
      <c r="AG16" s="10">
        <v>-11.085850000000001</v>
      </c>
      <c r="AH16" s="10">
        <v>5.77902</v>
      </c>
      <c r="AI16" s="9">
        <v>-2.5799099999999999</v>
      </c>
      <c r="AJ16" s="9">
        <v>11.36007</v>
      </c>
      <c r="AK16" s="9">
        <v>13.2843884321</v>
      </c>
      <c r="AL16" s="9">
        <v>-7.7399921552699995</v>
      </c>
      <c r="AM16" s="9">
        <v>14.252000000000001</v>
      </c>
      <c r="AN16" s="4"/>
      <c r="AO16" s="4"/>
      <c r="AP16" s="4"/>
      <c r="AQ16" s="4"/>
      <c r="AR16" s="4"/>
      <c r="AS16" s="4"/>
      <c r="AT16" s="4"/>
      <c r="AU16" s="4"/>
      <c r="AV16" s="4"/>
      <c r="AW16" s="4"/>
      <c r="AX16" s="4"/>
      <c r="AY16" s="4"/>
    </row>
    <row r="17" spans="1:51" ht="15" x14ac:dyDescent="0.25">
      <c r="A17" s="108">
        <f>YampaRiverInflow.TotalOutflow!A17</f>
        <v>44501</v>
      </c>
      <c r="B17" s="9">
        <v>3.5089999999999999</v>
      </c>
      <c r="C17" s="9">
        <v>3.5089999999999999</v>
      </c>
      <c r="D17" s="9">
        <v>3.5089999999999999</v>
      </c>
      <c r="E17" s="10">
        <v>11.958</v>
      </c>
      <c r="F17" s="10">
        <v>26.683</v>
      </c>
      <c r="G17" s="10">
        <v>-13.926</v>
      </c>
      <c r="H17" s="10">
        <v>-7.468</v>
      </c>
      <c r="I17" s="10">
        <v>-28.899000000000001</v>
      </c>
      <c r="J17" s="10">
        <v>2.085</v>
      </c>
      <c r="K17" s="10">
        <v>8.407</v>
      </c>
      <c r="L17" s="10">
        <v>-0.58899999999999997</v>
      </c>
      <c r="M17" s="10">
        <v>22.443999999999999</v>
      </c>
      <c r="N17" s="10">
        <v>6.7830000000000004</v>
      </c>
      <c r="O17" s="10">
        <v>12.221</v>
      </c>
      <c r="P17" s="10">
        <v>-13.337999999999999</v>
      </c>
      <c r="Q17" s="10">
        <v>4.8029999999999999</v>
      </c>
      <c r="R17" s="10">
        <v>7.5140000000000002</v>
      </c>
      <c r="S17" s="10">
        <v>2.7349999999999999</v>
      </c>
      <c r="T17" s="10">
        <v>6.601</v>
      </c>
      <c r="U17" s="10">
        <v>0.97699999999999998</v>
      </c>
      <c r="V17" s="10">
        <v>8.3629999999999995</v>
      </c>
      <c r="W17" s="10">
        <v>1.911</v>
      </c>
      <c r="X17" s="10">
        <v>-3.2410000000000001</v>
      </c>
      <c r="Y17" s="10">
        <v>2.9350000000000001</v>
      </c>
      <c r="Z17" s="10">
        <v>-7.6369999999999996</v>
      </c>
      <c r="AA17" s="10">
        <v>3.4329999999999998</v>
      </c>
      <c r="AB17" s="10">
        <v>5.0679999999999996</v>
      </c>
      <c r="AC17" s="10">
        <v>-2.4470000000000001</v>
      </c>
      <c r="AD17" s="10">
        <v>9.4309999999999992</v>
      </c>
      <c r="AE17" s="10">
        <v>-7.2889999999999997</v>
      </c>
      <c r="AF17" s="10">
        <v>-3.6389999999999998</v>
      </c>
      <c r="AG17" s="10">
        <v>0.89403999999999995</v>
      </c>
      <c r="AH17" s="10">
        <v>10.06827</v>
      </c>
      <c r="AI17" s="9">
        <v>6.3182299999999998</v>
      </c>
      <c r="AJ17" s="9">
        <v>14.429110000000001</v>
      </c>
      <c r="AK17" s="9">
        <v>13.142818181799999</v>
      </c>
      <c r="AL17" s="9">
        <v>-3.7337908998399998</v>
      </c>
      <c r="AM17" s="9">
        <v>10.364000000000001</v>
      </c>
      <c r="AN17" s="4"/>
      <c r="AO17" s="4"/>
      <c r="AP17" s="4"/>
      <c r="AQ17" s="4"/>
      <c r="AR17" s="4"/>
      <c r="AS17" s="4"/>
      <c r="AT17" s="4"/>
      <c r="AU17" s="4"/>
      <c r="AV17" s="4"/>
      <c r="AW17" s="4"/>
      <c r="AX17" s="4"/>
      <c r="AY17" s="4"/>
    </row>
    <row r="18" spans="1:51" ht="15" x14ac:dyDescent="0.25">
      <c r="A18" s="108">
        <f>YampaRiverInflow.TotalOutflow!A18</f>
        <v>44531</v>
      </c>
      <c r="B18" s="9">
        <v>11.791</v>
      </c>
      <c r="C18" s="9">
        <v>11.791</v>
      </c>
      <c r="D18" s="9">
        <v>11.791</v>
      </c>
      <c r="E18" s="10">
        <v>9.5869999999999997</v>
      </c>
      <c r="F18" s="10">
        <v>0.30399999999999999</v>
      </c>
      <c r="G18" s="10">
        <v>-3.339</v>
      </c>
      <c r="H18" s="10">
        <v>-11.507999999999999</v>
      </c>
      <c r="I18" s="10">
        <v>-10.381</v>
      </c>
      <c r="J18" s="10">
        <v>5.13</v>
      </c>
      <c r="K18" s="10">
        <v>6.2859999999999996</v>
      </c>
      <c r="L18" s="10">
        <v>3.5110000000000001</v>
      </c>
      <c r="M18" s="10">
        <v>17.72</v>
      </c>
      <c r="N18" s="10">
        <v>8.3699999999999992</v>
      </c>
      <c r="O18" s="10">
        <v>26.24</v>
      </c>
      <c r="P18" s="10">
        <v>9.7059999999999995</v>
      </c>
      <c r="Q18" s="10">
        <v>15.848000000000001</v>
      </c>
      <c r="R18" s="10">
        <v>94.941000000000003</v>
      </c>
      <c r="S18" s="10">
        <v>-1.6679999999999999</v>
      </c>
      <c r="T18" s="10">
        <v>27.11</v>
      </c>
      <c r="U18" s="10">
        <v>15.473000000000001</v>
      </c>
      <c r="V18" s="10">
        <v>23.396999999999998</v>
      </c>
      <c r="W18" s="10">
        <v>-21.466999999999999</v>
      </c>
      <c r="X18" s="10">
        <v>-1.9690000000000001</v>
      </c>
      <c r="Y18" s="10">
        <v>6.1689999999999996</v>
      </c>
      <c r="Z18" s="10">
        <v>-8.734</v>
      </c>
      <c r="AA18" s="10">
        <v>2.1890000000000001</v>
      </c>
      <c r="AB18" s="10">
        <v>6.22</v>
      </c>
      <c r="AC18" s="10">
        <v>-1.919</v>
      </c>
      <c r="AD18" s="10">
        <v>-0.40100000000000002</v>
      </c>
      <c r="AE18" s="10">
        <v>-10.759</v>
      </c>
      <c r="AF18" s="10">
        <v>-7.3310000000000004</v>
      </c>
      <c r="AG18" s="10">
        <v>7.5781999999999998</v>
      </c>
      <c r="AH18" s="10">
        <v>10.29767</v>
      </c>
      <c r="AI18" s="9">
        <v>-5.8699700000000004</v>
      </c>
      <c r="AJ18" s="9">
        <v>24.633080000000003</v>
      </c>
      <c r="AK18" s="9">
        <v>23.363190082799999</v>
      </c>
      <c r="AL18" s="9">
        <v>-4.4305979113900005</v>
      </c>
      <c r="AM18" s="9">
        <v>17.004000000000001</v>
      </c>
      <c r="AN18" s="4"/>
      <c r="AO18" s="4"/>
      <c r="AP18" s="4"/>
      <c r="AQ18" s="4"/>
      <c r="AR18" s="4"/>
      <c r="AS18" s="4"/>
      <c r="AT18" s="4"/>
      <c r="AU18" s="4"/>
      <c r="AV18" s="4"/>
      <c r="AW18" s="4"/>
      <c r="AX18" s="4"/>
      <c r="AY18" s="4"/>
    </row>
    <row r="19" spans="1:51" ht="15" x14ac:dyDescent="0.25">
      <c r="A19" s="108">
        <f>YampaRiverInflow.TotalOutflow!A19</f>
        <v>44562</v>
      </c>
      <c r="B19" s="9">
        <v>10.228</v>
      </c>
      <c r="C19" s="9">
        <v>10.228</v>
      </c>
      <c r="D19" s="9">
        <v>10.228</v>
      </c>
      <c r="E19" s="10">
        <v>1.06</v>
      </c>
      <c r="F19" s="10">
        <v>-6.7050000000000001</v>
      </c>
      <c r="G19" s="10">
        <v>5.38</v>
      </c>
      <c r="H19" s="10">
        <v>6.5129999999999999</v>
      </c>
      <c r="I19" s="10">
        <v>-4.4320000000000004</v>
      </c>
      <c r="J19" s="10">
        <v>5.085</v>
      </c>
      <c r="K19" s="10">
        <v>4.3979999999999997</v>
      </c>
      <c r="L19" s="10">
        <v>1.542</v>
      </c>
      <c r="M19" s="10">
        <v>7.4649999999999999</v>
      </c>
      <c r="N19" s="10">
        <v>6.9909999999999997</v>
      </c>
      <c r="O19" s="10">
        <v>-30.036999999999999</v>
      </c>
      <c r="P19" s="10">
        <v>0.34799999999999998</v>
      </c>
      <c r="Q19" s="10">
        <v>8.1069999999999993</v>
      </c>
      <c r="R19" s="10">
        <v>-4.0170000000000003</v>
      </c>
      <c r="S19" s="10">
        <v>-0.42499999999999999</v>
      </c>
      <c r="T19" s="10">
        <v>-9.2249999999999996</v>
      </c>
      <c r="U19" s="10">
        <v>16.908000000000001</v>
      </c>
      <c r="V19" s="10">
        <v>1.482</v>
      </c>
      <c r="W19" s="10">
        <v>-11.156000000000001</v>
      </c>
      <c r="X19" s="10">
        <v>-10.212999999999999</v>
      </c>
      <c r="Y19" s="10">
        <v>-20.742999999999999</v>
      </c>
      <c r="Z19" s="10">
        <v>-9.2750000000000004</v>
      </c>
      <c r="AA19" s="10">
        <v>-13.997999999999999</v>
      </c>
      <c r="AB19" s="10">
        <v>-0.47799999999999998</v>
      </c>
      <c r="AC19" s="10">
        <v>-2.403</v>
      </c>
      <c r="AD19" s="10">
        <v>3.4119999999999999</v>
      </c>
      <c r="AE19" s="10">
        <v>-10.265000000000001</v>
      </c>
      <c r="AF19" s="10">
        <v>17.93282</v>
      </c>
      <c r="AG19" s="10">
        <v>-2.55436</v>
      </c>
      <c r="AH19" s="10">
        <v>-2.7433800000000002</v>
      </c>
      <c r="AI19" s="9">
        <v>-21.323439999999998</v>
      </c>
      <c r="AJ19" s="9">
        <v>2.6227190070699997</v>
      </c>
      <c r="AK19" s="9">
        <v>1.4601900836399999</v>
      </c>
      <c r="AL19" s="9">
        <v>18.143000000000001</v>
      </c>
      <c r="AM19" s="9">
        <v>20.103999999999999</v>
      </c>
      <c r="AN19" s="4"/>
      <c r="AO19" s="4"/>
      <c r="AP19" s="4"/>
      <c r="AQ19" s="4"/>
      <c r="AR19" s="4"/>
      <c r="AS19" s="4"/>
      <c r="AT19" s="4"/>
      <c r="AU19" s="4"/>
      <c r="AV19" s="4"/>
      <c r="AW19" s="4"/>
      <c r="AX19" s="4"/>
      <c r="AY19" s="4"/>
    </row>
    <row r="20" spans="1:51" ht="15" x14ac:dyDescent="0.25">
      <c r="A20" s="108">
        <f>YampaRiverInflow.TotalOutflow!A20</f>
        <v>44593</v>
      </c>
      <c r="B20" s="9">
        <v>-1.032</v>
      </c>
      <c r="C20" s="9">
        <v>-1.032</v>
      </c>
      <c r="D20" s="9">
        <v>-1.032</v>
      </c>
      <c r="E20" s="10">
        <v>28.591000000000001</v>
      </c>
      <c r="F20" s="10">
        <v>33.414000000000001</v>
      </c>
      <c r="G20" s="10">
        <v>22.41</v>
      </c>
      <c r="H20" s="10">
        <v>32.200000000000003</v>
      </c>
      <c r="I20" s="10">
        <v>-3.0870000000000002</v>
      </c>
      <c r="J20" s="10">
        <v>5.883</v>
      </c>
      <c r="K20" s="10">
        <v>-0.33700000000000002</v>
      </c>
      <c r="L20" s="10">
        <v>5.5730000000000004</v>
      </c>
      <c r="M20" s="10">
        <v>9.9540000000000006</v>
      </c>
      <c r="N20" s="10">
        <v>4.1059999999999999</v>
      </c>
      <c r="O20" s="10">
        <v>-45.491</v>
      </c>
      <c r="P20" s="10">
        <v>-8.9390000000000001</v>
      </c>
      <c r="Q20" s="10">
        <v>14.935</v>
      </c>
      <c r="R20" s="10">
        <v>-2.7170000000000001</v>
      </c>
      <c r="S20" s="10">
        <v>1.121</v>
      </c>
      <c r="T20" s="10">
        <v>-12.965</v>
      </c>
      <c r="U20" s="10">
        <v>0.91800000000000004</v>
      </c>
      <c r="V20" s="10">
        <v>1.9139999999999999</v>
      </c>
      <c r="W20" s="10">
        <v>-9.2040000000000006</v>
      </c>
      <c r="X20" s="10">
        <v>-8.66</v>
      </c>
      <c r="Y20" s="10">
        <v>-7.7130000000000001</v>
      </c>
      <c r="Z20" s="10">
        <v>-7.8449999999999998</v>
      </c>
      <c r="AA20" s="10">
        <v>-18.251999999999999</v>
      </c>
      <c r="AB20" s="10">
        <v>-3.117</v>
      </c>
      <c r="AC20" s="10">
        <v>-7.3280000000000003</v>
      </c>
      <c r="AD20" s="10">
        <v>1.02</v>
      </c>
      <c r="AE20" s="10">
        <v>-14.303000000000001</v>
      </c>
      <c r="AF20" s="10">
        <v>-13.95496</v>
      </c>
      <c r="AG20" s="10">
        <v>-11.963200000000001</v>
      </c>
      <c r="AH20" s="10">
        <v>-5.2006099999999993</v>
      </c>
      <c r="AI20" s="9">
        <v>-1.8404100000000001</v>
      </c>
      <c r="AJ20" s="9">
        <v>4.1879586768900001</v>
      </c>
      <c r="AK20" s="9">
        <v>8.4784876017200013</v>
      </c>
      <c r="AL20" s="9">
        <v>14.496</v>
      </c>
      <c r="AM20" s="9">
        <v>17.045999999999999</v>
      </c>
      <c r="AN20" s="4"/>
      <c r="AO20" s="4"/>
      <c r="AP20" s="4"/>
      <c r="AQ20" s="4"/>
      <c r="AR20" s="4"/>
      <c r="AS20" s="4"/>
      <c r="AT20" s="4"/>
      <c r="AU20" s="4"/>
      <c r="AV20" s="4"/>
      <c r="AW20" s="4"/>
      <c r="AX20" s="4"/>
      <c r="AY20" s="4"/>
    </row>
    <row r="21" spans="1:51" ht="15" x14ac:dyDescent="0.25">
      <c r="A21" s="108">
        <f>YampaRiverInflow.TotalOutflow!A21</f>
        <v>44621</v>
      </c>
      <c r="B21" s="9">
        <v>-3.0489999999999999</v>
      </c>
      <c r="C21" s="9">
        <v>-3.0489999999999999</v>
      </c>
      <c r="D21" s="9">
        <v>-3.0489999999999999</v>
      </c>
      <c r="E21" s="10">
        <v>11.651999999999999</v>
      </c>
      <c r="F21" s="10">
        <v>31.146000000000001</v>
      </c>
      <c r="G21" s="10">
        <v>5.4130000000000003</v>
      </c>
      <c r="H21" s="10">
        <v>22.428000000000001</v>
      </c>
      <c r="I21" s="10">
        <v>-10.952999999999999</v>
      </c>
      <c r="J21" s="10">
        <v>-3.7189999999999999</v>
      </c>
      <c r="K21" s="10">
        <v>-8.3870000000000005</v>
      </c>
      <c r="L21" s="10">
        <v>14.401999999999999</v>
      </c>
      <c r="M21" s="10">
        <v>2.5150000000000001</v>
      </c>
      <c r="N21" s="10">
        <v>-1.482</v>
      </c>
      <c r="O21" s="10">
        <v>-85.617000000000004</v>
      </c>
      <c r="P21" s="10">
        <v>-18.977</v>
      </c>
      <c r="Q21" s="10">
        <v>-3.0750000000000002</v>
      </c>
      <c r="R21" s="10">
        <v>33.225999999999999</v>
      </c>
      <c r="S21" s="10">
        <v>11.038</v>
      </c>
      <c r="T21" s="10">
        <v>4.673</v>
      </c>
      <c r="U21" s="10">
        <v>4.1000000000000002E-2</v>
      </c>
      <c r="V21" s="10">
        <v>8.1969999999999992</v>
      </c>
      <c r="W21" s="10">
        <v>5.577</v>
      </c>
      <c r="X21" s="10">
        <v>-5.0199999999999996</v>
      </c>
      <c r="Y21" s="10">
        <v>-3.68</v>
      </c>
      <c r="Z21" s="10">
        <v>-25.69</v>
      </c>
      <c r="AA21" s="10">
        <v>16.045999999999999</v>
      </c>
      <c r="AB21" s="10">
        <v>-10.304</v>
      </c>
      <c r="AC21" s="10">
        <v>-11.891999999999999</v>
      </c>
      <c r="AD21" s="10">
        <v>0.318</v>
      </c>
      <c r="AE21" s="10">
        <v>-9.7430000000000003</v>
      </c>
      <c r="AF21" s="10">
        <v>-12.145200000000001</v>
      </c>
      <c r="AG21" s="10">
        <v>-6.3741000000000003</v>
      </c>
      <c r="AH21" s="10">
        <v>-11.246979999999999</v>
      </c>
      <c r="AI21" s="9">
        <v>-5.8244099999999994</v>
      </c>
      <c r="AJ21" s="9">
        <v>-14.067462812699999</v>
      </c>
      <c r="AK21" s="9">
        <v>-0.28571900964999997</v>
      </c>
      <c r="AL21" s="9">
        <v>8.0129999999999999</v>
      </c>
      <c r="AM21" s="9">
        <v>6.1710000000000003</v>
      </c>
      <c r="AN21" s="4"/>
      <c r="AO21" s="4"/>
      <c r="AP21" s="4"/>
      <c r="AQ21" s="4"/>
      <c r="AR21" s="4"/>
      <c r="AS21" s="4"/>
      <c r="AT21" s="4"/>
      <c r="AU21" s="4"/>
      <c r="AV21" s="4"/>
      <c r="AW21" s="4"/>
      <c r="AX21" s="4"/>
      <c r="AY21" s="4"/>
    </row>
    <row r="22" spans="1:51" ht="15" x14ac:dyDescent="0.25">
      <c r="A22" s="108">
        <f>YampaRiverInflow.TotalOutflow!A22</f>
        <v>44652</v>
      </c>
      <c r="B22" s="9">
        <v>-7.1550000000000002</v>
      </c>
      <c r="C22" s="9">
        <v>-7.1550000000000002</v>
      </c>
      <c r="D22" s="9">
        <v>-7.1550000000000002</v>
      </c>
      <c r="E22" s="10">
        <v>-11.246</v>
      </c>
      <c r="F22" s="10">
        <v>4.5250000000000004</v>
      </c>
      <c r="G22" s="10">
        <v>-15.333</v>
      </c>
      <c r="H22" s="10">
        <v>18.954000000000001</v>
      </c>
      <c r="I22" s="10">
        <v>-3.2869999999999999</v>
      </c>
      <c r="J22" s="10">
        <v>-15.096</v>
      </c>
      <c r="K22" s="10">
        <v>0.37</v>
      </c>
      <c r="L22" s="10">
        <v>14.292</v>
      </c>
      <c r="M22" s="10">
        <v>5.7640000000000002</v>
      </c>
      <c r="N22" s="10">
        <v>12.843999999999999</v>
      </c>
      <c r="O22" s="10">
        <v>-51.061999999999998</v>
      </c>
      <c r="P22" s="10">
        <v>-15.113</v>
      </c>
      <c r="Q22" s="10">
        <v>-4.2430000000000003</v>
      </c>
      <c r="R22" s="10">
        <v>-7.5759999999999996</v>
      </c>
      <c r="S22" s="10">
        <v>15.396000000000001</v>
      </c>
      <c r="T22" s="10">
        <v>39.173999999999999</v>
      </c>
      <c r="U22" s="10">
        <v>-0.41699999999999998</v>
      </c>
      <c r="V22" s="10">
        <v>-3.9380000000000002</v>
      </c>
      <c r="W22" s="10">
        <v>0.93100000000000005</v>
      </c>
      <c r="X22" s="10">
        <v>-11.872999999999999</v>
      </c>
      <c r="Y22" s="10">
        <v>-13.384</v>
      </c>
      <c r="Z22" s="10">
        <v>-6.9089999999999998</v>
      </c>
      <c r="AA22" s="10">
        <v>4.298</v>
      </c>
      <c r="AB22" s="10">
        <v>-1.605</v>
      </c>
      <c r="AC22" s="10">
        <v>-3.3879999999999999</v>
      </c>
      <c r="AD22" s="10">
        <v>-8.2620000000000005</v>
      </c>
      <c r="AE22" s="10">
        <v>-14.076000000000001</v>
      </c>
      <c r="AF22" s="10">
        <v>-15.64438</v>
      </c>
      <c r="AG22" s="10">
        <v>-20.393439999999998</v>
      </c>
      <c r="AH22" s="10">
        <v>-12.259069999999999</v>
      </c>
      <c r="AI22" s="9">
        <v>-6.0398699999999996</v>
      </c>
      <c r="AJ22" s="9">
        <v>14.1864628099</v>
      </c>
      <c r="AK22" s="9">
        <v>-8.4453140515699996</v>
      </c>
      <c r="AL22" s="9">
        <v>13.148999999999999</v>
      </c>
      <c r="AM22" s="9">
        <v>7.52</v>
      </c>
      <c r="AN22" s="4"/>
      <c r="AO22" s="4"/>
      <c r="AP22" s="4"/>
      <c r="AQ22" s="4"/>
      <c r="AR22" s="4"/>
      <c r="AS22" s="4"/>
      <c r="AT22" s="4"/>
      <c r="AU22" s="4"/>
      <c r="AV22" s="4"/>
      <c r="AW22" s="4"/>
      <c r="AX22" s="4"/>
      <c r="AY22" s="4"/>
    </row>
    <row r="23" spans="1:51" ht="15" x14ac:dyDescent="0.25">
      <c r="A23" s="108">
        <f>YampaRiverInflow.TotalOutflow!A23</f>
        <v>44682</v>
      </c>
      <c r="B23" s="9">
        <v>0.56699999999999995</v>
      </c>
      <c r="C23" s="9">
        <v>0.56699999999999995</v>
      </c>
      <c r="D23" s="9">
        <v>0.56699999999999995</v>
      </c>
      <c r="E23" s="10">
        <v>4.819</v>
      </c>
      <c r="F23" s="10">
        <v>26.466999999999999</v>
      </c>
      <c r="G23" s="10">
        <v>-2.0129999999999999</v>
      </c>
      <c r="H23" s="10">
        <v>-11.66</v>
      </c>
      <c r="I23" s="10">
        <v>0.27800000000000002</v>
      </c>
      <c r="J23" s="10">
        <v>-5.2439999999999998</v>
      </c>
      <c r="K23" s="10">
        <v>-3.9220000000000002</v>
      </c>
      <c r="L23" s="10">
        <v>17</v>
      </c>
      <c r="M23" s="10">
        <v>7.5990000000000002</v>
      </c>
      <c r="N23" s="10">
        <v>4.7030000000000003</v>
      </c>
      <c r="O23" s="10">
        <v>-61.749000000000002</v>
      </c>
      <c r="P23" s="10">
        <v>-4.7960000000000003</v>
      </c>
      <c r="Q23" s="10">
        <v>-13.974</v>
      </c>
      <c r="R23" s="10">
        <v>-8.2089999999999996</v>
      </c>
      <c r="S23" s="10">
        <v>11.73</v>
      </c>
      <c r="T23" s="10">
        <v>21.998999999999999</v>
      </c>
      <c r="U23" s="10">
        <v>0.111</v>
      </c>
      <c r="V23" s="10">
        <v>-14.868</v>
      </c>
      <c r="W23" s="10">
        <v>-7.181</v>
      </c>
      <c r="X23" s="10">
        <v>-5.67</v>
      </c>
      <c r="Y23" s="10">
        <v>-33.700000000000003</v>
      </c>
      <c r="Z23" s="10">
        <v>-4.7220000000000004</v>
      </c>
      <c r="AA23" s="10">
        <v>-17.382000000000001</v>
      </c>
      <c r="AB23" s="10">
        <v>-33.279000000000003</v>
      </c>
      <c r="AC23" s="10">
        <v>-5.4210000000000003</v>
      </c>
      <c r="AD23" s="10">
        <v>-5.2460000000000004</v>
      </c>
      <c r="AE23" s="10">
        <v>3.149</v>
      </c>
      <c r="AF23" s="10">
        <v>-9.5569299999999995</v>
      </c>
      <c r="AG23" s="10">
        <v>4.5381899999999993</v>
      </c>
      <c r="AH23" s="10">
        <v>2.7454499999999999</v>
      </c>
      <c r="AI23" s="9">
        <v>4.5651899999999994</v>
      </c>
      <c r="AJ23" s="9">
        <v>0.109545453554</v>
      </c>
      <c r="AK23" s="9">
        <v>8.5840991759299996</v>
      </c>
      <c r="AL23" s="9">
        <v>15.768000000000001</v>
      </c>
      <c r="AM23" s="9">
        <v>12.454000000000001</v>
      </c>
      <c r="AN23" s="4"/>
      <c r="AO23" s="4"/>
      <c r="AP23" s="4"/>
      <c r="AQ23" s="4"/>
      <c r="AR23" s="4"/>
      <c r="AS23" s="4"/>
      <c r="AT23" s="4"/>
      <c r="AU23" s="4"/>
      <c r="AV23" s="4"/>
      <c r="AW23" s="4"/>
      <c r="AX23" s="4"/>
      <c r="AY23" s="4"/>
    </row>
    <row r="24" spans="1:51" ht="15" x14ac:dyDescent="0.25">
      <c r="A24" s="108">
        <f>YampaRiverInflow.TotalOutflow!A24</f>
        <v>44713</v>
      </c>
      <c r="B24" s="9">
        <v>-5.6970000000000001</v>
      </c>
      <c r="C24" s="9">
        <v>-5.6970000000000001</v>
      </c>
      <c r="D24" s="9">
        <v>-5.6970000000000001</v>
      </c>
      <c r="E24" s="10">
        <v>-56.872</v>
      </c>
      <c r="F24" s="10">
        <v>29.183</v>
      </c>
      <c r="G24" s="10">
        <v>-2.262</v>
      </c>
      <c r="H24" s="10">
        <v>-2.2789999999999999</v>
      </c>
      <c r="I24" s="10">
        <v>1.631</v>
      </c>
      <c r="J24" s="10">
        <v>-6.1520000000000001</v>
      </c>
      <c r="K24" s="10">
        <v>-8.4760000000000009</v>
      </c>
      <c r="L24" s="10">
        <v>24.515999999999998</v>
      </c>
      <c r="M24" s="10">
        <v>4.5979999999999999</v>
      </c>
      <c r="N24" s="10">
        <v>13.497999999999999</v>
      </c>
      <c r="O24" s="10">
        <v>-26.187000000000001</v>
      </c>
      <c r="P24" s="10">
        <v>-3.3490000000000002</v>
      </c>
      <c r="Q24" s="10">
        <v>4.0839999999999996</v>
      </c>
      <c r="R24" s="10">
        <v>-11.676</v>
      </c>
      <c r="S24" s="10">
        <v>-4.1000000000000002E-2</v>
      </c>
      <c r="T24" s="10">
        <v>5.609</v>
      </c>
      <c r="U24" s="10">
        <v>-3.698</v>
      </c>
      <c r="V24" s="10">
        <v>-11.834</v>
      </c>
      <c r="W24" s="10">
        <v>-9.2289999999999992</v>
      </c>
      <c r="X24" s="10">
        <v>-8.5180000000000007</v>
      </c>
      <c r="Y24" s="10">
        <v>-26.905999999999999</v>
      </c>
      <c r="Z24" s="10">
        <v>-30.081</v>
      </c>
      <c r="AA24" s="10">
        <v>1.8560000000000001</v>
      </c>
      <c r="AB24" s="10">
        <v>-14.717000000000001</v>
      </c>
      <c r="AC24" s="10">
        <v>-14.012</v>
      </c>
      <c r="AD24" s="10">
        <v>-1.52</v>
      </c>
      <c r="AE24" s="10">
        <v>-16.565999999999999</v>
      </c>
      <c r="AF24" s="10">
        <v>-17.778869999999998</v>
      </c>
      <c r="AG24" s="10">
        <v>-8.3348700000000004</v>
      </c>
      <c r="AH24" s="10">
        <v>-5.4185299999999996</v>
      </c>
      <c r="AI24" s="9">
        <v>-7.2006999999999994</v>
      </c>
      <c r="AJ24" s="9">
        <v>-0.73851239867699991</v>
      </c>
      <c r="AK24" s="9">
        <v>3.31216528727</v>
      </c>
      <c r="AL24" s="9">
        <v>10.185</v>
      </c>
      <c r="AM24" s="9">
        <v>8.9730000000000008</v>
      </c>
      <c r="AN24" s="4"/>
      <c r="AO24" s="4"/>
      <c r="AP24" s="4"/>
      <c r="AQ24" s="4"/>
      <c r="AR24" s="4"/>
      <c r="AS24" s="4"/>
      <c r="AT24" s="4"/>
      <c r="AU24" s="4"/>
      <c r="AV24" s="4"/>
      <c r="AW24" s="4"/>
      <c r="AX24" s="4"/>
      <c r="AY24" s="4"/>
    </row>
    <row r="25" spans="1:51" ht="15" x14ac:dyDescent="0.25">
      <c r="A25" s="108">
        <f>YampaRiverInflow.TotalOutflow!A25</f>
        <v>44743</v>
      </c>
      <c r="B25" s="9">
        <v>-2.0230000000000001</v>
      </c>
      <c r="C25" s="9">
        <v>-2.0230000000000001</v>
      </c>
      <c r="D25" s="9">
        <v>-2.0230000000000001</v>
      </c>
      <c r="E25" s="10">
        <v>79.977000000000004</v>
      </c>
      <c r="F25" s="10">
        <v>-11.765000000000001</v>
      </c>
      <c r="G25" s="10">
        <v>-10.845000000000001</v>
      </c>
      <c r="H25" s="10">
        <v>-4.5999999999999999E-2</v>
      </c>
      <c r="I25" s="10">
        <v>-5.7720000000000002</v>
      </c>
      <c r="J25" s="10">
        <v>-9.9499999999999993</v>
      </c>
      <c r="K25" s="10">
        <v>-11.750999999999999</v>
      </c>
      <c r="L25" s="10">
        <v>20.866</v>
      </c>
      <c r="M25" s="10">
        <v>1.85</v>
      </c>
      <c r="N25" s="10">
        <v>3.0960000000000001</v>
      </c>
      <c r="O25" s="10">
        <v>-10.608000000000001</v>
      </c>
      <c r="P25" s="10">
        <v>-7.6440000000000001</v>
      </c>
      <c r="Q25" s="10">
        <v>8.1270000000000007</v>
      </c>
      <c r="R25" s="10">
        <v>-11.493</v>
      </c>
      <c r="S25" s="10">
        <v>10.728</v>
      </c>
      <c r="T25" s="10">
        <v>8.7200000000000006</v>
      </c>
      <c r="U25" s="10">
        <v>-1.2669999999999999</v>
      </c>
      <c r="V25" s="10">
        <v>-11.347</v>
      </c>
      <c r="W25" s="10">
        <v>-18.335999999999999</v>
      </c>
      <c r="X25" s="10">
        <v>-2.9430000000000001</v>
      </c>
      <c r="Y25" s="10">
        <v>-31.49</v>
      </c>
      <c r="Z25" s="10">
        <v>-20.471</v>
      </c>
      <c r="AA25" s="10">
        <v>-11.896000000000001</v>
      </c>
      <c r="AB25" s="10">
        <v>-5.8959999999999999</v>
      </c>
      <c r="AC25" s="10">
        <v>-9.4190000000000005</v>
      </c>
      <c r="AD25" s="10">
        <v>-9.65</v>
      </c>
      <c r="AE25" s="10">
        <v>-13.497</v>
      </c>
      <c r="AF25" s="10">
        <v>-20.782049999999998</v>
      </c>
      <c r="AG25" s="10">
        <v>-5.3935699999999995</v>
      </c>
      <c r="AH25" s="10">
        <v>-16.034389999999998</v>
      </c>
      <c r="AI25" s="9">
        <v>-7.2505600000000001</v>
      </c>
      <c r="AJ25" s="9">
        <v>-12.2247933908</v>
      </c>
      <c r="AK25" s="9">
        <v>-1.1186446296900001</v>
      </c>
      <c r="AL25" s="9">
        <v>9.4459999999999997</v>
      </c>
      <c r="AM25" s="9">
        <v>7.9630000000000001</v>
      </c>
      <c r="AN25" s="4"/>
      <c r="AO25" s="4"/>
      <c r="AP25" s="4"/>
      <c r="AQ25" s="4"/>
      <c r="AR25" s="4"/>
      <c r="AS25" s="4"/>
      <c r="AT25" s="4"/>
      <c r="AU25" s="4"/>
      <c r="AV25" s="4"/>
      <c r="AW25" s="4"/>
      <c r="AX25" s="4"/>
      <c r="AY25" s="4"/>
    </row>
    <row r="26" spans="1:51" ht="15" x14ac:dyDescent="0.25">
      <c r="A26" s="108">
        <f>YampaRiverInflow.TotalOutflow!A26</f>
        <v>44774</v>
      </c>
      <c r="B26" s="9">
        <v>-0.89700000000000002</v>
      </c>
      <c r="C26" s="9">
        <v>-0.89700000000000002</v>
      </c>
      <c r="D26" s="9">
        <v>-0.89700000000000002</v>
      </c>
      <c r="E26" s="10">
        <v>5.9720000000000004</v>
      </c>
      <c r="F26" s="10">
        <v>-4.8890000000000002</v>
      </c>
      <c r="G26" s="10">
        <v>-3.1019999999999999</v>
      </c>
      <c r="H26" s="10">
        <v>12.827999999999999</v>
      </c>
      <c r="I26" s="10">
        <v>-4.125</v>
      </c>
      <c r="J26" s="10">
        <v>-0.66400000000000003</v>
      </c>
      <c r="K26" s="10">
        <v>-1.9179999999999999</v>
      </c>
      <c r="L26" s="10">
        <v>27.553999999999998</v>
      </c>
      <c r="M26" s="10">
        <v>4.3259999999999996</v>
      </c>
      <c r="N26" s="10">
        <v>3.7869999999999999</v>
      </c>
      <c r="O26" s="10">
        <v>-3.95</v>
      </c>
      <c r="P26" s="10">
        <v>-0.94599999999999995</v>
      </c>
      <c r="Q26" s="10">
        <v>2.1970000000000001</v>
      </c>
      <c r="R26" s="10">
        <v>-4.3259999999999996</v>
      </c>
      <c r="S26" s="10">
        <v>-10.675000000000001</v>
      </c>
      <c r="T26" s="10">
        <v>1.804</v>
      </c>
      <c r="U26" s="10">
        <v>4.2789999999999999</v>
      </c>
      <c r="V26" s="10">
        <v>-12.226000000000001</v>
      </c>
      <c r="W26" s="10">
        <v>-3.8130000000000002</v>
      </c>
      <c r="X26" s="10">
        <v>-0.78500000000000003</v>
      </c>
      <c r="Y26" s="10">
        <v>-7.6040000000000001</v>
      </c>
      <c r="Z26" s="10">
        <v>-5.4119999999999999</v>
      </c>
      <c r="AA26" s="10">
        <v>-13.86</v>
      </c>
      <c r="AB26" s="10">
        <v>-14.737</v>
      </c>
      <c r="AC26" s="10">
        <v>-6.2569999999999997</v>
      </c>
      <c r="AD26" s="10">
        <v>-22.553999999999998</v>
      </c>
      <c r="AE26" s="10">
        <v>-2.4489999999999998</v>
      </c>
      <c r="AF26" s="10">
        <v>-15.135450000000001</v>
      </c>
      <c r="AG26" s="10">
        <v>2.9768400000000002</v>
      </c>
      <c r="AH26" s="10">
        <v>5.9177799999999996</v>
      </c>
      <c r="AI26" s="9">
        <v>3.3304999999999998</v>
      </c>
      <c r="AJ26" s="9">
        <v>10.5769677696</v>
      </c>
      <c r="AK26" s="9">
        <v>-6.3205289276000007</v>
      </c>
      <c r="AL26" s="9">
        <v>5.1120000000000001</v>
      </c>
      <c r="AM26" s="9">
        <v>10.664999999999999</v>
      </c>
      <c r="AN26" s="4"/>
      <c r="AO26" s="4"/>
      <c r="AP26" s="4"/>
      <c r="AQ26" s="4"/>
      <c r="AR26" s="4"/>
      <c r="AS26" s="4"/>
      <c r="AT26" s="4"/>
      <c r="AU26" s="4"/>
      <c r="AV26" s="4"/>
      <c r="AW26" s="4"/>
      <c r="AX26" s="4"/>
      <c r="AY26" s="4"/>
    </row>
    <row r="27" spans="1:51" ht="15" x14ac:dyDescent="0.25">
      <c r="A27" s="108">
        <f>YampaRiverInflow.TotalOutflow!A27</f>
        <v>44805</v>
      </c>
      <c r="B27" s="9">
        <v>-0.377</v>
      </c>
      <c r="C27" s="9">
        <v>-0.377</v>
      </c>
      <c r="D27" s="9">
        <v>-0.377</v>
      </c>
      <c r="E27" s="10">
        <v>21.111000000000001</v>
      </c>
      <c r="F27" s="10">
        <v>-9.8369999999999997</v>
      </c>
      <c r="G27" s="10">
        <v>10.523999999999999</v>
      </c>
      <c r="H27" s="10">
        <v>-8.4480000000000004</v>
      </c>
      <c r="I27" s="10">
        <v>-5.992</v>
      </c>
      <c r="J27" s="10">
        <v>7.3310000000000004</v>
      </c>
      <c r="K27" s="10">
        <v>-4.6890000000000001</v>
      </c>
      <c r="L27" s="10">
        <v>14.712999999999999</v>
      </c>
      <c r="M27" s="10">
        <v>2.484</v>
      </c>
      <c r="N27" s="10">
        <v>5.2409999999999997</v>
      </c>
      <c r="O27" s="10">
        <v>-12.904</v>
      </c>
      <c r="P27" s="10">
        <v>8.5779999999999994</v>
      </c>
      <c r="Q27" s="10">
        <v>15.861000000000001</v>
      </c>
      <c r="R27" s="10">
        <v>4.218</v>
      </c>
      <c r="S27" s="10">
        <v>2.15</v>
      </c>
      <c r="T27" s="10">
        <v>-6.8959999999999999</v>
      </c>
      <c r="U27" s="10">
        <v>-12.975</v>
      </c>
      <c r="V27" s="10">
        <v>-7.1189999999999998</v>
      </c>
      <c r="W27" s="10">
        <v>-2.2879999999999998</v>
      </c>
      <c r="X27" s="10">
        <v>-15.519</v>
      </c>
      <c r="Y27" s="10">
        <v>-21.178000000000001</v>
      </c>
      <c r="Z27" s="10">
        <v>-6.0739999999999998</v>
      </c>
      <c r="AA27" s="10">
        <v>-3.6960000000000002</v>
      </c>
      <c r="AB27" s="10">
        <v>0.23</v>
      </c>
      <c r="AC27" s="10">
        <v>-2.0470000000000002</v>
      </c>
      <c r="AD27" s="10">
        <v>-1.55</v>
      </c>
      <c r="AE27" s="10">
        <v>8.7729999999999997</v>
      </c>
      <c r="AF27" s="10">
        <v>-8.4957199999999986</v>
      </c>
      <c r="AG27" s="10">
        <v>10.460270000000001</v>
      </c>
      <c r="AH27" s="10">
        <v>-5.7617600000000007</v>
      </c>
      <c r="AI27" s="9">
        <v>-2.9507099999999999</v>
      </c>
      <c r="AJ27" s="9">
        <v>5.5732644647899994</v>
      </c>
      <c r="AK27" s="9">
        <v>7.3737107418200001</v>
      </c>
      <c r="AL27" s="9">
        <v>12.664999999999999</v>
      </c>
      <c r="AM27" s="9">
        <v>7.843</v>
      </c>
      <c r="AN27" s="4"/>
      <c r="AO27" s="4"/>
      <c r="AP27" s="4"/>
      <c r="AQ27" s="4"/>
      <c r="AR27" s="4"/>
      <c r="AS27" s="4"/>
      <c r="AT27" s="4"/>
      <c r="AU27" s="4"/>
      <c r="AV27" s="4"/>
      <c r="AW27" s="4"/>
      <c r="AX27" s="4"/>
      <c r="AY27" s="4"/>
    </row>
    <row r="28" spans="1:51" ht="15" x14ac:dyDescent="0.25">
      <c r="A28" s="108">
        <f>YampaRiverInflow.TotalOutflow!A28</f>
        <v>44835</v>
      </c>
      <c r="B28" s="9">
        <v>2.484</v>
      </c>
      <c r="C28" s="9">
        <v>2.484</v>
      </c>
      <c r="D28" s="9">
        <v>2.484</v>
      </c>
      <c r="E28" s="10">
        <v>15.488</v>
      </c>
      <c r="F28" s="10">
        <v>-6.1580000000000004</v>
      </c>
      <c r="G28" s="10">
        <v>3.9750000000000001</v>
      </c>
      <c r="H28" s="10">
        <v>-1.39</v>
      </c>
      <c r="I28" s="10">
        <v>1.2050000000000001</v>
      </c>
      <c r="J28" s="10">
        <v>5.649</v>
      </c>
      <c r="K28" s="10">
        <v>-0.52300000000000002</v>
      </c>
      <c r="L28" s="10">
        <v>14.474</v>
      </c>
      <c r="M28" s="10">
        <v>4.5730000000000004</v>
      </c>
      <c r="N28" s="10">
        <v>16.068000000000001</v>
      </c>
      <c r="O28" s="10">
        <v>-0.16700000000000001</v>
      </c>
      <c r="P28" s="10">
        <v>3.9340000000000002</v>
      </c>
      <c r="Q28" s="10">
        <v>-8.1950000000000003</v>
      </c>
      <c r="R28" s="10">
        <v>1.153</v>
      </c>
      <c r="S28" s="10">
        <v>4.8550000000000004</v>
      </c>
      <c r="T28" s="10">
        <v>-2.7719999999999998</v>
      </c>
      <c r="U28" s="10">
        <v>10.111000000000001</v>
      </c>
      <c r="V28" s="10">
        <v>-7.88</v>
      </c>
      <c r="W28" s="10">
        <v>4.2610000000000001</v>
      </c>
      <c r="X28" s="10">
        <v>-9.0299999999999994</v>
      </c>
      <c r="Y28" s="10">
        <v>-19.219000000000001</v>
      </c>
      <c r="Z28" s="10">
        <v>-22.152000000000001</v>
      </c>
      <c r="AA28" s="10">
        <v>1.0089999999999999</v>
      </c>
      <c r="AB28" s="10">
        <v>-7.5469999999999997</v>
      </c>
      <c r="AC28" s="10">
        <v>3.0539999999999998</v>
      </c>
      <c r="AD28" s="10">
        <v>-0.55300000000000005</v>
      </c>
      <c r="AE28" s="10">
        <v>-10.613</v>
      </c>
      <c r="AF28" s="10">
        <v>-11.085850000000001</v>
      </c>
      <c r="AG28" s="10">
        <v>5.77902</v>
      </c>
      <c r="AH28" s="10">
        <v>-2.5799099999999999</v>
      </c>
      <c r="AI28" s="9">
        <v>11.36007</v>
      </c>
      <c r="AJ28" s="9">
        <v>13.2843884321</v>
      </c>
      <c r="AK28" s="9">
        <v>-7.7399921552699995</v>
      </c>
      <c r="AL28" s="9">
        <v>14.252000000000001</v>
      </c>
      <c r="AM28" s="9">
        <v>9.3710000000000004</v>
      </c>
      <c r="AN28" s="4"/>
      <c r="AO28" s="4"/>
      <c r="AP28" s="4"/>
      <c r="AQ28" s="4"/>
      <c r="AR28" s="4"/>
      <c r="AS28" s="4"/>
      <c r="AT28" s="4"/>
      <c r="AU28" s="4"/>
      <c r="AV28" s="4"/>
      <c r="AW28" s="4"/>
      <c r="AX28" s="4"/>
      <c r="AY28" s="4"/>
    </row>
    <row r="29" spans="1:51" ht="15" x14ac:dyDescent="0.25">
      <c r="A29" s="108">
        <f>YampaRiverInflow.TotalOutflow!A29</f>
        <v>44866</v>
      </c>
      <c r="B29" s="9">
        <v>3.5089999999999999</v>
      </c>
      <c r="C29" s="9">
        <v>3.5089999999999999</v>
      </c>
      <c r="D29" s="9">
        <v>3.5089999999999999</v>
      </c>
      <c r="E29" s="10">
        <v>26.683</v>
      </c>
      <c r="F29" s="10">
        <v>-13.926</v>
      </c>
      <c r="G29" s="10">
        <v>-7.468</v>
      </c>
      <c r="H29" s="10">
        <v>-28.899000000000001</v>
      </c>
      <c r="I29" s="10">
        <v>2.085</v>
      </c>
      <c r="J29" s="10">
        <v>8.407</v>
      </c>
      <c r="K29" s="10">
        <v>-0.58899999999999997</v>
      </c>
      <c r="L29" s="10">
        <v>22.443999999999999</v>
      </c>
      <c r="M29" s="10">
        <v>6.7830000000000004</v>
      </c>
      <c r="N29" s="10">
        <v>12.221</v>
      </c>
      <c r="O29" s="10">
        <v>-13.337999999999999</v>
      </c>
      <c r="P29" s="10">
        <v>4.8029999999999999</v>
      </c>
      <c r="Q29" s="10">
        <v>7.5140000000000002</v>
      </c>
      <c r="R29" s="10">
        <v>2.7349999999999999</v>
      </c>
      <c r="S29" s="10">
        <v>6.601</v>
      </c>
      <c r="T29" s="10">
        <v>0.97699999999999998</v>
      </c>
      <c r="U29" s="10">
        <v>8.3629999999999995</v>
      </c>
      <c r="V29" s="10">
        <v>1.911</v>
      </c>
      <c r="W29" s="10">
        <v>-3.2410000000000001</v>
      </c>
      <c r="X29" s="10">
        <v>2.9350000000000001</v>
      </c>
      <c r="Y29" s="10">
        <v>-7.6369999999999996</v>
      </c>
      <c r="Z29" s="10">
        <v>3.4329999999999998</v>
      </c>
      <c r="AA29" s="10">
        <v>5.0679999999999996</v>
      </c>
      <c r="AB29" s="10">
        <v>-2.4470000000000001</v>
      </c>
      <c r="AC29" s="10">
        <v>9.4309999999999992</v>
      </c>
      <c r="AD29" s="10">
        <v>-7.2889999999999997</v>
      </c>
      <c r="AE29" s="10">
        <v>-3.6389999999999998</v>
      </c>
      <c r="AF29" s="10">
        <v>0.89403999999999995</v>
      </c>
      <c r="AG29" s="10">
        <v>10.06827</v>
      </c>
      <c r="AH29" s="10">
        <v>6.3182299999999998</v>
      </c>
      <c r="AI29" s="9">
        <v>14.429110000000001</v>
      </c>
      <c r="AJ29" s="9">
        <v>13.142818181799999</v>
      </c>
      <c r="AK29" s="9">
        <v>-3.7337908998399998</v>
      </c>
      <c r="AL29" s="9">
        <v>10.364000000000001</v>
      </c>
      <c r="AM29" s="9">
        <v>11.958</v>
      </c>
      <c r="AN29" s="4"/>
      <c r="AO29" s="4"/>
      <c r="AP29" s="4"/>
      <c r="AQ29" s="4"/>
      <c r="AR29" s="4"/>
      <c r="AS29" s="4"/>
      <c r="AT29" s="4"/>
      <c r="AU29" s="4"/>
      <c r="AV29" s="4"/>
      <c r="AW29" s="4"/>
      <c r="AX29" s="4"/>
      <c r="AY29" s="4"/>
    </row>
    <row r="30" spans="1:51" ht="15" x14ac:dyDescent="0.25">
      <c r="A30" s="108">
        <f>YampaRiverInflow.TotalOutflow!A30</f>
        <v>44896</v>
      </c>
      <c r="B30" s="9">
        <v>11.791</v>
      </c>
      <c r="C30" s="9">
        <v>11.791</v>
      </c>
      <c r="D30" s="9">
        <v>11.791</v>
      </c>
      <c r="E30" s="10">
        <v>0.30399999999999999</v>
      </c>
      <c r="F30" s="10">
        <v>-3.339</v>
      </c>
      <c r="G30" s="10">
        <v>-11.507999999999999</v>
      </c>
      <c r="H30" s="10">
        <v>-10.381</v>
      </c>
      <c r="I30" s="10">
        <v>5.13</v>
      </c>
      <c r="J30" s="10">
        <v>6.2859999999999996</v>
      </c>
      <c r="K30" s="10">
        <v>3.5110000000000001</v>
      </c>
      <c r="L30" s="10">
        <v>17.72</v>
      </c>
      <c r="M30" s="10">
        <v>8.3699999999999992</v>
      </c>
      <c r="N30" s="10">
        <v>26.24</v>
      </c>
      <c r="O30" s="10">
        <v>9.7059999999999995</v>
      </c>
      <c r="P30" s="10">
        <v>15.848000000000001</v>
      </c>
      <c r="Q30" s="10">
        <v>94.941000000000003</v>
      </c>
      <c r="R30" s="10">
        <v>-1.6679999999999999</v>
      </c>
      <c r="S30" s="10">
        <v>27.11</v>
      </c>
      <c r="T30" s="10">
        <v>15.473000000000001</v>
      </c>
      <c r="U30" s="10">
        <v>23.396999999999998</v>
      </c>
      <c r="V30" s="10">
        <v>-21.466999999999999</v>
      </c>
      <c r="W30" s="10">
        <v>-1.9690000000000001</v>
      </c>
      <c r="X30" s="10">
        <v>6.1689999999999996</v>
      </c>
      <c r="Y30" s="10">
        <v>-8.734</v>
      </c>
      <c r="Z30" s="10">
        <v>2.1890000000000001</v>
      </c>
      <c r="AA30" s="10">
        <v>6.22</v>
      </c>
      <c r="AB30" s="10">
        <v>-1.919</v>
      </c>
      <c r="AC30" s="10">
        <v>-0.40100000000000002</v>
      </c>
      <c r="AD30" s="10">
        <v>-10.759</v>
      </c>
      <c r="AE30" s="10">
        <v>-7.3310000000000004</v>
      </c>
      <c r="AF30" s="10">
        <v>7.5781999999999998</v>
      </c>
      <c r="AG30" s="10">
        <v>10.29767</v>
      </c>
      <c r="AH30" s="10">
        <v>-5.8699700000000004</v>
      </c>
      <c r="AI30" s="9">
        <v>24.633080000000003</v>
      </c>
      <c r="AJ30" s="9">
        <v>23.363190082799999</v>
      </c>
      <c r="AK30" s="9">
        <v>-4.4305979113900005</v>
      </c>
      <c r="AL30" s="9">
        <v>17.004000000000001</v>
      </c>
      <c r="AM30" s="9">
        <v>9.5869999999999997</v>
      </c>
      <c r="AN30" s="4"/>
      <c r="AO30" s="4"/>
      <c r="AP30" s="4"/>
      <c r="AQ30" s="4"/>
      <c r="AR30" s="4"/>
      <c r="AS30" s="4"/>
      <c r="AT30" s="4"/>
      <c r="AU30" s="4"/>
      <c r="AV30" s="4"/>
      <c r="AW30" s="4"/>
      <c r="AX30" s="4"/>
      <c r="AY30" s="4"/>
    </row>
    <row r="31" spans="1:51" ht="15" x14ac:dyDescent="0.25">
      <c r="A31" s="108">
        <f>YampaRiverInflow.TotalOutflow!A31</f>
        <v>44927</v>
      </c>
      <c r="B31" s="9">
        <v>10.228</v>
      </c>
      <c r="C31" s="9">
        <v>10.228</v>
      </c>
      <c r="D31" s="9">
        <v>10.228</v>
      </c>
      <c r="E31" s="10">
        <v>-6.7050000000000001</v>
      </c>
      <c r="F31" s="10">
        <v>5.38</v>
      </c>
      <c r="G31" s="10">
        <v>6.5129999999999999</v>
      </c>
      <c r="H31" s="10">
        <v>-4.4320000000000004</v>
      </c>
      <c r="I31" s="10">
        <v>5.085</v>
      </c>
      <c r="J31" s="10">
        <v>4.3979999999999997</v>
      </c>
      <c r="K31" s="10">
        <v>1.542</v>
      </c>
      <c r="L31" s="10">
        <v>7.4649999999999999</v>
      </c>
      <c r="M31" s="10">
        <v>6.9909999999999997</v>
      </c>
      <c r="N31" s="10">
        <v>-30.036999999999999</v>
      </c>
      <c r="O31" s="10">
        <v>0.34799999999999998</v>
      </c>
      <c r="P31" s="10">
        <v>8.1069999999999993</v>
      </c>
      <c r="Q31" s="10">
        <v>-4.0170000000000003</v>
      </c>
      <c r="R31" s="10">
        <v>-0.42499999999999999</v>
      </c>
      <c r="S31" s="10">
        <v>-9.2249999999999996</v>
      </c>
      <c r="T31" s="10">
        <v>16.908000000000001</v>
      </c>
      <c r="U31" s="10">
        <v>1.482</v>
      </c>
      <c r="V31" s="10">
        <v>-11.156000000000001</v>
      </c>
      <c r="W31" s="10">
        <v>-10.212999999999999</v>
      </c>
      <c r="X31" s="10">
        <v>-20.742999999999999</v>
      </c>
      <c r="Y31" s="10">
        <v>-9.2750000000000004</v>
      </c>
      <c r="Z31" s="10">
        <v>-13.997999999999999</v>
      </c>
      <c r="AA31" s="10">
        <v>-0.47799999999999998</v>
      </c>
      <c r="AB31" s="10">
        <v>-2.403</v>
      </c>
      <c r="AC31" s="10">
        <v>3.4119999999999999</v>
      </c>
      <c r="AD31" s="10">
        <v>-10.265000000000001</v>
      </c>
      <c r="AE31" s="10">
        <v>17.93282</v>
      </c>
      <c r="AF31" s="10">
        <v>-2.55436</v>
      </c>
      <c r="AG31" s="10">
        <v>-2.7433800000000002</v>
      </c>
      <c r="AH31" s="10">
        <v>-21.323439999999998</v>
      </c>
      <c r="AI31" s="9">
        <v>2.6227190070699997</v>
      </c>
      <c r="AJ31" s="9">
        <v>1.4601900836399999</v>
      </c>
      <c r="AK31" s="9">
        <v>18.143000000000001</v>
      </c>
      <c r="AL31" s="9">
        <v>20.103999999999999</v>
      </c>
      <c r="AM31" s="9">
        <v>1.06</v>
      </c>
      <c r="AN31" s="4"/>
      <c r="AO31" s="4"/>
      <c r="AP31" s="4"/>
      <c r="AQ31" s="4"/>
      <c r="AR31" s="4"/>
      <c r="AS31" s="4"/>
      <c r="AT31" s="4"/>
      <c r="AU31" s="4"/>
      <c r="AV31" s="4"/>
      <c r="AW31" s="4"/>
      <c r="AX31" s="4"/>
      <c r="AY31" s="4"/>
    </row>
    <row r="32" spans="1:51" ht="15" x14ac:dyDescent="0.25">
      <c r="A32" s="108">
        <f>YampaRiverInflow.TotalOutflow!A32</f>
        <v>44958</v>
      </c>
      <c r="B32" s="9">
        <v>-1.032</v>
      </c>
      <c r="C32" s="9">
        <v>-1.032</v>
      </c>
      <c r="D32" s="9">
        <v>-1.032</v>
      </c>
      <c r="E32" s="10">
        <v>33.414000000000001</v>
      </c>
      <c r="F32" s="10">
        <v>22.41</v>
      </c>
      <c r="G32" s="10">
        <v>32.200000000000003</v>
      </c>
      <c r="H32" s="10">
        <v>-3.0870000000000002</v>
      </c>
      <c r="I32" s="10">
        <v>5.883</v>
      </c>
      <c r="J32" s="10">
        <v>-0.33700000000000002</v>
      </c>
      <c r="K32" s="10">
        <v>5.5730000000000004</v>
      </c>
      <c r="L32" s="10">
        <v>9.9540000000000006</v>
      </c>
      <c r="M32" s="10">
        <v>4.1059999999999999</v>
      </c>
      <c r="N32" s="10">
        <v>-45.491</v>
      </c>
      <c r="O32" s="10">
        <v>-8.9390000000000001</v>
      </c>
      <c r="P32" s="10">
        <v>14.935</v>
      </c>
      <c r="Q32" s="10">
        <v>-2.7170000000000001</v>
      </c>
      <c r="R32" s="10">
        <v>1.121</v>
      </c>
      <c r="S32" s="10">
        <v>-12.965</v>
      </c>
      <c r="T32" s="10">
        <v>0.91800000000000004</v>
      </c>
      <c r="U32" s="10">
        <v>1.9139999999999999</v>
      </c>
      <c r="V32" s="10">
        <v>-9.2040000000000006</v>
      </c>
      <c r="W32" s="10">
        <v>-8.66</v>
      </c>
      <c r="X32" s="10">
        <v>-7.7130000000000001</v>
      </c>
      <c r="Y32" s="10">
        <v>-7.8449999999999998</v>
      </c>
      <c r="Z32" s="10">
        <v>-18.251999999999999</v>
      </c>
      <c r="AA32" s="10">
        <v>-3.117</v>
      </c>
      <c r="AB32" s="10">
        <v>-7.3280000000000003</v>
      </c>
      <c r="AC32" s="10">
        <v>1.02</v>
      </c>
      <c r="AD32" s="10">
        <v>-14.303000000000001</v>
      </c>
      <c r="AE32" s="10">
        <v>-13.95496</v>
      </c>
      <c r="AF32" s="10">
        <v>-11.963200000000001</v>
      </c>
      <c r="AG32" s="10">
        <v>-5.2006099999999993</v>
      </c>
      <c r="AH32" s="10">
        <v>-1.8404100000000001</v>
      </c>
      <c r="AI32" s="9">
        <v>4.1879586768900001</v>
      </c>
      <c r="AJ32" s="9">
        <v>8.4784876017200013</v>
      </c>
      <c r="AK32" s="9">
        <v>14.496</v>
      </c>
      <c r="AL32" s="9">
        <v>17.045999999999999</v>
      </c>
      <c r="AM32" s="9">
        <v>28.591000000000001</v>
      </c>
      <c r="AN32" s="4"/>
      <c r="AO32" s="4"/>
      <c r="AP32" s="4"/>
      <c r="AQ32" s="4"/>
      <c r="AR32" s="4"/>
      <c r="AS32" s="4"/>
      <c r="AT32" s="4"/>
      <c r="AU32" s="4"/>
      <c r="AV32" s="4"/>
      <c r="AW32" s="4"/>
      <c r="AX32" s="4"/>
      <c r="AY32" s="4"/>
    </row>
    <row r="33" spans="1:51" ht="15" x14ac:dyDescent="0.25">
      <c r="A33" s="108">
        <f>YampaRiverInflow.TotalOutflow!A33</f>
        <v>44986</v>
      </c>
      <c r="B33" s="9">
        <v>-3.0489999999999999</v>
      </c>
      <c r="C33" s="9">
        <v>-3.0489999999999999</v>
      </c>
      <c r="D33" s="9">
        <v>-3.0489999999999999</v>
      </c>
      <c r="E33" s="10">
        <v>31.146000000000001</v>
      </c>
      <c r="F33" s="10">
        <v>5.4130000000000003</v>
      </c>
      <c r="G33" s="10">
        <v>22.428000000000001</v>
      </c>
      <c r="H33" s="10">
        <v>-10.952999999999999</v>
      </c>
      <c r="I33" s="10">
        <v>-3.7189999999999999</v>
      </c>
      <c r="J33" s="10">
        <v>-8.3870000000000005</v>
      </c>
      <c r="K33" s="10">
        <v>14.401999999999999</v>
      </c>
      <c r="L33" s="10">
        <v>2.5150000000000001</v>
      </c>
      <c r="M33" s="10">
        <v>-1.482</v>
      </c>
      <c r="N33" s="10">
        <v>-85.617000000000004</v>
      </c>
      <c r="O33" s="10">
        <v>-18.977</v>
      </c>
      <c r="P33" s="10">
        <v>-3.0750000000000002</v>
      </c>
      <c r="Q33" s="10">
        <v>33.225999999999999</v>
      </c>
      <c r="R33" s="10">
        <v>11.038</v>
      </c>
      <c r="S33" s="10">
        <v>4.673</v>
      </c>
      <c r="T33" s="10">
        <v>4.1000000000000002E-2</v>
      </c>
      <c r="U33" s="10">
        <v>8.1969999999999992</v>
      </c>
      <c r="V33" s="10">
        <v>5.577</v>
      </c>
      <c r="W33" s="10">
        <v>-5.0199999999999996</v>
      </c>
      <c r="X33" s="10">
        <v>-3.68</v>
      </c>
      <c r="Y33" s="10">
        <v>-25.69</v>
      </c>
      <c r="Z33" s="10">
        <v>16.045999999999999</v>
      </c>
      <c r="AA33" s="10">
        <v>-10.304</v>
      </c>
      <c r="AB33" s="10">
        <v>-11.891999999999999</v>
      </c>
      <c r="AC33" s="10">
        <v>0.318</v>
      </c>
      <c r="AD33" s="10">
        <v>-9.7430000000000003</v>
      </c>
      <c r="AE33" s="10">
        <v>-12.145200000000001</v>
      </c>
      <c r="AF33" s="10">
        <v>-6.3741000000000003</v>
      </c>
      <c r="AG33" s="10">
        <v>-11.246979999999999</v>
      </c>
      <c r="AH33" s="10">
        <v>-5.8244099999999994</v>
      </c>
      <c r="AI33" s="9">
        <v>-14.067462812699999</v>
      </c>
      <c r="AJ33" s="9">
        <v>-0.28571900964999997</v>
      </c>
      <c r="AK33" s="9">
        <v>8.0129999999999999</v>
      </c>
      <c r="AL33" s="9">
        <v>6.1710000000000003</v>
      </c>
      <c r="AM33" s="9">
        <v>11.651999999999999</v>
      </c>
      <c r="AN33" s="4"/>
      <c r="AO33" s="4"/>
      <c r="AP33" s="4"/>
      <c r="AQ33" s="4"/>
      <c r="AR33" s="4"/>
      <c r="AS33" s="4"/>
      <c r="AT33" s="4"/>
      <c r="AU33" s="4"/>
      <c r="AV33" s="4"/>
      <c r="AW33" s="4"/>
      <c r="AX33" s="4"/>
      <c r="AY33" s="4"/>
    </row>
    <row r="34" spans="1:51" ht="15" x14ac:dyDescent="0.25">
      <c r="A34" s="108">
        <f>YampaRiverInflow.TotalOutflow!A34</f>
        <v>45017</v>
      </c>
      <c r="B34" s="9">
        <v>-7.1550000000000002</v>
      </c>
      <c r="C34" s="9">
        <v>-7.1550000000000002</v>
      </c>
      <c r="D34" s="9">
        <v>-7.1550000000000002</v>
      </c>
      <c r="E34" s="10">
        <v>4.5250000000000004</v>
      </c>
      <c r="F34" s="10">
        <v>-15.333</v>
      </c>
      <c r="G34" s="10">
        <v>18.954000000000001</v>
      </c>
      <c r="H34" s="10">
        <v>-3.2869999999999999</v>
      </c>
      <c r="I34" s="10">
        <v>-15.096</v>
      </c>
      <c r="J34" s="10">
        <v>0.37</v>
      </c>
      <c r="K34" s="10">
        <v>14.292</v>
      </c>
      <c r="L34" s="10">
        <v>5.7640000000000002</v>
      </c>
      <c r="M34" s="10">
        <v>12.843999999999999</v>
      </c>
      <c r="N34" s="10">
        <v>-51.061999999999998</v>
      </c>
      <c r="O34" s="10">
        <v>-15.113</v>
      </c>
      <c r="P34" s="10">
        <v>-4.2430000000000003</v>
      </c>
      <c r="Q34" s="10">
        <v>-7.5759999999999996</v>
      </c>
      <c r="R34" s="10">
        <v>15.396000000000001</v>
      </c>
      <c r="S34" s="10">
        <v>39.173999999999999</v>
      </c>
      <c r="T34" s="10">
        <v>-0.41699999999999998</v>
      </c>
      <c r="U34" s="10">
        <v>-3.9380000000000002</v>
      </c>
      <c r="V34" s="10">
        <v>0.93100000000000005</v>
      </c>
      <c r="W34" s="10">
        <v>-11.872999999999999</v>
      </c>
      <c r="X34" s="10">
        <v>-13.384</v>
      </c>
      <c r="Y34" s="10">
        <v>-6.9089999999999998</v>
      </c>
      <c r="Z34" s="10">
        <v>4.298</v>
      </c>
      <c r="AA34" s="10">
        <v>-1.605</v>
      </c>
      <c r="AB34" s="10">
        <v>-3.3879999999999999</v>
      </c>
      <c r="AC34" s="10">
        <v>-8.2620000000000005</v>
      </c>
      <c r="AD34" s="10">
        <v>-14.076000000000001</v>
      </c>
      <c r="AE34" s="10">
        <v>-15.64438</v>
      </c>
      <c r="AF34" s="10">
        <v>-20.393439999999998</v>
      </c>
      <c r="AG34" s="10">
        <v>-12.259069999999999</v>
      </c>
      <c r="AH34" s="10">
        <v>-6.0398699999999996</v>
      </c>
      <c r="AI34" s="9">
        <v>14.1864628099</v>
      </c>
      <c r="AJ34" s="9">
        <v>-8.4453140515699996</v>
      </c>
      <c r="AK34" s="9">
        <v>13.148999999999999</v>
      </c>
      <c r="AL34" s="9">
        <v>7.52</v>
      </c>
      <c r="AM34" s="9">
        <v>-11.246</v>
      </c>
      <c r="AN34" s="4"/>
      <c r="AO34" s="4"/>
      <c r="AP34" s="4"/>
      <c r="AQ34" s="4"/>
      <c r="AR34" s="4"/>
      <c r="AS34" s="4"/>
      <c r="AT34" s="4"/>
      <c r="AU34" s="4"/>
      <c r="AV34" s="4"/>
      <c r="AW34" s="4"/>
      <c r="AX34" s="4"/>
      <c r="AY34" s="4"/>
    </row>
    <row r="35" spans="1:51" ht="15" x14ac:dyDescent="0.25">
      <c r="A35" s="108">
        <f>YampaRiverInflow.TotalOutflow!A35</f>
        <v>45047</v>
      </c>
      <c r="B35" s="9">
        <v>0.56699999999999995</v>
      </c>
      <c r="C35" s="9">
        <v>0.56699999999999995</v>
      </c>
      <c r="D35" s="9">
        <v>0.56699999999999995</v>
      </c>
      <c r="E35" s="10">
        <v>26.466999999999999</v>
      </c>
      <c r="F35" s="10">
        <v>-2.0129999999999999</v>
      </c>
      <c r="G35" s="10">
        <v>-11.66</v>
      </c>
      <c r="H35" s="10">
        <v>0.27800000000000002</v>
      </c>
      <c r="I35" s="10">
        <v>-5.2439999999999998</v>
      </c>
      <c r="J35" s="10">
        <v>-3.9220000000000002</v>
      </c>
      <c r="K35" s="10">
        <v>17</v>
      </c>
      <c r="L35" s="10">
        <v>7.5990000000000002</v>
      </c>
      <c r="M35" s="10">
        <v>4.7030000000000003</v>
      </c>
      <c r="N35" s="10">
        <v>-61.749000000000002</v>
      </c>
      <c r="O35" s="10">
        <v>-4.7960000000000003</v>
      </c>
      <c r="P35" s="10">
        <v>-13.974</v>
      </c>
      <c r="Q35" s="10">
        <v>-8.2089999999999996</v>
      </c>
      <c r="R35" s="10">
        <v>11.73</v>
      </c>
      <c r="S35" s="10">
        <v>21.998999999999999</v>
      </c>
      <c r="T35" s="10">
        <v>0.111</v>
      </c>
      <c r="U35" s="10">
        <v>-14.868</v>
      </c>
      <c r="V35" s="10">
        <v>-7.181</v>
      </c>
      <c r="W35" s="10">
        <v>-5.67</v>
      </c>
      <c r="X35" s="10">
        <v>-33.700000000000003</v>
      </c>
      <c r="Y35" s="10">
        <v>-4.7220000000000004</v>
      </c>
      <c r="Z35" s="10">
        <v>-17.382000000000001</v>
      </c>
      <c r="AA35" s="10">
        <v>-33.279000000000003</v>
      </c>
      <c r="AB35" s="10">
        <v>-5.4210000000000003</v>
      </c>
      <c r="AC35" s="10">
        <v>-5.2460000000000004</v>
      </c>
      <c r="AD35" s="10">
        <v>3.149</v>
      </c>
      <c r="AE35" s="10">
        <v>-9.5569299999999995</v>
      </c>
      <c r="AF35" s="10">
        <v>4.5381899999999993</v>
      </c>
      <c r="AG35" s="10">
        <v>2.7454499999999999</v>
      </c>
      <c r="AH35" s="10">
        <v>4.5651899999999994</v>
      </c>
      <c r="AI35" s="9">
        <v>0.109545453554</v>
      </c>
      <c r="AJ35" s="9">
        <v>8.5840991759299996</v>
      </c>
      <c r="AK35" s="9">
        <v>15.768000000000001</v>
      </c>
      <c r="AL35" s="9">
        <v>12.454000000000001</v>
      </c>
      <c r="AM35" s="9">
        <v>4.819</v>
      </c>
      <c r="AN35" s="4"/>
      <c r="AO35" s="4"/>
      <c r="AP35" s="4"/>
      <c r="AQ35" s="4"/>
      <c r="AR35" s="4"/>
      <c r="AS35" s="4"/>
      <c r="AT35" s="4"/>
      <c r="AU35" s="4"/>
      <c r="AV35" s="4"/>
      <c r="AW35" s="4"/>
      <c r="AX35" s="4"/>
      <c r="AY35" s="4"/>
    </row>
    <row r="36" spans="1:51" ht="15" x14ac:dyDescent="0.25">
      <c r="A36" s="108">
        <f>YampaRiverInflow.TotalOutflow!A36</f>
        <v>45078</v>
      </c>
      <c r="B36" s="9">
        <v>-5.6970000000000001</v>
      </c>
      <c r="C36" s="9">
        <v>-5.6970000000000001</v>
      </c>
      <c r="D36" s="9">
        <v>-5.6970000000000001</v>
      </c>
      <c r="E36" s="10">
        <v>29.183</v>
      </c>
      <c r="F36" s="10">
        <v>-2.262</v>
      </c>
      <c r="G36" s="10">
        <v>-2.2789999999999999</v>
      </c>
      <c r="H36" s="10">
        <v>1.631</v>
      </c>
      <c r="I36" s="10">
        <v>-6.1520000000000001</v>
      </c>
      <c r="J36" s="10">
        <v>-8.4760000000000009</v>
      </c>
      <c r="K36" s="10">
        <v>24.515999999999998</v>
      </c>
      <c r="L36" s="10">
        <v>4.5979999999999999</v>
      </c>
      <c r="M36" s="10">
        <v>13.497999999999999</v>
      </c>
      <c r="N36" s="10">
        <v>-26.187000000000001</v>
      </c>
      <c r="O36" s="10">
        <v>-3.3490000000000002</v>
      </c>
      <c r="P36" s="10">
        <v>4.0839999999999996</v>
      </c>
      <c r="Q36" s="10">
        <v>-11.676</v>
      </c>
      <c r="R36" s="10">
        <v>-4.1000000000000002E-2</v>
      </c>
      <c r="S36" s="10">
        <v>5.609</v>
      </c>
      <c r="T36" s="10">
        <v>-3.698</v>
      </c>
      <c r="U36" s="10">
        <v>-11.834</v>
      </c>
      <c r="V36" s="10">
        <v>-9.2289999999999992</v>
      </c>
      <c r="W36" s="10">
        <v>-8.5180000000000007</v>
      </c>
      <c r="X36" s="10">
        <v>-26.905999999999999</v>
      </c>
      <c r="Y36" s="10">
        <v>-30.081</v>
      </c>
      <c r="Z36" s="10">
        <v>1.8560000000000001</v>
      </c>
      <c r="AA36" s="10">
        <v>-14.717000000000001</v>
      </c>
      <c r="AB36" s="10">
        <v>-14.012</v>
      </c>
      <c r="AC36" s="10">
        <v>-1.52</v>
      </c>
      <c r="AD36" s="10">
        <v>-16.565999999999999</v>
      </c>
      <c r="AE36" s="10">
        <v>-17.778869999999998</v>
      </c>
      <c r="AF36" s="10">
        <v>-8.3348700000000004</v>
      </c>
      <c r="AG36" s="10">
        <v>-5.4185299999999996</v>
      </c>
      <c r="AH36" s="10">
        <v>-7.2006999999999994</v>
      </c>
      <c r="AI36" s="9">
        <v>-0.73851239867699991</v>
      </c>
      <c r="AJ36" s="9">
        <v>3.31216528727</v>
      </c>
      <c r="AK36" s="9">
        <v>10.185</v>
      </c>
      <c r="AL36" s="9">
        <v>8.9730000000000008</v>
      </c>
      <c r="AM36" s="9">
        <v>-56.872</v>
      </c>
      <c r="AN36" s="4"/>
      <c r="AO36" s="4"/>
      <c r="AP36" s="4"/>
      <c r="AQ36" s="4"/>
      <c r="AR36" s="4"/>
      <c r="AS36" s="4"/>
      <c r="AT36" s="4"/>
      <c r="AU36" s="4"/>
      <c r="AV36" s="4"/>
      <c r="AW36" s="4"/>
      <c r="AX36" s="4"/>
      <c r="AY36" s="4"/>
    </row>
    <row r="37" spans="1:51" ht="15" x14ac:dyDescent="0.25">
      <c r="A37" s="108">
        <f>YampaRiverInflow.TotalOutflow!A37</f>
        <v>45108</v>
      </c>
      <c r="B37" s="9">
        <v>-2.0230000000000001</v>
      </c>
      <c r="C37" s="9">
        <v>-2.0230000000000001</v>
      </c>
      <c r="D37" s="9">
        <v>-2.0230000000000001</v>
      </c>
      <c r="E37" s="10">
        <v>-11.765000000000001</v>
      </c>
      <c r="F37" s="10">
        <v>-10.845000000000001</v>
      </c>
      <c r="G37" s="10">
        <v>-4.5999999999999999E-2</v>
      </c>
      <c r="H37" s="10">
        <v>-5.7720000000000002</v>
      </c>
      <c r="I37" s="10">
        <v>-9.9499999999999993</v>
      </c>
      <c r="J37" s="10">
        <v>-11.750999999999999</v>
      </c>
      <c r="K37" s="10">
        <v>20.866</v>
      </c>
      <c r="L37" s="10">
        <v>1.85</v>
      </c>
      <c r="M37" s="10">
        <v>3.0960000000000001</v>
      </c>
      <c r="N37" s="10">
        <v>-10.608000000000001</v>
      </c>
      <c r="O37" s="10">
        <v>-7.6440000000000001</v>
      </c>
      <c r="P37" s="10">
        <v>8.1270000000000007</v>
      </c>
      <c r="Q37" s="10">
        <v>-11.493</v>
      </c>
      <c r="R37" s="10">
        <v>10.728</v>
      </c>
      <c r="S37" s="10">
        <v>8.7200000000000006</v>
      </c>
      <c r="T37" s="10">
        <v>-1.2669999999999999</v>
      </c>
      <c r="U37" s="10">
        <v>-11.347</v>
      </c>
      <c r="V37" s="10">
        <v>-18.335999999999999</v>
      </c>
      <c r="W37" s="10">
        <v>-2.9430000000000001</v>
      </c>
      <c r="X37" s="10">
        <v>-31.49</v>
      </c>
      <c r="Y37" s="10">
        <v>-20.471</v>
      </c>
      <c r="Z37" s="10">
        <v>-11.896000000000001</v>
      </c>
      <c r="AA37" s="10">
        <v>-5.8959999999999999</v>
      </c>
      <c r="AB37" s="10">
        <v>-9.4190000000000005</v>
      </c>
      <c r="AC37" s="10">
        <v>-9.65</v>
      </c>
      <c r="AD37" s="10">
        <v>-13.497</v>
      </c>
      <c r="AE37" s="10">
        <v>-20.782049999999998</v>
      </c>
      <c r="AF37" s="10">
        <v>-5.3935699999999995</v>
      </c>
      <c r="AG37" s="10">
        <v>-16.034389999999998</v>
      </c>
      <c r="AH37" s="10">
        <v>-7.2505600000000001</v>
      </c>
      <c r="AI37" s="9">
        <v>-12.2247933908</v>
      </c>
      <c r="AJ37" s="9">
        <v>-1.1186446296900001</v>
      </c>
      <c r="AK37" s="9">
        <v>9.4459999999999997</v>
      </c>
      <c r="AL37" s="9">
        <v>7.9630000000000001</v>
      </c>
      <c r="AM37" s="9">
        <v>79.977000000000004</v>
      </c>
      <c r="AN37" s="4"/>
      <c r="AO37" s="4"/>
      <c r="AP37" s="4"/>
      <c r="AQ37" s="4"/>
      <c r="AR37" s="4"/>
      <c r="AS37" s="4"/>
      <c r="AT37" s="4"/>
      <c r="AU37" s="4"/>
      <c r="AV37" s="4"/>
      <c r="AW37" s="4"/>
      <c r="AX37" s="4"/>
      <c r="AY37" s="4"/>
    </row>
    <row r="38" spans="1:51" ht="15" x14ac:dyDescent="0.25">
      <c r="A38" s="108">
        <f>YampaRiverInflow.TotalOutflow!A38</f>
        <v>45139</v>
      </c>
      <c r="B38" s="9">
        <v>-0.89700000000000002</v>
      </c>
      <c r="C38" s="9">
        <v>-0.89700000000000002</v>
      </c>
      <c r="D38" s="9">
        <v>-0.89700000000000002</v>
      </c>
      <c r="E38" s="10">
        <v>-4.8890000000000002</v>
      </c>
      <c r="F38" s="10">
        <v>-3.1019999999999999</v>
      </c>
      <c r="G38" s="10">
        <v>12.827999999999999</v>
      </c>
      <c r="H38" s="10">
        <v>-4.125</v>
      </c>
      <c r="I38" s="10">
        <v>-0.66400000000000003</v>
      </c>
      <c r="J38" s="10">
        <v>-1.9179999999999999</v>
      </c>
      <c r="K38" s="10">
        <v>27.553999999999998</v>
      </c>
      <c r="L38" s="10">
        <v>4.3259999999999996</v>
      </c>
      <c r="M38" s="10">
        <v>3.7869999999999999</v>
      </c>
      <c r="N38" s="10">
        <v>-3.95</v>
      </c>
      <c r="O38" s="10">
        <v>-0.94599999999999995</v>
      </c>
      <c r="P38" s="10">
        <v>2.1970000000000001</v>
      </c>
      <c r="Q38" s="10">
        <v>-4.3259999999999996</v>
      </c>
      <c r="R38" s="10">
        <v>-10.675000000000001</v>
      </c>
      <c r="S38" s="10">
        <v>1.804</v>
      </c>
      <c r="T38" s="10">
        <v>4.2789999999999999</v>
      </c>
      <c r="U38" s="10">
        <v>-12.226000000000001</v>
      </c>
      <c r="V38" s="10">
        <v>-3.8130000000000002</v>
      </c>
      <c r="W38" s="10">
        <v>-0.78500000000000003</v>
      </c>
      <c r="X38" s="10">
        <v>-7.6040000000000001</v>
      </c>
      <c r="Y38" s="10">
        <v>-5.4119999999999999</v>
      </c>
      <c r="Z38" s="10">
        <v>-13.86</v>
      </c>
      <c r="AA38" s="10">
        <v>-14.737</v>
      </c>
      <c r="AB38" s="10">
        <v>-6.2569999999999997</v>
      </c>
      <c r="AC38" s="10">
        <v>-22.553999999999998</v>
      </c>
      <c r="AD38" s="10">
        <v>-2.4489999999999998</v>
      </c>
      <c r="AE38" s="10">
        <v>-15.135450000000001</v>
      </c>
      <c r="AF38" s="10">
        <v>2.9768400000000002</v>
      </c>
      <c r="AG38" s="10">
        <v>5.9177799999999996</v>
      </c>
      <c r="AH38" s="10">
        <v>3.3304999999999998</v>
      </c>
      <c r="AI38" s="9">
        <v>10.5769677696</v>
      </c>
      <c r="AJ38" s="9">
        <v>-6.3205289276000007</v>
      </c>
      <c r="AK38" s="9">
        <v>5.1120000000000001</v>
      </c>
      <c r="AL38" s="9">
        <v>10.664999999999999</v>
      </c>
      <c r="AM38" s="9">
        <v>5.9720000000000004</v>
      </c>
      <c r="AN38" s="4"/>
      <c r="AO38" s="4"/>
      <c r="AP38" s="4"/>
      <c r="AQ38" s="4"/>
      <c r="AR38" s="4"/>
      <c r="AS38" s="4"/>
      <c r="AT38" s="4"/>
      <c r="AU38" s="4"/>
      <c r="AV38" s="4"/>
      <c r="AW38" s="4"/>
      <c r="AX38" s="4"/>
      <c r="AY38" s="4"/>
    </row>
    <row r="39" spans="1:51" ht="15" x14ac:dyDescent="0.25">
      <c r="A39" s="108">
        <f>YampaRiverInflow.TotalOutflow!A39</f>
        <v>45170</v>
      </c>
      <c r="B39" s="9">
        <v>-0.377</v>
      </c>
      <c r="C39" s="9">
        <v>-0.377</v>
      </c>
      <c r="D39" s="9">
        <v>-0.377</v>
      </c>
      <c r="E39" s="10">
        <v>-9.8369999999999997</v>
      </c>
      <c r="F39" s="10">
        <v>10.523999999999999</v>
      </c>
      <c r="G39" s="10">
        <v>-8.4480000000000004</v>
      </c>
      <c r="H39" s="10">
        <v>-5.992</v>
      </c>
      <c r="I39" s="10">
        <v>7.3310000000000004</v>
      </c>
      <c r="J39" s="10">
        <v>-4.6890000000000001</v>
      </c>
      <c r="K39" s="10">
        <v>14.712999999999999</v>
      </c>
      <c r="L39" s="10">
        <v>2.484</v>
      </c>
      <c r="M39" s="10">
        <v>5.2409999999999997</v>
      </c>
      <c r="N39" s="10">
        <v>-12.904</v>
      </c>
      <c r="O39" s="10">
        <v>8.5779999999999994</v>
      </c>
      <c r="P39" s="10">
        <v>15.861000000000001</v>
      </c>
      <c r="Q39" s="10">
        <v>4.218</v>
      </c>
      <c r="R39" s="10">
        <v>2.15</v>
      </c>
      <c r="S39" s="10">
        <v>-6.8959999999999999</v>
      </c>
      <c r="T39" s="10">
        <v>-12.975</v>
      </c>
      <c r="U39" s="10">
        <v>-7.1189999999999998</v>
      </c>
      <c r="V39" s="10">
        <v>-2.2879999999999998</v>
      </c>
      <c r="W39" s="10">
        <v>-15.519</v>
      </c>
      <c r="X39" s="10">
        <v>-21.178000000000001</v>
      </c>
      <c r="Y39" s="10">
        <v>-6.0739999999999998</v>
      </c>
      <c r="Z39" s="10">
        <v>-3.6960000000000002</v>
      </c>
      <c r="AA39" s="10">
        <v>0.23</v>
      </c>
      <c r="AB39" s="10">
        <v>-2.0470000000000002</v>
      </c>
      <c r="AC39" s="10">
        <v>-1.55</v>
      </c>
      <c r="AD39" s="10">
        <v>8.7729999999999997</v>
      </c>
      <c r="AE39" s="10">
        <v>-8.4957199999999986</v>
      </c>
      <c r="AF39" s="10">
        <v>10.460270000000001</v>
      </c>
      <c r="AG39" s="10">
        <v>-5.7617600000000007</v>
      </c>
      <c r="AH39" s="10">
        <v>-2.9507099999999999</v>
      </c>
      <c r="AI39" s="9">
        <v>5.5732644647899994</v>
      </c>
      <c r="AJ39" s="9">
        <v>7.3737107418200001</v>
      </c>
      <c r="AK39" s="9">
        <v>12.664999999999999</v>
      </c>
      <c r="AL39" s="9">
        <v>7.843</v>
      </c>
      <c r="AM39" s="9">
        <v>21.111000000000001</v>
      </c>
      <c r="AN39" s="4"/>
      <c r="AO39" s="4"/>
      <c r="AP39" s="4"/>
      <c r="AQ39" s="4"/>
      <c r="AR39" s="4"/>
      <c r="AS39" s="4"/>
      <c r="AT39" s="4"/>
      <c r="AU39" s="4"/>
      <c r="AV39" s="4"/>
      <c r="AW39" s="4"/>
      <c r="AX39" s="4"/>
      <c r="AY39" s="4"/>
    </row>
    <row r="40" spans="1:51" ht="15" x14ac:dyDescent="0.25">
      <c r="A40" s="108">
        <f>YampaRiverInflow.TotalOutflow!A40</f>
        <v>45200</v>
      </c>
      <c r="B40" s="9">
        <v>2.484</v>
      </c>
      <c r="C40" s="9">
        <v>2.484</v>
      </c>
      <c r="D40" s="9">
        <v>2.484</v>
      </c>
      <c r="E40" s="10">
        <v>-6.1580000000000004</v>
      </c>
      <c r="F40" s="10">
        <v>3.9750000000000001</v>
      </c>
      <c r="G40" s="10">
        <v>-1.39</v>
      </c>
      <c r="H40" s="10">
        <v>1.2050000000000001</v>
      </c>
      <c r="I40" s="10">
        <v>5.649</v>
      </c>
      <c r="J40" s="10">
        <v>-0.52300000000000002</v>
      </c>
      <c r="K40" s="10">
        <v>14.474</v>
      </c>
      <c r="L40" s="10">
        <v>4.5730000000000004</v>
      </c>
      <c r="M40" s="10">
        <v>16.068000000000001</v>
      </c>
      <c r="N40" s="10">
        <v>-0.16700000000000001</v>
      </c>
      <c r="O40" s="10">
        <v>3.9340000000000002</v>
      </c>
      <c r="P40" s="10">
        <v>-8.1950000000000003</v>
      </c>
      <c r="Q40" s="10">
        <v>1.153</v>
      </c>
      <c r="R40" s="10">
        <v>4.8550000000000004</v>
      </c>
      <c r="S40" s="10">
        <v>-2.7719999999999998</v>
      </c>
      <c r="T40" s="10">
        <v>10.111000000000001</v>
      </c>
      <c r="U40" s="10">
        <v>-7.88</v>
      </c>
      <c r="V40" s="10">
        <v>4.2610000000000001</v>
      </c>
      <c r="W40" s="10">
        <v>-9.0299999999999994</v>
      </c>
      <c r="X40" s="10">
        <v>-19.219000000000001</v>
      </c>
      <c r="Y40" s="10">
        <v>-22.152000000000001</v>
      </c>
      <c r="Z40" s="10">
        <v>1.0089999999999999</v>
      </c>
      <c r="AA40" s="10">
        <v>-7.5469999999999997</v>
      </c>
      <c r="AB40" s="10">
        <v>3.0539999999999998</v>
      </c>
      <c r="AC40" s="10">
        <v>-0.55300000000000005</v>
      </c>
      <c r="AD40" s="10">
        <v>-10.613</v>
      </c>
      <c r="AE40" s="10">
        <v>-11.085850000000001</v>
      </c>
      <c r="AF40" s="10">
        <v>5.77902</v>
      </c>
      <c r="AG40" s="10">
        <v>-2.5799099999999999</v>
      </c>
      <c r="AH40" s="10">
        <v>11.36007</v>
      </c>
      <c r="AI40" s="9">
        <v>13.2843884321</v>
      </c>
      <c r="AJ40" s="9">
        <v>-7.7399921552699995</v>
      </c>
      <c r="AK40" s="9">
        <v>14.252000000000001</v>
      </c>
      <c r="AL40" s="9">
        <v>9.3710000000000004</v>
      </c>
      <c r="AM40" s="9">
        <v>15.488</v>
      </c>
      <c r="AN40" s="4"/>
      <c r="AO40" s="4"/>
      <c r="AP40" s="4"/>
      <c r="AQ40" s="4"/>
      <c r="AR40" s="4"/>
      <c r="AS40" s="4"/>
      <c r="AT40" s="4"/>
      <c r="AU40" s="4"/>
      <c r="AV40" s="4"/>
      <c r="AW40" s="4"/>
      <c r="AX40" s="4"/>
      <c r="AY40" s="4"/>
    </row>
    <row r="41" spans="1:51" ht="15" x14ac:dyDescent="0.25">
      <c r="A41" s="108">
        <f>YampaRiverInflow.TotalOutflow!A41</f>
        <v>45231</v>
      </c>
      <c r="B41" s="9">
        <v>3.5089999999999999</v>
      </c>
      <c r="C41" s="9">
        <v>3.5089999999999999</v>
      </c>
      <c r="D41" s="9">
        <v>3.5089999999999999</v>
      </c>
      <c r="E41" s="10">
        <v>-13.926</v>
      </c>
      <c r="F41" s="10">
        <v>-7.468</v>
      </c>
      <c r="G41" s="10">
        <v>-28.899000000000001</v>
      </c>
      <c r="H41" s="10">
        <v>2.085</v>
      </c>
      <c r="I41" s="10">
        <v>8.407</v>
      </c>
      <c r="J41" s="10">
        <v>-0.58899999999999997</v>
      </c>
      <c r="K41" s="10">
        <v>22.443999999999999</v>
      </c>
      <c r="L41" s="10">
        <v>6.7830000000000004</v>
      </c>
      <c r="M41" s="10">
        <v>12.221</v>
      </c>
      <c r="N41" s="10">
        <v>-13.337999999999999</v>
      </c>
      <c r="O41" s="10">
        <v>4.8029999999999999</v>
      </c>
      <c r="P41" s="10">
        <v>7.5140000000000002</v>
      </c>
      <c r="Q41" s="10">
        <v>2.7349999999999999</v>
      </c>
      <c r="R41" s="10">
        <v>6.601</v>
      </c>
      <c r="S41" s="10">
        <v>0.97699999999999998</v>
      </c>
      <c r="T41" s="10">
        <v>8.3629999999999995</v>
      </c>
      <c r="U41" s="10">
        <v>1.911</v>
      </c>
      <c r="V41" s="10">
        <v>-3.2410000000000001</v>
      </c>
      <c r="W41" s="10">
        <v>2.9350000000000001</v>
      </c>
      <c r="X41" s="10">
        <v>-7.6369999999999996</v>
      </c>
      <c r="Y41" s="10">
        <v>3.4329999999999998</v>
      </c>
      <c r="Z41" s="10">
        <v>5.0679999999999996</v>
      </c>
      <c r="AA41" s="10">
        <v>-2.4470000000000001</v>
      </c>
      <c r="AB41" s="10">
        <v>9.4309999999999992</v>
      </c>
      <c r="AC41" s="10">
        <v>-7.2889999999999997</v>
      </c>
      <c r="AD41" s="10">
        <v>-3.6389999999999998</v>
      </c>
      <c r="AE41" s="10">
        <v>0.89403999999999995</v>
      </c>
      <c r="AF41" s="10">
        <v>10.06827</v>
      </c>
      <c r="AG41" s="10">
        <v>6.3182299999999998</v>
      </c>
      <c r="AH41" s="10">
        <v>14.429110000000001</v>
      </c>
      <c r="AI41" s="9">
        <v>13.142818181799999</v>
      </c>
      <c r="AJ41" s="9">
        <v>-3.7337908998399998</v>
      </c>
      <c r="AK41" s="9">
        <v>10.364000000000001</v>
      </c>
      <c r="AL41" s="9">
        <v>11.958</v>
      </c>
      <c r="AM41" s="9">
        <v>26.683</v>
      </c>
      <c r="AN41" s="4"/>
      <c r="AO41" s="4"/>
      <c r="AP41" s="4"/>
      <c r="AQ41" s="4"/>
      <c r="AR41" s="4"/>
      <c r="AS41" s="4"/>
      <c r="AT41" s="4"/>
      <c r="AU41" s="4"/>
      <c r="AV41" s="4"/>
      <c r="AW41" s="4"/>
      <c r="AX41" s="4"/>
      <c r="AY41" s="4"/>
    </row>
    <row r="42" spans="1:51" ht="15" x14ac:dyDescent="0.25">
      <c r="A42" s="108">
        <f>YampaRiverInflow.TotalOutflow!A42</f>
        <v>45261</v>
      </c>
      <c r="B42" s="9">
        <v>11.791</v>
      </c>
      <c r="C42" s="9">
        <v>11.791</v>
      </c>
      <c r="D42" s="9">
        <v>11.791</v>
      </c>
      <c r="E42" s="10">
        <v>-3.339</v>
      </c>
      <c r="F42" s="10">
        <v>-11.507999999999999</v>
      </c>
      <c r="G42" s="10">
        <v>-10.381</v>
      </c>
      <c r="H42" s="10">
        <v>5.13</v>
      </c>
      <c r="I42" s="10">
        <v>6.2859999999999996</v>
      </c>
      <c r="J42" s="10">
        <v>3.5110000000000001</v>
      </c>
      <c r="K42" s="10">
        <v>17.72</v>
      </c>
      <c r="L42" s="10">
        <v>8.3699999999999992</v>
      </c>
      <c r="M42" s="10">
        <v>26.24</v>
      </c>
      <c r="N42" s="10">
        <v>9.7059999999999995</v>
      </c>
      <c r="O42" s="10">
        <v>15.848000000000001</v>
      </c>
      <c r="P42" s="10">
        <v>94.941000000000003</v>
      </c>
      <c r="Q42" s="10">
        <v>-1.6679999999999999</v>
      </c>
      <c r="R42" s="10">
        <v>27.11</v>
      </c>
      <c r="S42" s="10">
        <v>15.473000000000001</v>
      </c>
      <c r="T42" s="10">
        <v>23.396999999999998</v>
      </c>
      <c r="U42" s="10">
        <v>-21.466999999999999</v>
      </c>
      <c r="V42" s="10">
        <v>-1.9690000000000001</v>
      </c>
      <c r="W42" s="10">
        <v>6.1689999999999996</v>
      </c>
      <c r="X42" s="10">
        <v>-8.734</v>
      </c>
      <c r="Y42" s="10">
        <v>2.1890000000000001</v>
      </c>
      <c r="Z42" s="10">
        <v>6.22</v>
      </c>
      <c r="AA42" s="10">
        <v>-1.919</v>
      </c>
      <c r="AB42" s="10">
        <v>-0.40100000000000002</v>
      </c>
      <c r="AC42" s="10">
        <v>-10.759</v>
      </c>
      <c r="AD42" s="10">
        <v>-7.3310000000000004</v>
      </c>
      <c r="AE42" s="10">
        <v>7.5781999999999998</v>
      </c>
      <c r="AF42" s="10">
        <v>10.29767</v>
      </c>
      <c r="AG42" s="10">
        <v>-5.8699700000000004</v>
      </c>
      <c r="AH42" s="10">
        <v>24.633080000000003</v>
      </c>
      <c r="AI42" s="9">
        <v>23.363190082799999</v>
      </c>
      <c r="AJ42" s="9">
        <v>-4.4305979113900005</v>
      </c>
      <c r="AK42" s="9">
        <v>17.004000000000001</v>
      </c>
      <c r="AL42" s="9">
        <v>9.5869999999999997</v>
      </c>
      <c r="AM42" s="9">
        <v>0.30399999999999999</v>
      </c>
      <c r="AN42" s="4"/>
      <c r="AO42" s="4"/>
      <c r="AP42" s="4"/>
      <c r="AQ42" s="4"/>
      <c r="AR42" s="4"/>
      <c r="AS42" s="4"/>
      <c r="AT42" s="4"/>
      <c r="AU42" s="4"/>
      <c r="AV42" s="4"/>
      <c r="AW42" s="4"/>
      <c r="AX42" s="4"/>
      <c r="AY42" s="4"/>
    </row>
    <row r="43" spans="1:51" ht="15" x14ac:dyDescent="0.25">
      <c r="A43" s="108">
        <f>YampaRiverInflow.TotalOutflow!A43</f>
        <v>45292</v>
      </c>
      <c r="B43" s="9">
        <v>10.228</v>
      </c>
      <c r="C43" s="9">
        <v>10.228</v>
      </c>
      <c r="D43" s="9">
        <v>10.228</v>
      </c>
      <c r="E43" s="10">
        <v>5.38</v>
      </c>
      <c r="F43" s="10">
        <v>6.5129999999999999</v>
      </c>
      <c r="G43" s="10">
        <v>-4.4320000000000004</v>
      </c>
      <c r="H43" s="10">
        <v>5.085</v>
      </c>
      <c r="I43" s="10">
        <v>4.3979999999999997</v>
      </c>
      <c r="J43" s="10">
        <v>1.542</v>
      </c>
      <c r="K43" s="10">
        <v>7.4649999999999999</v>
      </c>
      <c r="L43" s="10">
        <v>6.9909999999999997</v>
      </c>
      <c r="M43" s="10">
        <v>-30.036999999999999</v>
      </c>
      <c r="N43" s="10">
        <v>0.34799999999999998</v>
      </c>
      <c r="O43" s="10">
        <v>8.1069999999999993</v>
      </c>
      <c r="P43" s="10">
        <v>-4.0170000000000003</v>
      </c>
      <c r="Q43" s="10">
        <v>-0.42499999999999999</v>
      </c>
      <c r="R43" s="10">
        <v>-9.2249999999999996</v>
      </c>
      <c r="S43" s="10">
        <v>16.908000000000001</v>
      </c>
      <c r="T43" s="10">
        <v>1.482</v>
      </c>
      <c r="U43" s="10">
        <v>-11.156000000000001</v>
      </c>
      <c r="V43" s="10">
        <v>-10.212999999999999</v>
      </c>
      <c r="W43" s="10">
        <v>-20.742999999999999</v>
      </c>
      <c r="X43" s="10">
        <v>-9.2750000000000004</v>
      </c>
      <c r="Y43" s="10">
        <v>-13.997999999999999</v>
      </c>
      <c r="Z43" s="10">
        <v>-0.47799999999999998</v>
      </c>
      <c r="AA43" s="10">
        <v>-2.403</v>
      </c>
      <c r="AB43" s="10">
        <v>3.4119999999999999</v>
      </c>
      <c r="AC43" s="10">
        <v>-10.265000000000001</v>
      </c>
      <c r="AD43" s="10">
        <v>17.93282</v>
      </c>
      <c r="AE43" s="10">
        <v>-2.55436</v>
      </c>
      <c r="AF43" s="10">
        <v>-2.7433800000000002</v>
      </c>
      <c r="AG43" s="10">
        <v>-21.323439999999998</v>
      </c>
      <c r="AH43" s="10">
        <v>2.6227190070699997</v>
      </c>
      <c r="AI43" s="9">
        <v>1.4601900836399999</v>
      </c>
      <c r="AJ43" s="9">
        <v>18.143000000000001</v>
      </c>
      <c r="AK43" s="9">
        <v>20.103999999999999</v>
      </c>
      <c r="AL43" s="9">
        <v>1.06</v>
      </c>
      <c r="AM43" s="9">
        <v>-6.7050000000000001</v>
      </c>
      <c r="AN43" s="4"/>
      <c r="AO43" s="4"/>
      <c r="AP43" s="4"/>
      <c r="AQ43" s="4"/>
      <c r="AR43" s="4"/>
      <c r="AS43" s="4"/>
      <c r="AT43" s="4"/>
      <c r="AU43" s="4"/>
      <c r="AV43" s="4"/>
      <c r="AW43" s="4"/>
      <c r="AX43" s="4"/>
      <c r="AY43" s="4"/>
    </row>
    <row r="44" spans="1:51" ht="15" x14ac:dyDescent="0.25">
      <c r="A44" s="108">
        <f>YampaRiverInflow.TotalOutflow!A44</f>
        <v>45323</v>
      </c>
      <c r="B44" s="9">
        <v>-1.032</v>
      </c>
      <c r="C44" s="9">
        <v>-1.032</v>
      </c>
      <c r="D44" s="9">
        <v>-1.032</v>
      </c>
      <c r="E44" s="10">
        <v>22.41</v>
      </c>
      <c r="F44" s="10">
        <v>32.200000000000003</v>
      </c>
      <c r="G44" s="10">
        <v>-3.0870000000000002</v>
      </c>
      <c r="H44" s="10">
        <v>5.883</v>
      </c>
      <c r="I44" s="10">
        <v>-0.33700000000000002</v>
      </c>
      <c r="J44" s="10">
        <v>5.5730000000000004</v>
      </c>
      <c r="K44" s="10">
        <v>9.9540000000000006</v>
      </c>
      <c r="L44" s="10">
        <v>4.1059999999999999</v>
      </c>
      <c r="M44" s="10">
        <v>-45.491</v>
      </c>
      <c r="N44" s="10">
        <v>-8.9390000000000001</v>
      </c>
      <c r="O44" s="10">
        <v>14.935</v>
      </c>
      <c r="P44" s="10">
        <v>-2.7170000000000001</v>
      </c>
      <c r="Q44" s="10">
        <v>1.121</v>
      </c>
      <c r="R44" s="10">
        <v>-12.965</v>
      </c>
      <c r="S44" s="10">
        <v>0.91800000000000004</v>
      </c>
      <c r="T44" s="10">
        <v>1.9139999999999999</v>
      </c>
      <c r="U44" s="10">
        <v>-9.2040000000000006</v>
      </c>
      <c r="V44" s="10">
        <v>-8.66</v>
      </c>
      <c r="W44" s="10">
        <v>-7.7130000000000001</v>
      </c>
      <c r="X44" s="10">
        <v>-7.8449999999999998</v>
      </c>
      <c r="Y44" s="10">
        <v>-18.251999999999999</v>
      </c>
      <c r="Z44" s="10">
        <v>-3.117</v>
      </c>
      <c r="AA44" s="10">
        <v>-7.3280000000000003</v>
      </c>
      <c r="AB44" s="10">
        <v>1.02</v>
      </c>
      <c r="AC44" s="10">
        <v>-14.303000000000001</v>
      </c>
      <c r="AD44" s="10">
        <v>-13.95496</v>
      </c>
      <c r="AE44" s="10">
        <v>-11.963200000000001</v>
      </c>
      <c r="AF44" s="10">
        <v>-5.2006099999999993</v>
      </c>
      <c r="AG44" s="10">
        <v>-1.8404100000000001</v>
      </c>
      <c r="AH44" s="10">
        <v>4.1879586768900001</v>
      </c>
      <c r="AI44" s="9">
        <v>8.4784876017200013</v>
      </c>
      <c r="AJ44" s="9">
        <v>14.496</v>
      </c>
      <c r="AK44" s="9">
        <v>17.045999999999999</v>
      </c>
      <c r="AL44" s="9">
        <v>28.591000000000001</v>
      </c>
      <c r="AM44" s="9">
        <v>33.414000000000001</v>
      </c>
      <c r="AN44" s="4"/>
      <c r="AO44" s="4"/>
      <c r="AP44" s="4"/>
      <c r="AQ44" s="4"/>
      <c r="AR44" s="4"/>
      <c r="AS44" s="4"/>
      <c r="AT44" s="4"/>
      <c r="AU44" s="4"/>
      <c r="AV44" s="4"/>
      <c r="AW44" s="4"/>
      <c r="AX44" s="4"/>
      <c r="AY44" s="4"/>
    </row>
    <row r="45" spans="1:51" ht="15" x14ac:dyDescent="0.25">
      <c r="A45" s="108">
        <f>YampaRiverInflow.TotalOutflow!A45</f>
        <v>45352</v>
      </c>
      <c r="B45" s="9">
        <v>-3.0489999999999999</v>
      </c>
      <c r="C45" s="9">
        <v>-3.0489999999999999</v>
      </c>
      <c r="D45" s="9">
        <v>-3.0489999999999999</v>
      </c>
      <c r="E45" s="10">
        <v>5.4130000000000003</v>
      </c>
      <c r="F45" s="10">
        <v>22.428000000000001</v>
      </c>
      <c r="G45" s="10">
        <v>-10.952999999999999</v>
      </c>
      <c r="H45" s="10">
        <v>-3.7189999999999999</v>
      </c>
      <c r="I45" s="10">
        <v>-8.3870000000000005</v>
      </c>
      <c r="J45" s="10">
        <v>14.401999999999999</v>
      </c>
      <c r="K45" s="10">
        <v>2.5150000000000001</v>
      </c>
      <c r="L45" s="10">
        <v>-1.482</v>
      </c>
      <c r="M45" s="10">
        <v>-85.617000000000004</v>
      </c>
      <c r="N45" s="10">
        <v>-18.977</v>
      </c>
      <c r="O45" s="10">
        <v>-3.0750000000000002</v>
      </c>
      <c r="P45" s="10">
        <v>33.225999999999999</v>
      </c>
      <c r="Q45" s="10">
        <v>11.038</v>
      </c>
      <c r="R45" s="10">
        <v>4.673</v>
      </c>
      <c r="S45" s="10">
        <v>4.1000000000000002E-2</v>
      </c>
      <c r="T45" s="10">
        <v>8.1969999999999992</v>
      </c>
      <c r="U45" s="10">
        <v>5.577</v>
      </c>
      <c r="V45" s="10">
        <v>-5.0199999999999996</v>
      </c>
      <c r="W45" s="10">
        <v>-3.68</v>
      </c>
      <c r="X45" s="10">
        <v>-25.69</v>
      </c>
      <c r="Y45" s="10">
        <v>16.045999999999999</v>
      </c>
      <c r="Z45" s="10">
        <v>-10.304</v>
      </c>
      <c r="AA45" s="10">
        <v>-11.891999999999999</v>
      </c>
      <c r="AB45" s="10">
        <v>0.318</v>
      </c>
      <c r="AC45" s="10">
        <v>-9.7430000000000003</v>
      </c>
      <c r="AD45" s="10">
        <v>-12.145200000000001</v>
      </c>
      <c r="AE45" s="10">
        <v>-6.3741000000000003</v>
      </c>
      <c r="AF45" s="10">
        <v>-11.246979999999999</v>
      </c>
      <c r="AG45" s="10">
        <v>-5.8244099999999994</v>
      </c>
      <c r="AH45" s="10">
        <v>-14.067462812699999</v>
      </c>
      <c r="AI45" s="9">
        <v>-0.28571900964999997</v>
      </c>
      <c r="AJ45" s="9">
        <v>8.0129999999999999</v>
      </c>
      <c r="AK45" s="9">
        <v>6.1710000000000003</v>
      </c>
      <c r="AL45" s="9">
        <v>11.651999999999999</v>
      </c>
      <c r="AM45" s="9">
        <v>31.146000000000001</v>
      </c>
      <c r="AN45" s="4"/>
      <c r="AO45" s="4"/>
      <c r="AP45" s="4"/>
      <c r="AQ45" s="4"/>
      <c r="AR45" s="4"/>
      <c r="AS45" s="4"/>
      <c r="AT45" s="4"/>
      <c r="AU45" s="4"/>
      <c r="AV45" s="4"/>
      <c r="AW45" s="4"/>
      <c r="AX45" s="4"/>
      <c r="AY45" s="4"/>
    </row>
    <row r="46" spans="1:51" ht="15" x14ac:dyDescent="0.25">
      <c r="A46" s="108">
        <f>YampaRiverInflow.TotalOutflow!A46</f>
        <v>45383</v>
      </c>
      <c r="B46" s="9">
        <v>-7.1550000000000002</v>
      </c>
      <c r="C46" s="9">
        <v>-7.1550000000000002</v>
      </c>
      <c r="D46" s="9">
        <v>-7.1550000000000002</v>
      </c>
      <c r="E46" s="10">
        <v>-15.333</v>
      </c>
      <c r="F46" s="10">
        <v>18.954000000000001</v>
      </c>
      <c r="G46" s="10">
        <v>-3.2869999999999999</v>
      </c>
      <c r="H46" s="10">
        <v>-15.096</v>
      </c>
      <c r="I46" s="10">
        <v>0.37</v>
      </c>
      <c r="J46" s="10">
        <v>14.292</v>
      </c>
      <c r="K46" s="10">
        <v>5.7640000000000002</v>
      </c>
      <c r="L46" s="10">
        <v>12.843999999999999</v>
      </c>
      <c r="M46" s="10">
        <v>-51.061999999999998</v>
      </c>
      <c r="N46" s="10">
        <v>-15.113</v>
      </c>
      <c r="O46" s="10">
        <v>-4.2430000000000003</v>
      </c>
      <c r="P46" s="10">
        <v>-7.5759999999999996</v>
      </c>
      <c r="Q46" s="10">
        <v>15.396000000000001</v>
      </c>
      <c r="R46" s="10">
        <v>39.173999999999999</v>
      </c>
      <c r="S46" s="10">
        <v>-0.41699999999999998</v>
      </c>
      <c r="T46" s="10">
        <v>-3.9380000000000002</v>
      </c>
      <c r="U46" s="10">
        <v>0.93100000000000005</v>
      </c>
      <c r="V46" s="10">
        <v>-11.872999999999999</v>
      </c>
      <c r="W46" s="10">
        <v>-13.384</v>
      </c>
      <c r="X46" s="10">
        <v>-6.9089999999999998</v>
      </c>
      <c r="Y46" s="10">
        <v>4.298</v>
      </c>
      <c r="Z46" s="10">
        <v>-1.605</v>
      </c>
      <c r="AA46" s="10">
        <v>-3.3879999999999999</v>
      </c>
      <c r="AB46" s="10">
        <v>-8.2620000000000005</v>
      </c>
      <c r="AC46" s="10">
        <v>-14.076000000000001</v>
      </c>
      <c r="AD46" s="10">
        <v>-15.64438</v>
      </c>
      <c r="AE46" s="10">
        <v>-20.393439999999998</v>
      </c>
      <c r="AF46" s="10">
        <v>-12.259069999999999</v>
      </c>
      <c r="AG46" s="10">
        <v>-6.0398699999999996</v>
      </c>
      <c r="AH46" s="10">
        <v>14.1864628099</v>
      </c>
      <c r="AI46" s="9">
        <v>-8.4453140515699996</v>
      </c>
      <c r="AJ46" s="9">
        <v>13.148999999999999</v>
      </c>
      <c r="AK46" s="9">
        <v>7.52</v>
      </c>
      <c r="AL46" s="9">
        <v>-11.246</v>
      </c>
      <c r="AM46" s="9">
        <v>4.5250000000000004</v>
      </c>
      <c r="AN46" s="4"/>
      <c r="AO46" s="4"/>
      <c r="AP46" s="4"/>
      <c r="AQ46" s="4"/>
      <c r="AR46" s="4"/>
      <c r="AS46" s="4"/>
      <c r="AT46" s="4"/>
      <c r="AU46" s="4"/>
      <c r="AV46" s="4"/>
      <c r="AW46" s="4"/>
      <c r="AX46" s="4"/>
      <c r="AY46" s="4"/>
    </row>
    <row r="47" spans="1:51" ht="15" x14ac:dyDescent="0.25">
      <c r="A47" s="108">
        <f>YampaRiverInflow.TotalOutflow!A47</f>
        <v>45413</v>
      </c>
      <c r="B47" s="9">
        <v>0.56699999999999995</v>
      </c>
      <c r="C47" s="9">
        <v>0.56699999999999995</v>
      </c>
      <c r="D47" s="9">
        <v>0.56699999999999995</v>
      </c>
      <c r="E47" s="10">
        <v>-2.0129999999999999</v>
      </c>
      <c r="F47" s="10">
        <v>-11.66</v>
      </c>
      <c r="G47" s="10">
        <v>0.27800000000000002</v>
      </c>
      <c r="H47" s="10">
        <v>-5.2439999999999998</v>
      </c>
      <c r="I47" s="10">
        <v>-3.9220000000000002</v>
      </c>
      <c r="J47" s="10">
        <v>17</v>
      </c>
      <c r="K47" s="10">
        <v>7.5990000000000002</v>
      </c>
      <c r="L47" s="10">
        <v>4.7030000000000003</v>
      </c>
      <c r="M47" s="10">
        <v>-61.749000000000002</v>
      </c>
      <c r="N47" s="10">
        <v>-4.7960000000000003</v>
      </c>
      <c r="O47" s="10">
        <v>-13.974</v>
      </c>
      <c r="P47" s="10">
        <v>-8.2089999999999996</v>
      </c>
      <c r="Q47" s="10">
        <v>11.73</v>
      </c>
      <c r="R47" s="10">
        <v>21.998999999999999</v>
      </c>
      <c r="S47" s="10">
        <v>0.111</v>
      </c>
      <c r="T47" s="10">
        <v>-14.868</v>
      </c>
      <c r="U47" s="10">
        <v>-7.181</v>
      </c>
      <c r="V47" s="10">
        <v>-5.67</v>
      </c>
      <c r="W47" s="10">
        <v>-33.700000000000003</v>
      </c>
      <c r="X47" s="10">
        <v>-4.7220000000000004</v>
      </c>
      <c r="Y47" s="10">
        <v>-17.382000000000001</v>
      </c>
      <c r="Z47" s="10">
        <v>-33.279000000000003</v>
      </c>
      <c r="AA47" s="10">
        <v>-5.4210000000000003</v>
      </c>
      <c r="AB47" s="10">
        <v>-5.2460000000000004</v>
      </c>
      <c r="AC47" s="10">
        <v>3.149</v>
      </c>
      <c r="AD47" s="10">
        <v>-9.5569299999999995</v>
      </c>
      <c r="AE47" s="10">
        <v>4.5381899999999993</v>
      </c>
      <c r="AF47" s="10">
        <v>2.7454499999999999</v>
      </c>
      <c r="AG47" s="10">
        <v>4.5651899999999994</v>
      </c>
      <c r="AH47" s="10">
        <v>0.109545453554</v>
      </c>
      <c r="AI47" s="9">
        <v>8.5840991759299996</v>
      </c>
      <c r="AJ47" s="9">
        <v>15.768000000000001</v>
      </c>
      <c r="AK47" s="9">
        <v>12.454000000000001</v>
      </c>
      <c r="AL47" s="9">
        <v>4.819</v>
      </c>
      <c r="AM47" s="9">
        <v>26.466999999999999</v>
      </c>
      <c r="AN47" s="4"/>
      <c r="AO47" s="4"/>
      <c r="AP47" s="4"/>
      <c r="AQ47" s="4"/>
      <c r="AR47" s="4"/>
      <c r="AS47" s="4"/>
      <c r="AT47" s="4"/>
      <c r="AU47" s="4"/>
      <c r="AV47" s="4"/>
      <c r="AW47" s="4"/>
      <c r="AX47" s="4"/>
      <c r="AY47" s="4"/>
    </row>
    <row r="48" spans="1:51" ht="15" x14ac:dyDescent="0.25">
      <c r="A48" s="108">
        <f>YampaRiverInflow.TotalOutflow!A48</f>
        <v>45444</v>
      </c>
      <c r="B48" s="9">
        <v>-5.6970000000000001</v>
      </c>
      <c r="C48" s="9">
        <v>-5.6970000000000001</v>
      </c>
      <c r="D48" s="9">
        <v>-5.6970000000000001</v>
      </c>
      <c r="E48" s="10">
        <v>-2.262</v>
      </c>
      <c r="F48" s="10">
        <v>-2.2789999999999999</v>
      </c>
      <c r="G48" s="10">
        <v>1.631</v>
      </c>
      <c r="H48" s="10">
        <v>-6.1520000000000001</v>
      </c>
      <c r="I48" s="10">
        <v>-8.4760000000000009</v>
      </c>
      <c r="J48" s="10">
        <v>24.515999999999998</v>
      </c>
      <c r="K48" s="10">
        <v>4.5979999999999999</v>
      </c>
      <c r="L48" s="10">
        <v>13.497999999999999</v>
      </c>
      <c r="M48" s="10">
        <v>-26.187000000000001</v>
      </c>
      <c r="N48" s="10">
        <v>-3.3490000000000002</v>
      </c>
      <c r="O48" s="10">
        <v>4.0839999999999996</v>
      </c>
      <c r="P48" s="10">
        <v>-11.676</v>
      </c>
      <c r="Q48" s="10">
        <v>-4.1000000000000002E-2</v>
      </c>
      <c r="R48" s="10">
        <v>5.609</v>
      </c>
      <c r="S48" s="10">
        <v>-3.698</v>
      </c>
      <c r="T48" s="10">
        <v>-11.834</v>
      </c>
      <c r="U48" s="10">
        <v>-9.2289999999999992</v>
      </c>
      <c r="V48" s="10">
        <v>-8.5180000000000007</v>
      </c>
      <c r="W48" s="10">
        <v>-26.905999999999999</v>
      </c>
      <c r="X48" s="10">
        <v>-30.081</v>
      </c>
      <c r="Y48" s="10">
        <v>1.8560000000000001</v>
      </c>
      <c r="Z48" s="10">
        <v>-14.717000000000001</v>
      </c>
      <c r="AA48" s="10">
        <v>-14.012</v>
      </c>
      <c r="AB48" s="10">
        <v>-1.52</v>
      </c>
      <c r="AC48" s="10">
        <v>-16.565999999999999</v>
      </c>
      <c r="AD48" s="10">
        <v>-17.778869999999998</v>
      </c>
      <c r="AE48" s="10">
        <v>-8.3348700000000004</v>
      </c>
      <c r="AF48" s="10">
        <v>-5.4185299999999996</v>
      </c>
      <c r="AG48" s="10">
        <v>-7.2006999999999994</v>
      </c>
      <c r="AH48" s="10">
        <v>-0.73851239867699991</v>
      </c>
      <c r="AI48" s="9">
        <v>3.31216528727</v>
      </c>
      <c r="AJ48" s="9">
        <v>10.185</v>
      </c>
      <c r="AK48" s="9">
        <v>8.9730000000000008</v>
      </c>
      <c r="AL48" s="9">
        <v>-56.872</v>
      </c>
      <c r="AM48" s="9">
        <v>29.183</v>
      </c>
      <c r="AN48" s="4"/>
      <c r="AO48" s="4"/>
      <c r="AP48" s="4"/>
      <c r="AQ48" s="4"/>
      <c r="AR48" s="4"/>
      <c r="AS48" s="4"/>
      <c r="AT48" s="4"/>
      <c r="AU48" s="4"/>
      <c r="AV48" s="4"/>
      <c r="AW48" s="4"/>
      <c r="AX48" s="4"/>
      <c r="AY48" s="4"/>
    </row>
    <row r="49" spans="1:1005" ht="15" x14ac:dyDescent="0.25">
      <c r="A49" s="108">
        <f>YampaRiverInflow.TotalOutflow!A49</f>
        <v>45474</v>
      </c>
      <c r="B49" s="9">
        <v>-2.0230000000000001</v>
      </c>
      <c r="C49" s="9">
        <v>-2.0230000000000001</v>
      </c>
      <c r="D49" s="9">
        <v>-2.0230000000000001</v>
      </c>
      <c r="E49" s="10">
        <v>-10.845000000000001</v>
      </c>
      <c r="F49" s="10">
        <v>-4.5999999999999999E-2</v>
      </c>
      <c r="G49" s="10">
        <v>-5.7720000000000002</v>
      </c>
      <c r="H49" s="10">
        <v>-9.9499999999999993</v>
      </c>
      <c r="I49" s="10">
        <v>-11.750999999999999</v>
      </c>
      <c r="J49" s="10">
        <v>20.866</v>
      </c>
      <c r="K49" s="10">
        <v>1.85</v>
      </c>
      <c r="L49" s="10">
        <v>3.0960000000000001</v>
      </c>
      <c r="M49" s="10">
        <v>-10.608000000000001</v>
      </c>
      <c r="N49" s="10">
        <v>-7.6440000000000001</v>
      </c>
      <c r="O49" s="10">
        <v>8.1270000000000007</v>
      </c>
      <c r="P49" s="10">
        <v>-11.493</v>
      </c>
      <c r="Q49" s="10">
        <v>10.728</v>
      </c>
      <c r="R49" s="10">
        <v>8.7200000000000006</v>
      </c>
      <c r="S49" s="10">
        <v>-1.2669999999999999</v>
      </c>
      <c r="T49" s="10">
        <v>-11.347</v>
      </c>
      <c r="U49" s="10">
        <v>-18.335999999999999</v>
      </c>
      <c r="V49" s="10">
        <v>-2.9430000000000001</v>
      </c>
      <c r="W49" s="10">
        <v>-31.49</v>
      </c>
      <c r="X49" s="10">
        <v>-20.471</v>
      </c>
      <c r="Y49" s="10">
        <v>-11.896000000000001</v>
      </c>
      <c r="Z49" s="10">
        <v>-5.8959999999999999</v>
      </c>
      <c r="AA49" s="10">
        <v>-9.4190000000000005</v>
      </c>
      <c r="AB49" s="10">
        <v>-9.65</v>
      </c>
      <c r="AC49" s="10">
        <v>-13.497</v>
      </c>
      <c r="AD49" s="10">
        <v>-20.782049999999998</v>
      </c>
      <c r="AE49" s="10">
        <v>-5.3935699999999995</v>
      </c>
      <c r="AF49" s="10">
        <v>-16.034389999999998</v>
      </c>
      <c r="AG49" s="10">
        <v>-7.2505600000000001</v>
      </c>
      <c r="AH49" s="10">
        <v>-12.2247933908</v>
      </c>
      <c r="AI49" s="9">
        <v>-1.1186446296900001</v>
      </c>
      <c r="AJ49" s="9">
        <v>9.4459999999999997</v>
      </c>
      <c r="AK49" s="9">
        <v>7.9630000000000001</v>
      </c>
      <c r="AL49" s="9">
        <v>79.977000000000004</v>
      </c>
      <c r="AM49" s="9">
        <v>-11.765000000000001</v>
      </c>
      <c r="AN49" s="4"/>
      <c r="AO49" s="4"/>
      <c r="AP49" s="4"/>
      <c r="AQ49" s="4"/>
      <c r="AR49" s="4"/>
      <c r="AS49" s="4"/>
      <c r="AT49" s="4"/>
      <c r="AU49" s="4"/>
      <c r="AV49" s="4"/>
      <c r="AW49" s="4"/>
      <c r="AX49" s="4"/>
      <c r="AY49" s="4"/>
    </row>
    <row r="50" spans="1:1005" ht="15" x14ac:dyDescent="0.25">
      <c r="A50" s="108">
        <f>YampaRiverInflow.TotalOutflow!A50</f>
        <v>45505</v>
      </c>
      <c r="B50" s="9">
        <v>-0.89700000000000002</v>
      </c>
      <c r="C50" s="9">
        <v>-0.89700000000000002</v>
      </c>
      <c r="D50" s="9">
        <v>-0.89700000000000002</v>
      </c>
      <c r="E50" s="10">
        <v>-3.1019999999999999</v>
      </c>
      <c r="F50" s="10">
        <v>12.827999999999999</v>
      </c>
      <c r="G50" s="10">
        <v>-4.125</v>
      </c>
      <c r="H50" s="10">
        <v>-0.66400000000000003</v>
      </c>
      <c r="I50" s="10">
        <v>-1.9179999999999999</v>
      </c>
      <c r="J50" s="10">
        <v>27.553999999999998</v>
      </c>
      <c r="K50" s="10">
        <v>4.3259999999999996</v>
      </c>
      <c r="L50" s="10">
        <v>3.7869999999999999</v>
      </c>
      <c r="M50" s="10">
        <v>-3.95</v>
      </c>
      <c r="N50" s="10">
        <v>-0.94599999999999995</v>
      </c>
      <c r="O50" s="10">
        <v>2.1970000000000001</v>
      </c>
      <c r="P50" s="10">
        <v>-4.3259999999999996</v>
      </c>
      <c r="Q50" s="10">
        <v>-10.675000000000001</v>
      </c>
      <c r="R50" s="10">
        <v>1.804</v>
      </c>
      <c r="S50" s="10">
        <v>4.2789999999999999</v>
      </c>
      <c r="T50" s="10">
        <v>-12.226000000000001</v>
      </c>
      <c r="U50" s="10">
        <v>-3.8130000000000002</v>
      </c>
      <c r="V50" s="10">
        <v>-0.78500000000000003</v>
      </c>
      <c r="W50" s="10">
        <v>-7.6040000000000001</v>
      </c>
      <c r="X50" s="10">
        <v>-5.4119999999999999</v>
      </c>
      <c r="Y50" s="10">
        <v>-13.86</v>
      </c>
      <c r="Z50" s="10">
        <v>-14.737</v>
      </c>
      <c r="AA50" s="10">
        <v>-6.2569999999999997</v>
      </c>
      <c r="AB50" s="10">
        <v>-22.553999999999998</v>
      </c>
      <c r="AC50" s="10">
        <v>-2.4489999999999998</v>
      </c>
      <c r="AD50" s="10">
        <v>-15.135450000000001</v>
      </c>
      <c r="AE50" s="10">
        <v>2.9768400000000002</v>
      </c>
      <c r="AF50" s="10">
        <v>5.9177799999999996</v>
      </c>
      <c r="AG50" s="10">
        <v>3.3304999999999998</v>
      </c>
      <c r="AH50" s="10">
        <v>10.5769677696</v>
      </c>
      <c r="AI50" s="9">
        <v>-6.3205289276000007</v>
      </c>
      <c r="AJ50" s="9">
        <v>5.1120000000000001</v>
      </c>
      <c r="AK50" s="9">
        <v>10.664999999999999</v>
      </c>
      <c r="AL50" s="9">
        <v>5.9720000000000004</v>
      </c>
      <c r="AM50" s="9">
        <v>-4.8890000000000002</v>
      </c>
      <c r="AN50" s="4"/>
      <c r="AO50" s="4"/>
      <c r="AP50" s="4"/>
      <c r="AQ50" s="4"/>
      <c r="AR50" s="4"/>
      <c r="AS50" s="4"/>
      <c r="AT50" s="4"/>
      <c r="AU50" s="4"/>
      <c r="AV50" s="4"/>
      <c r="AW50" s="4"/>
      <c r="AX50" s="4"/>
      <c r="AY50" s="4"/>
    </row>
    <row r="51" spans="1:1005" ht="15" x14ac:dyDescent="0.25">
      <c r="A51" s="108">
        <f>YampaRiverInflow.TotalOutflow!A51</f>
        <v>45536</v>
      </c>
      <c r="B51" s="9">
        <v>-0.377</v>
      </c>
      <c r="C51" s="9">
        <v>-0.377</v>
      </c>
      <c r="D51" s="9">
        <v>-0.377</v>
      </c>
      <c r="E51" s="10">
        <v>10.523999999999999</v>
      </c>
      <c r="F51" s="10">
        <v>-8.4480000000000004</v>
      </c>
      <c r="G51" s="10">
        <v>-5.992</v>
      </c>
      <c r="H51" s="10">
        <v>7.3310000000000004</v>
      </c>
      <c r="I51" s="10">
        <v>-4.6890000000000001</v>
      </c>
      <c r="J51" s="10">
        <v>14.712999999999999</v>
      </c>
      <c r="K51" s="10">
        <v>2.484</v>
      </c>
      <c r="L51" s="10">
        <v>5.2409999999999997</v>
      </c>
      <c r="M51" s="10">
        <v>-12.904</v>
      </c>
      <c r="N51" s="10">
        <v>8.5779999999999994</v>
      </c>
      <c r="O51" s="10">
        <v>15.861000000000001</v>
      </c>
      <c r="P51" s="10">
        <v>4.218</v>
      </c>
      <c r="Q51" s="10">
        <v>2.15</v>
      </c>
      <c r="R51" s="10">
        <v>-6.8959999999999999</v>
      </c>
      <c r="S51" s="10">
        <v>-12.975</v>
      </c>
      <c r="T51" s="10">
        <v>-7.1189999999999998</v>
      </c>
      <c r="U51" s="10">
        <v>-2.2879999999999998</v>
      </c>
      <c r="V51" s="10">
        <v>-15.519</v>
      </c>
      <c r="W51" s="10">
        <v>-21.178000000000001</v>
      </c>
      <c r="X51" s="10">
        <v>-6.0739999999999998</v>
      </c>
      <c r="Y51" s="10">
        <v>-3.6960000000000002</v>
      </c>
      <c r="Z51" s="10">
        <v>0.23</v>
      </c>
      <c r="AA51" s="10">
        <v>-2.0470000000000002</v>
      </c>
      <c r="AB51" s="10">
        <v>-1.55</v>
      </c>
      <c r="AC51" s="10">
        <v>8.7729999999999997</v>
      </c>
      <c r="AD51" s="10">
        <v>-8.4957199999999986</v>
      </c>
      <c r="AE51" s="10">
        <v>10.460270000000001</v>
      </c>
      <c r="AF51" s="10">
        <v>-5.7617600000000007</v>
      </c>
      <c r="AG51" s="10">
        <v>-2.9507099999999999</v>
      </c>
      <c r="AH51" s="10">
        <v>5.5732644647899994</v>
      </c>
      <c r="AI51" s="9">
        <v>7.3737107418200001</v>
      </c>
      <c r="AJ51" s="9">
        <v>12.664999999999999</v>
      </c>
      <c r="AK51" s="9">
        <v>7.843</v>
      </c>
      <c r="AL51" s="9">
        <v>21.111000000000001</v>
      </c>
      <c r="AM51" s="9">
        <v>-9.8369999999999997</v>
      </c>
      <c r="AN51" s="4"/>
      <c r="AO51" s="4"/>
      <c r="AP51" s="4"/>
      <c r="AQ51" s="4"/>
      <c r="AR51" s="4"/>
      <c r="AS51" s="4"/>
      <c r="AT51" s="4"/>
      <c r="AU51" s="4"/>
      <c r="AV51" s="4"/>
      <c r="AW51" s="4"/>
      <c r="AX51" s="4"/>
      <c r="AY51" s="4"/>
    </row>
    <row r="52" spans="1:1005" ht="15" x14ac:dyDescent="0.25">
      <c r="A52" s="108">
        <f>YampaRiverInflow.TotalOutflow!A52</f>
        <v>45566</v>
      </c>
      <c r="B52" s="9">
        <v>2.484</v>
      </c>
      <c r="C52" s="9">
        <v>2.484</v>
      </c>
      <c r="D52" s="9">
        <v>2.484</v>
      </c>
      <c r="E52" s="10">
        <v>3.9750000000000001</v>
      </c>
      <c r="F52" s="10">
        <v>-1.39</v>
      </c>
      <c r="G52" s="10">
        <v>1.2050000000000001</v>
      </c>
      <c r="H52" s="10">
        <v>5.649</v>
      </c>
      <c r="I52" s="10">
        <v>-0.52300000000000002</v>
      </c>
      <c r="J52" s="10">
        <v>14.474</v>
      </c>
      <c r="K52" s="10">
        <v>4.5730000000000004</v>
      </c>
      <c r="L52" s="10">
        <v>16.068000000000001</v>
      </c>
      <c r="M52" s="10">
        <v>-0.16700000000000001</v>
      </c>
      <c r="N52" s="10">
        <v>3.9340000000000002</v>
      </c>
      <c r="O52" s="10">
        <v>-8.1950000000000003</v>
      </c>
      <c r="P52" s="10">
        <v>1.153</v>
      </c>
      <c r="Q52" s="10">
        <v>4.8550000000000004</v>
      </c>
      <c r="R52" s="10">
        <v>-2.7719999999999998</v>
      </c>
      <c r="S52" s="10">
        <v>10.111000000000001</v>
      </c>
      <c r="T52" s="10">
        <v>-7.88</v>
      </c>
      <c r="U52" s="10">
        <v>4.2610000000000001</v>
      </c>
      <c r="V52" s="10">
        <v>-9.0299999999999994</v>
      </c>
      <c r="W52" s="10">
        <v>-19.219000000000001</v>
      </c>
      <c r="X52" s="10">
        <v>-22.152000000000001</v>
      </c>
      <c r="Y52" s="10">
        <v>1.0089999999999999</v>
      </c>
      <c r="Z52" s="10">
        <v>-7.5469999999999997</v>
      </c>
      <c r="AA52" s="10">
        <v>3.0539999999999998</v>
      </c>
      <c r="AB52" s="10">
        <v>-0.55300000000000005</v>
      </c>
      <c r="AC52" s="10">
        <v>-10.613</v>
      </c>
      <c r="AD52" s="10">
        <v>-11.085850000000001</v>
      </c>
      <c r="AE52" s="10">
        <v>5.77902</v>
      </c>
      <c r="AF52" s="10">
        <v>-2.5799099999999999</v>
      </c>
      <c r="AG52" s="10">
        <v>11.36007</v>
      </c>
      <c r="AH52" s="10">
        <v>13.2843884321</v>
      </c>
      <c r="AI52" s="9">
        <v>-7.7399921552699995</v>
      </c>
      <c r="AJ52" s="9">
        <v>14.252000000000001</v>
      </c>
      <c r="AK52" s="9">
        <v>9.3710000000000004</v>
      </c>
      <c r="AL52" s="9">
        <v>15.488</v>
      </c>
      <c r="AM52" s="9">
        <v>-6.1580000000000004</v>
      </c>
      <c r="AN52" s="4"/>
      <c r="AO52" s="4"/>
      <c r="AP52" s="4"/>
      <c r="AQ52" s="4"/>
      <c r="AR52" s="4"/>
      <c r="AS52" s="4"/>
      <c r="AT52" s="4"/>
      <c r="AU52" s="4"/>
      <c r="AV52" s="4"/>
      <c r="AW52" s="4"/>
      <c r="AX52" s="4"/>
      <c r="AY52" s="4"/>
    </row>
    <row r="53" spans="1:1005" ht="15" x14ac:dyDescent="0.25">
      <c r="A53" s="108">
        <f>YampaRiverInflow.TotalOutflow!A53</f>
        <v>45597</v>
      </c>
      <c r="B53" s="9">
        <v>3.5089999999999999</v>
      </c>
      <c r="C53" s="9">
        <v>3.5089999999999999</v>
      </c>
      <c r="D53" s="9">
        <v>3.5089999999999999</v>
      </c>
      <c r="E53" s="10">
        <v>-7.468</v>
      </c>
      <c r="F53" s="10">
        <v>-28.899000000000001</v>
      </c>
      <c r="G53" s="10">
        <v>2.085</v>
      </c>
      <c r="H53" s="10">
        <v>8.407</v>
      </c>
      <c r="I53" s="10">
        <v>-0.58899999999999997</v>
      </c>
      <c r="J53" s="10">
        <v>22.443999999999999</v>
      </c>
      <c r="K53" s="10">
        <v>6.7830000000000004</v>
      </c>
      <c r="L53" s="10">
        <v>12.221</v>
      </c>
      <c r="M53" s="10">
        <v>-13.337999999999999</v>
      </c>
      <c r="N53" s="10">
        <v>4.8029999999999999</v>
      </c>
      <c r="O53" s="10">
        <v>7.5140000000000002</v>
      </c>
      <c r="P53" s="10">
        <v>2.7349999999999999</v>
      </c>
      <c r="Q53" s="10">
        <v>6.601</v>
      </c>
      <c r="R53" s="10">
        <v>0.97699999999999998</v>
      </c>
      <c r="S53" s="10">
        <v>8.3629999999999995</v>
      </c>
      <c r="T53" s="10">
        <v>1.911</v>
      </c>
      <c r="U53" s="10">
        <v>-3.2410000000000001</v>
      </c>
      <c r="V53" s="10">
        <v>2.9350000000000001</v>
      </c>
      <c r="W53" s="10">
        <v>-7.6369999999999996</v>
      </c>
      <c r="X53" s="10">
        <v>3.4329999999999998</v>
      </c>
      <c r="Y53" s="10">
        <v>5.0679999999999996</v>
      </c>
      <c r="Z53" s="10">
        <v>-2.4470000000000001</v>
      </c>
      <c r="AA53" s="10">
        <v>9.4309999999999992</v>
      </c>
      <c r="AB53" s="10">
        <v>-7.2889999999999997</v>
      </c>
      <c r="AC53" s="10">
        <v>-3.6389999999999998</v>
      </c>
      <c r="AD53" s="10">
        <v>0.89403999999999995</v>
      </c>
      <c r="AE53" s="10">
        <v>10.06827</v>
      </c>
      <c r="AF53" s="10">
        <v>6.3182299999999998</v>
      </c>
      <c r="AG53" s="10">
        <v>14.429110000000001</v>
      </c>
      <c r="AH53" s="10">
        <v>13.142818181799999</v>
      </c>
      <c r="AI53" s="9">
        <v>-3.7337908998399998</v>
      </c>
      <c r="AJ53" s="9">
        <v>10.364000000000001</v>
      </c>
      <c r="AK53" s="9">
        <v>11.958</v>
      </c>
      <c r="AL53" s="9">
        <v>26.683</v>
      </c>
      <c r="AM53" s="9">
        <v>-13.926</v>
      </c>
      <c r="AN53" s="4"/>
      <c r="AO53" s="4"/>
      <c r="AP53" s="4"/>
      <c r="AQ53" s="4"/>
      <c r="AR53" s="4"/>
      <c r="AS53" s="4"/>
      <c r="AT53" s="4"/>
      <c r="AU53" s="4"/>
      <c r="AV53" s="4"/>
      <c r="AW53" s="4"/>
      <c r="AX53" s="4"/>
      <c r="AY53" s="4"/>
    </row>
    <row r="54" spans="1:1005" ht="15" x14ac:dyDescent="0.25">
      <c r="A54" s="108">
        <f>YampaRiverInflow.TotalOutflow!A54</f>
        <v>45627</v>
      </c>
      <c r="B54" s="9">
        <v>11.791</v>
      </c>
      <c r="C54" s="9">
        <v>11.791</v>
      </c>
      <c r="D54" s="9">
        <v>11.791</v>
      </c>
      <c r="E54" s="10">
        <v>-11.507999999999999</v>
      </c>
      <c r="F54" s="10">
        <v>-10.381</v>
      </c>
      <c r="G54" s="10">
        <v>5.13</v>
      </c>
      <c r="H54" s="10">
        <v>6.2859999999999996</v>
      </c>
      <c r="I54" s="10">
        <v>3.5110000000000001</v>
      </c>
      <c r="J54" s="10">
        <v>17.72</v>
      </c>
      <c r="K54" s="10">
        <v>8.3699999999999992</v>
      </c>
      <c r="L54" s="10">
        <v>26.24</v>
      </c>
      <c r="M54" s="10">
        <v>9.7059999999999995</v>
      </c>
      <c r="N54" s="10">
        <v>15.848000000000001</v>
      </c>
      <c r="O54" s="10">
        <v>94.941000000000003</v>
      </c>
      <c r="P54" s="10">
        <v>-1.6679999999999999</v>
      </c>
      <c r="Q54" s="10">
        <v>27.11</v>
      </c>
      <c r="R54" s="10">
        <v>15.473000000000001</v>
      </c>
      <c r="S54" s="10">
        <v>23.396999999999998</v>
      </c>
      <c r="T54" s="10">
        <v>-21.466999999999999</v>
      </c>
      <c r="U54" s="10">
        <v>-1.9690000000000001</v>
      </c>
      <c r="V54" s="10">
        <v>6.1689999999999996</v>
      </c>
      <c r="W54" s="10">
        <v>-8.734</v>
      </c>
      <c r="X54" s="10">
        <v>2.1890000000000001</v>
      </c>
      <c r="Y54" s="10">
        <v>6.22</v>
      </c>
      <c r="Z54" s="10">
        <v>-1.919</v>
      </c>
      <c r="AA54" s="10">
        <v>-0.40100000000000002</v>
      </c>
      <c r="AB54" s="10">
        <v>-10.759</v>
      </c>
      <c r="AC54" s="10">
        <v>-7.3310000000000004</v>
      </c>
      <c r="AD54" s="10">
        <v>7.5781999999999998</v>
      </c>
      <c r="AE54" s="10">
        <v>10.29767</v>
      </c>
      <c r="AF54" s="10">
        <v>-5.8699700000000004</v>
      </c>
      <c r="AG54" s="10">
        <v>24.633080000000003</v>
      </c>
      <c r="AH54" s="10">
        <v>23.363190082799999</v>
      </c>
      <c r="AI54" s="9">
        <v>-4.4305979113900005</v>
      </c>
      <c r="AJ54" s="9">
        <v>17.004000000000001</v>
      </c>
      <c r="AK54" s="9">
        <v>9.5869999999999997</v>
      </c>
      <c r="AL54" s="9">
        <v>0.30399999999999999</v>
      </c>
      <c r="AM54" s="9">
        <v>-3.339</v>
      </c>
      <c r="AN54" s="4"/>
      <c r="AO54" s="4"/>
      <c r="AP54" s="4"/>
      <c r="AQ54" s="4"/>
      <c r="AR54" s="4"/>
      <c r="AS54" s="4"/>
      <c r="AT54" s="4"/>
      <c r="AU54" s="4"/>
      <c r="AV54" s="4"/>
      <c r="AW54" s="4"/>
      <c r="AX54" s="4"/>
      <c r="AY54" s="4"/>
    </row>
    <row r="55" spans="1:1005" ht="15" x14ac:dyDescent="0.25">
      <c r="A55" s="108">
        <f>YampaRiverInflow.TotalOutflow!A55</f>
        <v>45658</v>
      </c>
      <c r="B55" s="9">
        <v>10.228</v>
      </c>
      <c r="C55" s="9">
        <v>10.228</v>
      </c>
      <c r="D55" s="9">
        <v>10.228</v>
      </c>
      <c r="E55" s="10">
        <v>6.5129999999999999</v>
      </c>
      <c r="F55" s="10">
        <v>-4.4320000000000004</v>
      </c>
      <c r="G55" s="10">
        <v>5.085</v>
      </c>
      <c r="H55" s="10">
        <v>4.3979999999999997</v>
      </c>
      <c r="I55" s="10">
        <v>1.542</v>
      </c>
      <c r="J55" s="10">
        <v>7.4649999999999999</v>
      </c>
      <c r="K55" s="10">
        <v>6.9909999999999997</v>
      </c>
      <c r="L55" s="10">
        <v>-30.036999999999999</v>
      </c>
      <c r="M55" s="10">
        <v>0.34799999999999998</v>
      </c>
      <c r="N55" s="10">
        <v>8.1069999999999993</v>
      </c>
      <c r="O55" s="10">
        <v>-4.0170000000000003</v>
      </c>
      <c r="P55" s="10">
        <v>-0.42499999999999999</v>
      </c>
      <c r="Q55" s="10">
        <v>-9.2249999999999996</v>
      </c>
      <c r="R55" s="10">
        <v>16.908000000000001</v>
      </c>
      <c r="S55" s="10">
        <v>1.482</v>
      </c>
      <c r="T55" s="10">
        <v>-11.156000000000001</v>
      </c>
      <c r="U55" s="10">
        <v>-10.212999999999999</v>
      </c>
      <c r="V55" s="10">
        <v>-20.742999999999999</v>
      </c>
      <c r="W55" s="10">
        <v>-9.2750000000000004</v>
      </c>
      <c r="X55" s="10">
        <v>-13.997999999999999</v>
      </c>
      <c r="Y55" s="10">
        <v>-0.47799999999999998</v>
      </c>
      <c r="Z55" s="10">
        <v>-2.403</v>
      </c>
      <c r="AA55" s="10">
        <v>3.4119999999999999</v>
      </c>
      <c r="AB55" s="10">
        <v>-10.265000000000001</v>
      </c>
      <c r="AC55" s="10">
        <v>17.93282</v>
      </c>
      <c r="AD55" s="10">
        <v>-2.55436</v>
      </c>
      <c r="AE55" s="10">
        <v>-2.7433800000000002</v>
      </c>
      <c r="AF55" s="10">
        <v>-21.323439999999998</v>
      </c>
      <c r="AG55" s="10">
        <v>2.6227190070699997</v>
      </c>
      <c r="AH55" s="10">
        <v>1.4601900836399999</v>
      </c>
      <c r="AI55" s="9">
        <v>18.143000000000001</v>
      </c>
      <c r="AJ55" s="9">
        <v>20.103999999999999</v>
      </c>
      <c r="AK55" s="9">
        <v>1.06</v>
      </c>
      <c r="AL55" s="9">
        <v>-6.7050000000000001</v>
      </c>
      <c r="AM55" s="9">
        <v>5.38</v>
      </c>
      <c r="AN55" s="4"/>
      <c r="AO55" s="4"/>
      <c r="AP55" s="4"/>
      <c r="AQ55" s="4"/>
      <c r="AR55" s="4"/>
      <c r="AS55" s="4"/>
      <c r="AT55" s="4"/>
      <c r="AU55" s="4"/>
      <c r="AV55" s="4"/>
      <c r="AW55" s="4"/>
      <c r="AX55" s="4"/>
      <c r="AY55" s="4"/>
    </row>
    <row r="56" spans="1:1005" ht="15" x14ac:dyDescent="0.25">
      <c r="A56" s="108">
        <f>YampaRiverInflow.TotalOutflow!A56</f>
        <v>45689</v>
      </c>
      <c r="B56" s="9">
        <v>-1.032</v>
      </c>
      <c r="C56" s="9">
        <v>-1.032</v>
      </c>
      <c r="D56" s="9">
        <v>-1.032</v>
      </c>
      <c r="E56" s="10">
        <v>32.200000000000003</v>
      </c>
      <c r="F56" s="10">
        <v>-3.0870000000000002</v>
      </c>
      <c r="G56" s="10">
        <v>5.883</v>
      </c>
      <c r="H56" s="10">
        <v>-0.33700000000000002</v>
      </c>
      <c r="I56" s="10">
        <v>5.5730000000000004</v>
      </c>
      <c r="J56" s="10">
        <v>9.9540000000000006</v>
      </c>
      <c r="K56" s="10">
        <v>4.1059999999999999</v>
      </c>
      <c r="L56" s="10">
        <v>-45.491</v>
      </c>
      <c r="M56" s="10">
        <v>-8.9390000000000001</v>
      </c>
      <c r="N56" s="10">
        <v>14.935</v>
      </c>
      <c r="O56" s="10">
        <v>-2.7170000000000001</v>
      </c>
      <c r="P56" s="10">
        <v>1.121</v>
      </c>
      <c r="Q56" s="10">
        <v>-12.965</v>
      </c>
      <c r="R56" s="10">
        <v>0.91800000000000004</v>
      </c>
      <c r="S56" s="10">
        <v>1.9139999999999999</v>
      </c>
      <c r="T56" s="10">
        <v>-9.2040000000000006</v>
      </c>
      <c r="U56" s="10">
        <v>-8.66</v>
      </c>
      <c r="V56" s="10">
        <v>-7.7130000000000001</v>
      </c>
      <c r="W56" s="10">
        <v>-7.8449999999999998</v>
      </c>
      <c r="X56" s="10">
        <v>-18.251999999999999</v>
      </c>
      <c r="Y56" s="10">
        <v>-3.117</v>
      </c>
      <c r="Z56" s="10">
        <v>-7.3280000000000003</v>
      </c>
      <c r="AA56" s="10">
        <v>1.02</v>
      </c>
      <c r="AB56" s="10">
        <v>-14.303000000000001</v>
      </c>
      <c r="AC56" s="10">
        <v>-13.95496</v>
      </c>
      <c r="AD56" s="10">
        <v>-11.963200000000001</v>
      </c>
      <c r="AE56" s="10">
        <v>-5.2006099999999993</v>
      </c>
      <c r="AF56" s="10">
        <v>-1.8404100000000001</v>
      </c>
      <c r="AG56" s="10">
        <v>4.1879586768900001</v>
      </c>
      <c r="AH56" s="10">
        <v>8.4784876017200013</v>
      </c>
      <c r="AI56" s="9">
        <v>14.496</v>
      </c>
      <c r="AJ56" s="9">
        <v>17.045999999999999</v>
      </c>
      <c r="AK56" s="9">
        <v>28.591000000000001</v>
      </c>
      <c r="AL56" s="9">
        <v>33.414000000000001</v>
      </c>
      <c r="AM56" s="9">
        <v>22.41</v>
      </c>
      <c r="AN56" s="4"/>
      <c r="AO56" s="4"/>
      <c r="AP56" s="4"/>
      <c r="AQ56" s="4"/>
      <c r="AR56" s="4"/>
      <c r="AS56" s="4"/>
      <c r="AT56" s="4"/>
      <c r="AU56" s="4"/>
      <c r="AV56" s="4"/>
      <c r="AW56" s="4"/>
      <c r="AX56" s="4"/>
      <c r="AY56" s="4"/>
    </row>
    <row r="57" spans="1:1005" ht="15" x14ac:dyDescent="0.25">
      <c r="A57" s="108">
        <f>YampaRiverInflow.TotalOutflow!A57</f>
        <v>45717</v>
      </c>
      <c r="B57" s="9">
        <v>-3.0489999999999999</v>
      </c>
      <c r="C57" s="9">
        <v>-3.0489999999999999</v>
      </c>
      <c r="D57" s="9">
        <v>-3.0489999999999999</v>
      </c>
      <c r="E57" s="10">
        <v>22.428000000000001</v>
      </c>
      <c r="F57" s="10">
        <v>-10.952999999999999</v>
      </c>
      <c r="G57" s="10">
        <v>-3.7189999999999999</v>
      </c>
      <c r="H57" s="10">
        <v>-8.3870000000000005</v>
      </c>
      <c r="I57" s="10">
        <v>14.401999999999999</v>
      </c>
      <c r="J57" s="10">
        <v>2.5150000000000001</v>
      </c>
      <c r="K57" s="10">
        <v>-1.482</v>
      </c>
      <c r="L57" s="10">
        <v>-85.617000000000004</v>
      </c>
      <c r="M57" s="10">
        <v>-18.977</v>
      </c>
      <c r="N57" s="10">
        <v>-3.0750000000000002</v>
      </c>
      <c r="O57" s="10">
        <v>33.225999999999999</v>
      </c>
      <c r="P57" s="10">
        <v>11.038</v>
      </c>
      <c r="Q57" s="10">
        <v>4.673</v>
      </c>
      <c r="R57" s="10">
        <v>4.1000000000000002E-2</v>
      </c>
      <c r="S57" s="10">
        <v>8.1969999999999992</v>
      </c>
      <c r="T57" s="10">
        <v>5.577</v>
      </c>
      <c r="U57" s="10">
        <v>-5.0199999999999996</v>
      </c>
      <c r="V57" s="10">
        <v>-3.68</v>
      </c>
      <c r="W57" s="10">
        <v>-25.69</v>
      </c>
      <c r="X57" s="10">
        <v>16.045999999999999</v>
      </c>
      <c r="Y57" s="10">
        <v>-10.304</v>
      </c>
      <c r="Z57" s="10">
        <v>-11.891999999999999</v>
      </c>
      <c r="AA57" s="10">
        <v>0.318</v>
      </c>
      <c r="AB57" s="10">
        <v>-9.7430000000000003</v>
      </c>
      <c r="AC57" s="10">
        <v>-12.145200000000001</v>
      </c>
      <c r="AD57" s="10">
        <v>-6.3741000000000003</v>
      </c>
      <c r="AE57" s="10">
        <v>-11.246979999999999</v>
      </c>
      <c r="AF57" s="10">
        <v>-5.8244099999999994</v>
      </c>
      <c r="AG57" s="10">
        <v>-14.067462812699999</v>
      </c>
      <c r="AH57" s="10">
        <v>-0.28571900964999997</v>
      </c>
      <c r="AI57" s="9">
        <v>8.0129999999999999</v>
      </c>
      <c r="AJ57" s="9">
        <v>6.1710000000000003</v>
      </c>
      <c r="AK57" s="9">
        <v>11.651999999999999</v>
      </c>
      <c r="AL57" s="9">
        <v>31.146000000000001</v>
      </c>
      <c r="AM57" s="9">
        <v>5.4130000000000003</v>
      </c>
      <c r="AN57" s="4"/>
      <c r="AO57" s="4"/>
      <c r="AP57" s="4"/>
      <c r="AQ57" s="4"/>
      <c r="AR57" s="4"/>
      <c r="AS57" s="4"/>
      <c r="AT57" s="4"/>
      <c r="AU57" s="4"/>
      <c r="AV57" s="4"/>
      <c r="AW57" s="4"/>
      <c r="AX57" s="4"/>
      <c r="AY57" s="4"/>
    </row>
    <row r="58" spans="1:1005" ht="15" x14ac:dyDescent="0.25">
      <c r="A58" s="108">
        <f>YampaRiverInflow.TotalOutflow!A58</f>
        <v>45748</v>
      </c>
      <c r="B58" s="9">
        <v>-7.1550000000000002</v>
      </c>
      <c r="C58" s="9">
        <v>-7.1550000000000002</v>
      </c>
      <c r="D58" s="9">
        <v>-7.1550000000000002</v>
      </c>
      <c r="E58" s="10">
        <v>18.954000000000001</v>
      </c>
      <c r="F58" s="10">
        <v>-3.2869999999999999</v>
      </c>
      <c r="G58" s="10">
        <v>-15.096</v>
      </c>
      <c r="H58" s="10">
        <v>0.37</v>
      </c>
      <c r="I58" s="10">
        <v>14.292</v>
      </c>
      <c r="J58" s="10">
        <v>5.7640000000000002</v>
      </c>
      <c r="K58" s="10">
        <v>12.843999999999999</v>
      </c>
      <c r="L58" s="10">
        <v>-51.061999999999998</v>
      </c>
      <c r="M58" s="10">
        <v>-15.113</v>
      </c>
      <c r="N58" s="10">
        <v>-4.2430000000000003</v>
      </c>
      <c r="O58" s="10">
        <v>-7.5759999999999996</v>
      </c>
      <c r="P58" s="10">
        <v>15.396000000000001</v>
      </c>
      <c r="Q58" s="10">
        <v>39.173999999999999</v>
      </c>
      <c r="R58" s="10">
        <v>-0.41699999999999998</v>
      </c>
      <c r="S58" s="10">
        <v>-3.9380000000000002</v>
      </c>
      <c r="T58" s="10">
        <v>0.93100000000000005</v>
      </c>
      <c r="U58" s="10">
        <v>-11.872999999999999</v>
      </c>
      <c r="V58" s="10">
        <v>-13.384</v>
      </c>
      <c r="W58" s="10">
        <v>-6.9089999999999998</v>
      </c>
      <c r="X58" s="10">
        <v>4.298</v>
      </c>
      <c r="Y58" s="10">
        <v>-1.605</v>
      </c>
      <c r="Z58" s="10">
        <v>-3.3879999999999999</v>
      </c>
      <c r="AA58" s="10">
        <v>-8.2620000000000005</v>
      </c>
      <c r="AB58" s="10">
        <v>-14.076000000000001</v>
      </c>
      <c r="AC58" s="10">
        <v>-15.64438</v>
      </c>
      <c r="AD58" s="10">
        <v>-20.393439999999998</v>
      </c>
      <c r="AE58" s="10">
        <v>-12.259069999999999</v>
      </c>
      <c r="AF58" s="10">
        <v>-6.0398699999999996</v>
      </c>
      <c r="AG58" s="10">
        <v>14.1864628099</v>
      </c>
      <c r="AH58" s="10">
        <v>-8.4453140515699996</v>
      </c>
      <c r="AI58" s="9">
        <v>13.148999999999999</v>
      </c>
      <c r="AJ58" s="9">
        <v>7.52</v>
      </c>
      <c r="AK58" s="9">
        <v>-11.246</v>
      </c>
      <c r="AL58" s="9">
        <v>4.5250000000000004</v>
      </c>
      <c r="AM58" s="9">
        <v>-15.333</v>
      </c>
      <c r="AN58" s="4"/>
      <c r="AO58" s="4"/>
      <c r="AP58" s="4"/>
      <c r="AQ58" s="4"/>
      <c r="AR58" s="4"/>
      <c r="AS58" s="4"/>
      <c r="AT58" s="4"/>
      <c r="AU58" s="4"/>
      <c r="AV58" s="4"/>
      <c r="AW58" s="4"/>
      <c r="AX58" s="4"/>
      <c r="AY58" s="4"/>
    </row>
    <row r="59" spans="1:1005" ht="15" x14ac:dyDescent="0.25">
      <c r="A59" s="108">
        <f>YampaRiverInflow.TotalOutflow!A59</f>
        <v>45778</v>
      </c>
      <c r="B59" s="9">
        <v>0.56699999999999995</v>
      </c>
      <c r="C59" s="9">
        <v>0.56699999999999995</v>
      </c>
      <c r="D59" s="9">
        <v>0.56699999999999995</v>
      </c>
      <c r="E59" s="10">
        <v>-11.66</v>
      </c>
      <c r="F59" s="10">
        <v>0.27800000000000002</v>
      </c>
      <c r="G59" s="10">
        <v>-5.2439999999999998</v>
      </c>
      <c r="H59" s="10">
        <v>-3.9220000000000002</v>
      </c>
      <c r="I59" s="10">
        <v>17</v>
      </c>
      <c r="J59" s="10">
        <v>7.5990000000000002</v>
      </c>
      <c r="K59" s="10">
        <v>4.7030000000000003</v>
      </c>
      <c r="L59" s="10">
        <v>-61.749000000000002</v>
      </c>
      <c r="M59" s="10">
        <v>-4.7960000000000003</v>
      </c>
      <c r="N59" s="10">
        <v>-13.974</v>
      </c>
      <c r="O59" s="10">
        <v>-8.2089999999999996</v>
      </c>
      <c r="P59" s="10">
        <v>11.73</v>
      </c>
      <c r="Q59" s="10">
        <v>21.998999999999999</v>
      </c>
      <c r="R59" s="10">
        <v>0.111</v>
      </c>
      <c r="S59" s="10">
        <v>-14.868</v>
      </c>
      <c r="T59" s="10">
        <v>-7.181</v>
      </c>
      <c r="U59" s="10">
        <v>-5.67</v>
      </c>
      <c r="V59" s="10">
        <v>-33.700000000000003</v>
      </c>
      <c r="W59" s="10">
        <v>-4.7220000000000004</v>
      </c>
      <c r="X59" s="10">
        <v>-17.382000000000001</v>
      </c>
      <c r="Y59" s="10">
        <v>-33.279000000000003</v>
      </c>
      <c r="Z59" s="10">
        <v>-5.4210000000000003</v>
      </c>
      <c r="AA59" s="10">
        <v>-5.2460000000000004</v>
      </c>
      <c r="AB59" s="10">
        <v>3.149</v>
      </c>
      <c r="AC59" s="10">
        <v>-9.5569299999999995</v>
      </c>
      <c r="AD59" s="10">
        <v>4.5381899999999993</v>
      </c>
      <c r="AE59" s="10">
        <v>2.7454499999999999</v>
      </c>
      <c r="AF59" s="10">
        <v>4.5651899999999994</v>
      </c>
      <c r="AG59" s="10">
        <v>0.109545453554</v>
      </c>
      <c r="AH59" s="10">
        <v>8.5840991759299996</v>
      </c>
      <c r="AI59" s="9">
        <v>15.768000000000001</v>
      </c>
      <c r="AJ59" s="9">
        <v>12.454000000000001</v>
      </c>
      <c r="AK59" s="9">
        <v>4.819</v>
      </c>
      <c r="AL59" s="9">
        <v>26.466999999999999</v>
      </c>
      <c r="AM59" s="9">
        <v>-2.0129999999999999</v>
      </c>
      <c r="AN59" s="4"/>
      <c r="AO59" s="4"/>
      <c r="AP59" s="4"/>
      <c r="AQ59" s="4"/>
      <c r="AR59" s="4"/>
      <c r="AS59" s="4"/>
      <c r="AT59" s="4"/>
      <c r="AU59" s="4"/>
      <c r="AV59" s="4"/>
      <c r="AW59" s="4"/>
      <c r="AX59" s="4"/>
      <c r="AY59" s="4"/>
    </row>
    <row r="60" spans="1:1005" ht="15" x14ac:dyDescent="0.25">
      <c r="A60" s="108">
        <f>YampaRiverInflow.TotalOutflow!A60</f>
        <v>45809</v>
      </c>
      <c r="B60" s="9">
        <v>-5.6970000000000001</v>
      </c>
      <c r="C60" s="9">
        <v>-5.6970000000000001</v>
      </c>
      <c r="D60" s="9">
        <v>-5.6970000000000001</v>
      </c>
      <c r="E60" s="10">
        <v>-2.2789999999999999</v>
      </c>
      <c r="F60" s="10">
        <v>1.631</v>
      </c>
      <c r="G60" s="10">
        <v>-6.1520000000000001</v>
      </c>
      <c r="H60" s="10">
        <v>-8.4760000000000009</v>
      </c>
      <c r="I60" s="10">
        <v>24.515999999999998</v>
      </c>
      <c r="J60" s="10">
        <v>4.5979999999999999</v>
      </c>
      <c r="K60" s="10">
        <v>13.497999999999999</v>
      </c>
      <c r="L60" s="10">
        <v>-26.187000000000001</v>
      </c>
      <c r="M60" s="10">
        <v>-3.3490000000000002</v>
      </c>
      <c r="N60" s="10">
        <v>4.0839999999999996</v>
      </c>
      <c r="O60" s="10">
        <v>-11.676</v>
      </c>
      <c r="P60" s="10">
        <v>-4.1000000000000002E-2</v>
      </c>
      <c r="Q60" s="10">
        <v>5.609</v>
      </c>
      <c r="R60" s="10">
        <v>-3.698</v>
      </c>
      <c r="S60" s="10">
        <v>-11.834</v>
      </c>
      <c r="T60" s="10">
        <v>-9.2289999999999992</v>
      </c>
      <c r="U60" s="10">
        <v>-8.5180000000000007</v>
      </c>
      <c r="V60" s="10">
        <v>-26.905999999999999</v>
      </c>
      <c r="W60" s="10">
        <v>-30.081</v>
      </c>
      <c r="X60" s="10">
        <v>1.8560000000000001</v>
      </c>
      <c r="Y60" s="10">
        <v>-14.717000000000001</v>
      </c>
      <c r="Z60" s="10">
        <v>-14.012</v>
      </c>
      <c r="AA60" s="10">
        <v>-1.52</v>
      </c>
      <c r="AB60" s="10">
        <v>-16.565999999999999</v>
      </c>
      <c r="AC60" s="10">
        <v>-17.778869999999998</v>
      </c>
      <c r="AD60" s="10">
        <v>-8.3348700000000004</v>
      </c>
      <c r="AE60" s="10">
        <v>-5.4185299999999996</v>
      </c>
      <c r="AF60" s="10">
        <v>-7.2006999999999994</v>
      </c>
      <c r="AG60" s="10">
        <v>-0.73851239867699991</v>
      </c>
      <c r="AH60" s="10">
        <v>3.31216528727</v>
      </c>
      <c r="AI60" s="9">
        <v>10.185</v>
      </c>
      <c r="AJ60" s="9">
        <v>8.9730000000000008</v>
      </c>
      <c r="AK60" s="9">
        <v>-56.872</v>
      </c>
      <c r="AL60" s="9">
        <v>29.183</v>
      </c>
      <c r="AM60" s="9">
        <v>-2.262</v>
      </c>
      <c r="AN60" s="4"/>
      <c r="AO60" s="4"/>
      <c r="AP60" s="4"/>
      <c r="AQ60" s="4"/>
      <c r="AR60" s="4"/>
      <c r="AS60" s="4"/>
      <c r="AT60" s="4"/>
      <c r="AU60" s="4"/>
      <c r="AV60" s="4"/>
      <c r="AW60" s="4"/>
      <c r="AX60" s="4"/>
      <c r="AY60" s="4"/>
    </row>
    <row r="61" spans="1:1005" ht="15" x14ac:dyDescent="0.25">
      <c r="A61" s="108">
        <f>YampaRiverInflow.TotalOutflow!A61</f>
        <v>45839</v>
      </c>
      <c r="B61" s="9">
        <v>-2.0230000000000001</v>
      </c>
      <c r="C61" s="9">
        <v>-2.0230000000000001</v>
      </c>
      <c r="D61" s="9">
        <v>-2.0230000000000001</v>
      </c>
      <c r="E61" s="10">
        <v>-4.5999999999999999E-2</v>
      </c>
      <c r="F61" s="10">
        <v>-5.7720000000000002</v>
      </c>
      <c r="G61" s="10">
        <v>-9.9499999999999993</v>
      </c>
      <c r="H61" s="10">
        <v>-11.750999999999999</v>
      </c>
      <c r="I61" s="10">
        <v>20.866</v>
      </c>
      <c r="J61" s="10">
        <v>1.85</v>
      </c>
      <c r="K61" s="10">
        <v>3.0960000000000001</v>
      </c>
      <c r="L61" s="10">
        <v>-10.608000000000001</v>
      </c>
      <c r="M61" s="10">
        <v>-7.6440000000000001</v>
      </c>
      <c r="N61" s="10">
        <v>8.1270000000000007</v>
      </c>
      <c r="O61" s="10">
        <v>-11.493</v>
      </c>
      <c r="P61" s="10">
        <v>10.728</v>
      </c>
      <c r="Q61" s="10">
        <v>8.7200000000000006</v>
      </c>
      <c r="R61" s="10">
        <v>-1.2669999999999999</v>
      </c>
      <c r="S61" s="10">
        <v>-11.347</v>
      </c>
      <c r="T61" s="10">
        <v>-18.335999999999999</v>
      </c>
      <c r="U61" s="10">
        <v>-2.9430000000000001</v>
      </c>
      <c r="V61" s="10">
        <v>-31.49</v>
      </c>
      <c r="W61" s="10">
        <v>-20.471</v>
      </c>
      <c r="X61" s="10">
        <v>-11.896000000000001</v>
      </c>
      <c r="Y61" s="10">
        <v>-5.8959999999999999</v>
      </c>
      <c r="Z61" s="10">
        <v>-9.4190000000000005</v>
      </c>
      <c r="AA61" s="10">
        <v>-9.65</v>
      </c>
      <c r="AB61" s="10">
        <v>-13.497</v>
      </c>
      <c r="AC61" s="10">
        <v>-20.782049999999998</v>
      </c>
      <c r="AD61" s="10">
        <v>-5.3935699999999995</v>
      </c>
      <c r="AE61" s="10">
        <v>-16.034389999999998</v>
      </c>
      <c r="AF61" s="10">
        <v>-7.2505600000000001</v>
      </c>
      <c r="AG61" s="10">
        <v>-12.2247933908</v>
      </c>
      <c r="AH61" s="10">
        <v>-1.1186446296900001</v>
      </c>
      <c r="AI61" s="9">
        <v>9.4459999999999997</v>
      </c>
      <c r="AJ61" s="9">
        <v>7.9630000000000001</v>
      </c>
      <c r="AK61" s="9">
        <v>79.977000000000004</v>
      </c>
      <c r="AL61" s="9">
        <v>-11.765000000000001</v>
      </c>
      <c r="AM61" s="9">
        <v>-10.845000000000001</v>
      </c>
      <c r="AN61" s="4"/>
      <c r="AO61" s="4"/>
      <c r="AP61" s="4"/>
      <c r="AQ61" s="4"/>
      <c r="AR61" s="4"/>
      <c r="AS61" s="4"/>
      <c r="AT61" s="4"/>
      <c r="AU61" s="4"/>
      <c r="AV61" s="4"/>
      <c r="AW61" s="4"/>
      <c r="AX61" s="4"/>
      <c r="AY61" s="4"/>
    </row>
    <row r="62" spans="1:1005" ht="15" x14ac:dyDescent="0.25">
      <c r="A62" s="108">
        <f>YampaRiverInflow.TotalOutflow!A62</f>
        <v>45870</v>
      </c>
      <c r="B62" s="9">
        <v>-0.89700000000000002</v>
      </c>
      <c r="C62" s="9">
        <v>-0.89700000000000002</v>
      </c>
      <c r="D62" s="9">
        <v>-0.89700000000000002</v>
      </c>
      <c r="E62" s="10">
        <v>12.827999999999999</v>
      </c>
      <c r="F62" s="10">
        <v>-4.125</v>
      </c>
      <c r="G62" s="10">
        <v>-0.66400000000000003</v>
      </c>
      <c r="H62" s="10">
        <v>-1.9179999999999999</v>
      </c>
      <c r="I62" s="10">
        <v>27.553999999999998</v>
      </c>
      <c r="J62" s="10">
        <v>4.3259999999999996</v>
      </c>
      <c r="K62" s="10">
        <v>3.7869999999999999</v>
      </c>
      <c r="L62" s="10">
        <v>-3.95</v>
      </c>
      <c r="M62" s="10">
        <v>-0.94599999999999995</v>
      </c>
      <c r="N62" s="10">
        <v>2.1970000000000001</v>
      </c>
      <c r="O62" s="10">
        <v>-4.3259999999999996</v>
      </c>
      <c r="P62" s="10">
        <v>-10.675000000000001</v>
      </c>
      <c r="Q62" s="10">
        <v>1.804</v>
      </c>
      <c r="R62" s="10">
        <v>4.2789999999999999</v>
      </c>
      <c r="S62" s="10">
        <v>-12.226000000000001</v>
      </c>
      <c r="T62" s="10">
        <v>-3.8130000000000002</v>
      </c>
      <c r="U62" s="10">
        <v>-0.78500000000000003</v>
      </c>
      <c r="V62" s="10">
        <v>-7.6040000000000001</v>
      </c>
      <c r="W62" s="10">
        <v>-5.4119999999999999</v>
      </c>
      <c r="X62" s="10">
        <v>-13.86</v>
      </c>
      <c r="Y62" s="10">
        <v>-14.737</v>
      </c>
      <c r="Z62" s="10">
        <v>-6.2569999999999997</v>
      </c>
      <c r="AA62" s="10">
        <v>-22.553999999999998</v>
      </c>
      <c r="AB62" s="10">
        <v>-2.4489999999999998</v>
      </c>
      <c r="AC62" s="10">
        <v>-15.135450000000001</v>
      </c>
      <c r="AD62" s="10">
        <v>2.9768400000000002</v>
      </c>
      <c r="AE62" s="10">
        <v>5.9177799999999996</v>
      </c>
      <c r="AF62" s="10">
        <v>3.3304999999999998</v>
      </c>
      <c r="AG62" s="10">
        <v>10.5769677696</v>
      </c>
      <c r="AH62" s="10">
        <v>-6.3205289276000007</v>
      </c>
      <c r="AI62" s="9">
        <v>5.1120000000000001</v>
      </c>
      <c r="AJ62" s="9">
        <v>10.664999999999999</v>
      </c>
      <c r="AK62" s="9">
        <v>5.9720000000000004</v>
      </c>
      <c r="AL62" s="9">
        <v>-4.8890000000000002</v>
      </c>
      <c r="AM62" s="9">
        <v>-3.1019999999999999</v>
      </c>
      <c r="AN62" s="4"/>
      <c r="AO62" s="4"/>
      <c r="AP62" s="4"/>
      <c r="AQ62" s="4"/>
      <c r="AR62" s="4"/>
      <c r="AS62" s="4"/>
      <c r="AT62" s="4"/>
      <c r="AU62" s="4"/>
      <c r="AV62" s="4"/>
      <c r="AW62" s="4"/>
      <c r="AX62" s="4"/>
      <c r="AY62" s="4"/>
    </row>
    <row r="63" spans="1:1005" ht="15" x14ac:dyDescent="0.25">
      <c r="A63" s="108">
        <f>YampaRiverInflow.TotalOutflow!A63</f>
        <v>45901</v>
      </c>
      <c r="B63" s="9">
        <v>-0.377</v>
      </c>
      <c r="C63" s="9">
        <v>-0.377</v>
      </c>
      <c r="D63" s="9">
        <v>-0.377</v>
      </c>
      <c r="E63" s="10">
        <v>-8.4480000000000004</v>
      </c>
      <c r="F63" s="10">
        <v>-5.992</v>
      </c>
      <c r="G63" s="10">
        <v>7.3310000000000004</v>
      </c>
      <c r="H63" s="10">
        <v>-4.6890000000000001</v>
      </c>
      <c r="I63" s="10">
        <v>14.712999999999999</v>
      </c>
      <c r="J63" s="10">
        <v>2.484</v>
      </c>
      <c r="K63" s="10">
        <v>5.2409999999999997</v>
      </c>
      <c r="L63" s="10">
        <v>-12.904</v>
      </c>
      <c r="M63" s="10">
        <v>8.5779999999999994</v>
      </c>
      <c r="N63" s="10">
        <v>15.861000000000001</v>
      </c>
      <c r="O63" s="10">
        <v>4.218</v>
      </c>
      <c r="P63" s="10">
        <v>2.15</v>
      </c>
      <c r="Q63" s="10">
        <v>-6.8959999999999999</v>
      </c>
      <c r="R63" s="10">
        <v>-12.975</v>
      </c>
      <c r="S63" s="10">
        <v>-7.1189999999999998</v>
      </c>
      <c r="T63" s="10">
        <v>-2.2879999999999998</v>
      </c>
      <c r="U63" s="10">
        <v>-15.519</v>
      </c>
      <c r="V63" s="10">
        <v>-21.178000000000001</v>
      </c>
      <c r="W63" s="10">
        <v>-6.0739999999999998</v>
      </c>
      <c r="X63" s="10">
        <v>-3.6960000000000002</v>
      </c>
      <c r="Y63" s="10">
        <v>0.23</v>
      </c>
      <c r="Z63" s="10">
        <v>-2.0470000000000002</v>
      </c>
      <c r="AA63" s="10">
        <v>-1.55</v>
      </c>
      <c r="AB63" s="10">
        <v>8.7729999999999997</v>
      </c>
      <c r="AC63" s="10">
        <v>-8.4957199999999986</v>
      </c>
      <c r="AD63" s="10">
        <v>10.460270000000001</v>
      </c>
      <c r="AE63" s="10">
        <v>-5.7617600000000007</v>
      </c>
      <c r="AF63" s="10">
        <v>-2.9507099999999999</v>
      </c>
      <c r="AG63" s="10">
        <v>5.5732644647899994</v>
      </c>
      <c r="AH63" s="10">
        <v>7.3737107418200001</v>
      </c>
      <c r="AI63" s="9">
        <v>12.664999999999999</v>
      </c>
      <c r="AJ63" s="9">
        <v>7.843</v>
      </c>
      <c r="AK63" s="9">
        <v>21.111000000000001</v>
      </c>
      <c r="AL63" s="9">
        <v>-9.8369999999999997</v>
      </c>
      <c r="AM63" s="9">
        <v>10.523999999999999</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sheetData>
  <mergeCells count="1">
    <mergeCell ref="B1:AH1"/>
  </mergeCells>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358F4-EAB1-4797-B757-4D93996AE6D0}">
  <sheetPr codeName="Sheet27">
    <tabColor rgb="FFFF0000"/>
  </sheetPr>
  <dimension ref="A1:ALQ78"/>
  <sheetViews>
    <sheetView topLeftCell="W1"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59</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HvrToDvs_In_Time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44105</v>
      </c>
      <c r="B4" s="9">
        <v>-10.351000000000001</v>
      </c>
      <c r="C4" s="9">
        <v>-10.351000000000001</v>
      </c>
      <c r="D4" s="9">
        <v>-10.351000000000001</v>
      </c>
      <c r="E4" s="10">
        <v>11.770820000000001</v>
      </c>
      <c r="F4" s="10">
        <v>29.394490000000001</v>
      </c>
      <c r="G4" s="10">
        <v>133.46231</v>
      </c>
      <c r="H4" s="10">
        <v>-7.9622099999999998</v>
      </c>
      <c r="I4" s="10">
        <v>14.659660000000001</v>
      </c>
      <c r="J4" s="10">
        <v>6.4712700000000005</v>
      </c>
      <c r="K4" s="10">
        <v>-4.5573800000000002</v>
      </c>
      <c r="L4" s="10">
        <v>16.089169999999999</v>
      </c>
      <c r="M4" s="10">
        <v>2.3823400000000001</v>
      </c>
      <c r="N4" s="10">
        <v>-2.3206700000000002</v>
      </c>
      <c r="O4" s="10">
        <v>-31.9285</v>
      </c>
      <c r="P4" s="10">
        <v>-8.5193500000000011</v>
      </c>
      <c r="Q4" s="10">
        <v>-12.10599</v>
      </c>
      <c r="R4" s="10">
        <v>-6.4365399999999999</v>
      </c>
      <c r="S4" s="10">
        <v>-9.3328700000000016</v>
      </c>
      <c r="T4" s="10">
        <v>8.7130799999999997</v>
      </c>
      <c r="U4" s="10">
        <v>6.0392799999999998</v>
      </c>
      <c r="V4" s="10">
        <v>-14.376950000000001</v>
      </c>
      <c r="W4" s="10">
        <v>11.44023</v>
      </c>
      <c r="X4" s="10">
        <v>-2.2667899999999999</v>
      </c>
      <c r="Y4" s="10">
        <v>12.561069999999999</v>
      </c>
      <c r="Z4" s="10">
        <v>9.3788400000000003</v>
      </c>
      <c r="AA4" s="10">
        <v>7.2322499999999996</v>
      </c>
      <c r="AB4" s="10">
        <v>17.66301</v>
      </c>
      <c r="AC4" s="10">
        <v>17.936130000000002</v>
      </c>
      <c r="AD4" s="10">
        <v>19.500349999999997</v>
      </c>
      <c r="AE4" s="10">
        <v>0.40545999999999999</v>
      </c>
      <c r="AF4" s="10">
        <v>-3.57796</v>
      </c>
      <c r="AG4" s="10">
        <v>-7.8305600000000002</v>
      </c>
      <c r="AH4" s="10">
        <v>5.5783399999999999</v>
      </c>
      <c r="AI4" s="10">
        <v>7.1333100000000007</v>
      </c>
      <c r="AJ4" s="10">
        <v>-3.07572</v>
      </c>
      <c r="AK4" s="10">
        <v>-12.67216</v>
      </c>
      <c r="AL4" s="10">
        <v>9.5933321672099989</v>
      </c>
      <c r="AM4" s="10">
        <v>-7.3716004105100001</v>
      </c>
      <c r="AN4" s="4"/>
      <c r="AO4" s="4"/>
      <c r="AP4" s="4"/>
      <c r="AQ4" s="4"/>
      <c r="AR4" s="4"/>
      <c r="AS4" s="4"/>
      <c r="AT4" s="4"/>
      <c r="AU4" s="4"/>
      <c r="AV4" s="4"/>
      <c r="AW4" s="4"/>
      <c r="AX4" s="4"/>
      <c r="AY4" s="4"/>
    </row>
    <row r="5" spans="1:54" ht="15" x14ac:dyDescent="0.25">
      <c r="A5" s="108">
        <f>YampaRiverInflow.TotalOutflow!A5</f>
        <v>44136</v>
      </c>
      <c r="B5" s="9">
        <v>-18.545000000000002</v>
      </c>
      <c r="C5" s="9">
        <v>-18.545000000000002</v>
      </c>
      <c r="D5" s="9">
        <v>-18.545000000000002</v>
      </c>
      <c r="E5" s="10">
        <v>7.9291700000000001</v>
      </c>
      <c r="F5" s="10">
        <v>-2.7989000000000002</v>
      </c>
      <c r="G5" s="10">
        <v>52.581679999999999</v>
      </c>
      <c r="H5" s="10">
        <v>19.1631</v>
      </c>
      <c r="I5" s="10">
        <v>8.3231599999999997</v>
      </c>
      <c r="J5" s="10">
        <v>-4.9865000000000004</v>
      </c>
      <c r="K5" s="10">
        <v>15.50897</v>
      </c>
      <c r="L5" s="10">
        <v>11.76432</v>
      </c>
      <c r="M5" s="10">
        <v>31.527560000000001</v>
      </c>
      <c r="N5" s="10">
        <v>-3.2050900000000002</v>
      </c>
      <c r="O5" s="10">
        <v>-23.295529999999999</v>
      </c>
      <c r="P5" s="10">
        <v>-17.111999999999998</v>
      </c>
      <c r="Q5" s="10">
        <v>-11.698649999999999</v>
      </c>
      <c r="R5" s="10">
        <v>-40.886620000000001</v>
      </c>
      <c r="S5" s="10">
        <v>8.8454099999999993</v>
      </c>
      <c r="T5" s="10">
        <v>8.6155300000000015</v>
      </c>
      <c r="U5" s="10">
        <v>-6.0922700000000001</v>
      </c>
      <c r="V5" s="10">
        <v>-18.06193</v>
      </c>
      <c r="W5" s="10">
        <v>-2.7934000000000001</v>
      </c>
      <c r="X5" s="10">
        <v>14.61594</v>
      </c>
      <c r="Y5" s="10">
        <v>1.1808599999999998</v>
      </c>
      <c r="Z5" s="10">
        <v>-1.2787599999999999</v>
      </c>
      <c r="AA5" s="10">
        <v>-0.85072999999999999</v>
      </c>
      <c r="AB5" s="10">
        <v>-7.69496</v>
      </c>
      <c r="AC5" s="10">
        <v>-25.293230000000001</v>
      </c>
      <c r="AD5" s="10">
        <v>14.929360000000001</v>
      </c>
      <c r="AE5" s="10">
        <v>-6.5592299999999994</v>
      </c>
      <c r="AF5" s="10">
        <v>-12.624499999999999</v>
      </c>
      <c r="AG5" s="10">
        <v>-15.31161</v>
      </c>
      <c r="AH5" s="10">
        <v>-29.335889999999999</v>
      </c>
      <c r="AI5" s="9">
        <v>-11.260489999999999</v>
      </c>
      <c r="AJ5" s="9">
        <v>-11.40968</v>
      </c>
      <c r="AK5" s="9">
        <v>4.0670200000000003</v>
      </c>
      <c r="AL5" s="9">
        <v>-5.6661833634400001</v>
      </c>
      <c r="AM5" s="9">
        <v>-13.579297370099999</v>
      </c>
      <c r="AN5" s="4"/>
      <c r="AO5" s="4"/>
      <c r="AP5" s="4"/>
      <c r="AQ5" s="4"/>
      <c r="AR5" s="4"/>
      <c r="AS5" s="4"/>
      <c r="AT5" s="4"/>
      <c r="AU5" s="4"/>
      <c r="AV5" s="4"/>
      <c r="AW5" s="4"/>
      <c r="AX5" s="4"/>
      <c r="AY5" s="4"/>
    </row>
    <row r="6" spans="1:54" ht="15" x14ac:dyDescent="0.25">
      <c r="A6" s="108">
        <f>YampaRiverInflow.TotalOutflow!A6</f>
        <v>44166</v>
      </c>
      <c r="B6" s="9">
        <v>-12.076000000000001</v>
      </c>
      <c r="C6" s="9">
        <v>-12.076000000000001</v>
      </c>
      <c r="D6" s="9">
        <v>-12.076000000000001</v>
      </c>
      <c r="E6" s="10">
        <v>0.70411000000000001</v>
      </c>
      <c r="F6" s="10">
        <v>-2.0269400000000002</v>
      </c>
      <c r="G6" s="10">
        <v>51.959830000000004</v>
      </c>
      <c r="H6" s="10">
        <v>32.17351</v>
      </c>
      <c r="I6" s="10">
        <v>27.887509999999999</v>
      </c>
      <c r="J6" s="10">
        <v>-7.8382100000000001</v>
      </c>
      <c r="K6" s="10">
        <v>-32.544939999999997</v>
      </c>
      <c r="L6" s="10">
        <v>-18.25207</v>
      </c>
      <c r="M6" s="10">
        <v>0.23571999999999999</v>
      </c>
      <c r="N6" s="10">
        <v>-17.19848</v>
      </c>
      <c r="O6" s="10">
        <v>-15.513</v>
      </c>
      <c r="P6" s="10">
        <v>-23.537050000000001</v>
      </c>
      <c r="Q6" s="10">
        <v>-21.342089999999999</v>
      </c>
      <c r="R6" s="10">
        <v>-25.91873</v>
      </c>
      <c r="S6" s="10">
        <v>-8.1638900000000003</v>
      </c>
      <c r="T6" s="10">
        <v>-7.6459899999999994</v>
      </c>
      <c r="U6" s="10">
        <v>-41.546080000000003</v>
      </c>
      <c r="V6" s="10">
        <v>-20.32019</v>
      </c>
      <c r="W6" s="10">
        <v>-22.775419999999997</v>
      </c>
      <c r="X6" s="10">
        <v>-20.00853</v>
      </c>
      <c r="Y6" s="10">
        <v>-16.126649999999998</v>
      </c>
      <c r="Z6" s="10">
        <v>-14.551170000000001</v>
      </c>
      <c r="AA6" s="10">
        <v>-9.3304200000000002</v>
      </c>
      <c r="AB6" s="10">
        <v>-15.43425</v>
      </c>
      <c r="AC6" s="10">
        <v>-9.6678799999999985</v>
      </c>
      <c r="AD6" s="10">
        <v>2.13557</v>
      </c>
      <c r="AE6" s="10">
        <v>-15.070690000000001</v>
      </c>
      <c r="AF6" s="10">
        <v>-14.155530000000001</v>
      </c>
      <c r="AG6" s="10">
        <v>-24.016959999999997</v>
      </c>
      <c r="AH6" s="10">
        <v>-14.53312</v>
      </c>
      <c r="AI6" s="9">
        <v>-28.044779999999999</v>
      </c>
      <c r="AJ6" s="9">
        <v>-6.3832500000000003</v>
      </c>
      <c r="AK6" s="9">
        <v>-10.085459999999999</v>
      </c>
      <c r="AL6" s="9">
        <v>-1.7760761056900001</v>
      </c>
      <c r="AM6" s="9">
        <v>-12.813628441100001</v>
      </c>
      <c r="AN6" s="4"/>
      <c r="AO6" s="4"/>
      <c r="AP6" s="4"/>
      <c r="AQ6" s="4"/>
      <c r="AR6" s="4"/>
      <c r="AS6" s="4"/>
      <c r="AT6" s="4"/>
      <c r="AU6" s="4"/>
      <c r="AV6" s="4"/>
      <c r="AW6" s="4"/>
      <c r="AX6" s="4"/>
      <c r="AY6" s="4"/>
    </row>
    <row r="7" spans="1:54" ht="15" x14ac:dyDescent="0.25">
      <c r="A7" s="108">
        <f>YampaRiverInflow.TotalOutflow!A7</f>
        <v>44197</v>
      </c>
      <c r="B7" s="9">
        <v>-20.931000000000001</v>
      </c>
      <c r="C7" s="9">
        <v>-20.931000000000001</v>
      </c>
      <c r="D7" s="9">
        <v>-20.931000000000001</v>
      </c>
      <c r="E7" s="10">
        <v>-4.1834899999999999</v>
      </c>
      <c r="F7" s="10">
        <v>31.439830000000001</v>
      </c>
      <c r="G7" s="10">
        <v>31.442490000000003</v>
      </c>
      <c r="H7" s="10">
        <v>-8.1626999999999992</v>
      </c>
      <c r="I7" s="10">
        <v>-9.4905600000000003</v>
      </c>
      <c r="J7" s="10">
        <v>-16.206330000000001</v>
      </c>
      <c r="K7" s="10">
        <v>-67.403059999999996</v>
      </c>
      <c r="L7" s="10">
        <v>5.3257399999999997</v>
      </c>
      <c r="M7" s="10">
        <v>-10.554080000000001</v>
      </c>
      <c r="N7" s="10">
        <v>-12.17793</v>
      </c>
      <c r="O7" s="10">
        <v>-5.2285699999999995</v>
      </c>
      <c r="P7" s="10">
        <v>-11.82418</v>
      </c>
      <c r="Q7" s="10">
        <v>-0.35291</v>
      </c>
      <c r="R7" s="10">
        <v>-9.4022099999999984</v>
      </c>
      <c r="S7" s="10">
        <v>-2.2324000000000002</v>
      </c>
      <c r="T7" s="10">
        <v>-13.06556</v>
      </c>
      <c r="U7" s="10">
        <v>-23.842459999999999</v>
      </c>
      <c r="V7" s="10">
        <v>-22.88402</v>
      </c>
      <c r="W7" s="10">
        <v>-9.2863400000000009</v>
      </c>
      <c r="X7" s="10">
        <v>2.0555400000000001</v>
      </c>
      <c r="Y7" s="10">
        <v>-8.3692099999999989</v>
      </c>
      <c r="Z7" s="10">
        <v>-7.36435</v>
      </c>
      <c r="AA7" s="10">
        <v>-10.88565</v>
      </c>
      <c r="AB7" s="10">
        <v>0.18258000000000002</v>
      </c>
      <c r="AC7" s="10">
        <v>-24.099160000000001</v>
      </c>
      <c r="AD7" s="10">
        <v>-10.99343</v>
      </c>
      <c r="AE7" s="10">
        <v>-17.351569999999999</v>
      </c>
      <c r="AF7" s="10">
        <v>-15.120850000000001</v>
      </c>
      <c r="AG7" s="10">
        <v>-15.297610000000001</v>
      </c>
      <c r="AH7" s="10">
        <v>-7.4300500000000005</v>
      </c>
      <c r="AI7" s="9">
        <v>-23.203659999999999</v>
      </c>
      <c r="AJ7" s="9">
        <v>-11.24441</v>
      </c>
      <c r="AK7" s="9">
        <v>-7.0866850672100004</v>
      </c>
      <c r="AL7" s="9">
        <v>-21.8410222298</v>
      </c>
      <c r="AM7" s="9">
        <v>32.649590000000003</v>
      </c>
      <c r="AN7" s="4"/>
      <c r="AO7" s="4"/>
      <c r="AP7" s="4"/>
      <c r="AQ7" s="4"/>
      <c r="AR7" s="4"/>
      <c r="AS7" s="4"/>
      <c r="AT7" s="4"/>
      <c r="AU7" s="4"/>
      <c r="AV7" s="4"/>
      <c r="AW7" s="4"/>
      <c r="AX7" s="4"/>
      <c r="AY7" s="4"/>
    </row>
    <row r="8" spans="1:54" ht="15" x14ac:dyDescent="0.25">
      <c r="A8" s="108">
        <f>YampaRiverInflow.TotalOutflow!A8</f>
        <v>44228</v>
      </c>
      <c r="B8" s="9">
        <v>-10.266</v>
      </c>
      <c r="C8" s="9">
        <v>-10.266</v>
      </c>
      <c r="D8" s="9">
        <v>-10.266</v>
      </c>
      <c r="E8" s="10">
        <v>1.9350000000000001</v>
      </c>
      <c r="F8" s="10">
        <v>22.693020000000001</v>
      </c>
      <c r="G8" s="10">
        <v>32.191499999999998</v>
      </c>
      <c r="H8" s="10">
        <v>-14.345370000000001</v>
      </c>
      <c r="I8" s="10">
        <v>0.28820999999999997</v>
      </c>
      <c r="J8" s="10">
        <v>24.75806</v>
      </c>
      <c r="K8" s="10">
        <v>-0.71377000000000002</v>
      </c>
      <c r="L8" s="10">
        <v>-17.479389999999999</v>
      </c>
      <c r="M8" s="10">
        <v>7.1028599999999997</v>
      </c>
      <c r="N8" s="10">
        <v>-20.612359999999999</v>
      </c>
      <c r="O8" s="10">
        <v>-3.8160700000000003</v>
      </c>
      <c r="P8" s="10">
        <v>12.07672</v>
      </c>
      <c r="Q8" s="10">
        <v>-6.4777399999999998</v>
      </c>
      <c r="R8" s="10">
        <v>-3.1795599999999999</v>
      </c>
      <c r="S8" s="10">
        <v>-18.78584</v>
      </c>
      <c r="T8" s="10">
        <v>-15.19333</v>
      </c>
      <c r="U8" s="10">
        <v>16.79738</v>
      </c>
      <c r="V8" s="10">
        <v>-14.575379999999999</v>
      </c>
      <c r="W8" s="10">
        <v>-10.293559999999999</v>
      </c>
      <c r="X8" s="10">
        <v>-6.9536000000000007</v>
      </c>
      <c r="Y8" s="10">
        <v>-5.6801599999999999</v>
      </c>
      <c r="Z8" s="10">
        <v>-3.35554</v>
      </c>
      <c r="AA8" s="10">
        <v>-8.1621500000000005</v>
      </c>
      <c r="AB8" s="10">
        <v>2.4570000000000002E-2</v>
      </c>
      <c r="AC8" s="10">
        <v>-7.1100200000000005</v>
      </c>
      <c r="AD8" s="10">
        <v>-6.7532899999999998</v>
      </c>
      <c r="AE8" s="10">
        <v>-2.0011099999999997</v>
      </c>
      <c r="AF8" s="10">
        <v>-7.8896199999999999</v>
      </c>
      <c r="AG8" s="10">
        <v>-3.9773800000000001</v>
      </c>
      <c r="AH8" s="10">
        <v>-10.08442</v>
      </c>
      <c r="AI8" s="9">
        <v>-18.090959999999999</v>
      </c>
      <c r="AJ8" s="9">
        <v>-11.6091</v>
      </c>
      <c r="AK8" s="9">
        <v>-21.548820344999999</v>
      </c>
      <c r="AL8" s="9">
        <v>-7.5980226642700002</v>
      </c>
      <c r="AM8" s="9">
        <v>26.56495</v>
      </c>
      <c r="AN8" s="4"/>
      <c r="AO8" s="4"/>
      <c r="AP8" s="4"/>
      <c r="AQ8" s="4"/>
      <c r="AR8" s="4"/>
      <c r="AS8" s="4"/>
      <c r="AT8" s="4"/>
      <c r="AU8" s="4"/>
      <c r="AV8" s="4"/>
      <c r="AW8" s="4"/>
      <c r="AX8" s="4"/>
      <c r="AY8" s="4"/>
    </row>
    <row r="9" spans="1:54" ht="15" x14ac:dyDescent="0.25">
      <c r="A9" s="108">
        <f>YampaRiverInflow.TotalOutflow!A9</f>
        <v>44256</v>
      </c>
      <c r="B9" s="9">
        <v>-11.603</v>
      </c>
      <c r="C9" s="9">
        <v>-11.603</v>
      </c>
      <c r="D9" s="9">
        <v>-11.603</v>
      </c>
      <c r="E9" s="10">
        <v>9.2411200000000004</v>
      </c>
      <c r="F9" s="10">
        <v>34.107990000000001</v>
      </c>
      <c r="G9" s="10">
        <v>19.579360000000001</v>
      </c>
      <c r="H9" s="10">
        <v>21.266830000000002</v>
      </c>
      <c r="I9" s="10">
        <v>8.1764600000000005</v>
      </c>
      <c r="J9" s="10">
        <v>7.8801000000000005</v>
      </c>
      <c r="K9" s="10">
        <v>-16.084820000000001</v>
      </c>
      <c r="L9" s="10">
        <v>24.562889999999999</v>
      </c>
      <c r="M9" s="10">
        <v>-1.3683399999999999</v>
      </c>
      <c r="N9" s="10">
        <v>-30.239049999999999</v>
      </c>
      <c r="O9" s="10">
        <v>-0.40625</v>
      </c>
      <c r="P9" s="10">
        <v>-2.8755600000000001</v>
      </c>
      <c r="Q9" s="10">
        <v>-24.367049999999999</v>
      </c>
      <c r="R9" s="10">
        <v>-21.61571</v>
      </c>
      <c r="S9" s="10">
        <v>-7.1826499999999998</v>
      </c>
      <c r="T9" s="10">
        <v>-21.388090000000002</v>
      </c>
      <c r="U9" s="10">
        <v>-38.647570000000002</v>
      </c>
      <c r="V9" s="10">
        <v>-17.924779999999998</v>
      </c>
      <c r="W9" s="10">
        <v>-12.442740000000001</v>
      </c>
      <c r="X9" s="10">
        <v>-43.985260000000004</v>
      </c>
      <c r="Y9" s="10">
        <v>-10.52102</v>
      </c>
      <c r="Z9" s="10">
        <v>-6.4350100000000001</v>
      </c>
      <c r="AA9" s="10">
        <v>-12.448540000000001</v>
      </c>
      <c r="AB9" s="10">
        <v>-11.11115</v>
      </c>
      <c r="AC9" s="10">
        <v>-14.26328</v>
      </c>
      <c r="AD9" s="10">
        <v>-15.209569999999999</v>
      </c>
      <c r="AE9" s="10">
        <v>-13.494590000000001</v>
      </c>
      <c r="AF9" s="10">
        <v>-13.53969</v>
      </c>
      <c r="AG9" s="10">
        <v>-18.373999999999999</v>
      </c>
      <c r="AH9" s="10">
        <v>-10.9312</v>
      </c>
      <c r="AI9" s="9">
        <v>-22.812709999999999</v>
      </c>
      <c r="AJ9" s="9">
        <v>-10.592450000000001</v>
      </c>
      <c r="AK9" s="9">
        <v>-11.9735317815</v>
      </c>
      <c r="AL9" s="9">
        <v>-21.396965078199997</v>
      </c>
      <c r="AM9" s="9">
        <v>60.964930000000003</v>
      </c>
      <c r="AN9" s="4"/>
      <c r="AO9" s="4"/>
      <c r="AP9" s="4"/>
      <c r="AQ9" s="4"/>
      <c r="AR9" s="4"/>
      <c r="AS9" s="4"/>
      <c r="AT9" s="4"/>
      <c r="AU9" s="4"/>
      <c r="AV9" s="4"/>
      <c r="AW9" s="4"/>
      <c r="AX9" s="4"/>
      <c r="AY9" s="4"/>
    </row>
    <row r="10" spans="1:54" ht="15" x14ac:dyDescent="0.25">
      <c r="A10" s="108">
        <f>YampaRiverInflow.TotalOutflow!A10</f>
        <v>44287</v>
      </c>
      <c r="B10" s="9">
        <v>-12.46</v>
      </c>
      <c r="C10" s="9">
        <v>-12.46</v>
      </c>
      <c r="D10" s="9">
        <v>-12.46</v>
      </c>
      <c r="E10" s="10">
        <v>12.133100000000001</v>
      </c>
      <c r="F10" s="10">
        <v>76.599170000000001</v>
      </c>
      <c r="G10" s="10">
        <v>-6.7857700000000003</v>
      </c>
      <c r="H10" s="10">
        <v>6.2441000000000004</v>
      </c>
      <c r="I10" s="10">
        <v>4.2861700000000003</v>
      </c>
      <c r="J10" s="10">
        <v>29.646259999999998</v>
      </c>
      <c r="K10" s="10">
        <v>28.972660000000001</v>
      </c>
      <c r="L10" s="10">
        <v>18.863569999999999</v>
      </c>
      <c r="M10" s="10">
        <v>13.24966</v>
      </c>
      <c r="N10" s="10">
        <v>-34.838769999999997</v>
      </c>
      <c r="O10" s="10">
        <v>-15.670870000000001</v>
      </c>
      <c r="P10" s="10">
        <v>-12.345879999999999</v>
      </c>
      <c r="Q10" s="10">
        <v>-24.792330000000003</v>
      </c>
      <c r="R10" s="10">
        <v>-15.55307</v>
      </c>
      <c r="S10" s="10">
        <v>-27.615380000000002</v>
      </c>
      <c r="T10" s="10">
        <v>-9.9768299999999996</v>
      </c>
      <c r="U10" s="10">
        <v>-7.8899799999999995</v>
      </c>
      <c r="V10" s="10">
        <v>-18.484590000000001</v>
      </c>
      <c r="W10" s="10">
        <v>-13.60337</v>
      </c>
      <c r="X10" s="10">
        <v>-60.627809999999997</v>
      </c>
      <c r="Y10" s="10">
        <v>-9.7155499999999986</v>
      </c>
      <c r="Z10" s="10">
        <v>-15.310879999999999</v>
      </c>
      <c r="AA10" s="10">
        <v>3.4897600000000004</v>
      </c>
      <c r="AB10" s="10">
        <v>-16.877500000000001</v>
      </c>
      <c r="AC10" s="10">
        <v>-19.60941</v>
      </c>
      <c r="AD10" s="10">
        <v>-18.033900000000003</v>
      </c>
      <c r="AE10" s="10">
        <v>-6.3000600000000002</v>
      </c>
      <c r="AF10" s="10">
        <v>-13.78439</v>
      </c>
      <c r="AG10" s="10">
        <v>-16.949249999999999</v>
      </c>
      <c r="AH10" s="10">
        <v>-12.7826</v>
      </c>
      <c r="AI10" s="9">
        <v>-23.694689999999998</v>
      </c>
      <c r="AJ10" s="9">
        <v>-20.046709999999997</v>
      </c>
      <c r="AK10" s="9">
        <v>-21.301506761199999</v>
      </c>
      <c r="AL10" s="9">
        <v>-18.480803921300001</v>
      </c>
      <c r="AM10" s="9">
        <v>54.424519999999994</v>
      </c>
      <c r="AN10" s="4"/>
      <c r="AO10" s="4"/>
      <c r="AP10" s="4"/>
      <c r="AQ10" s="4"/>
      <c r="AR10" s="4"/>
      <c r="AS10" s="4"/>
      <c r="AT10" s="4"/>
      <c r="AU10" s="4"/>
      <c r="AV10" s="4"/>
      <c r="AW10" s="4"/>
      <c r="AX10" s="4"/>
      <c r="AY10" s="4"/>
    </row>
    <row r="11" spans="1:54" ht="15" x14ac:dyDescent="0.25">
      <c r="A11" s="108">
        <f>YampaRiverInflow.TotalOutflow!A11</f>
        <v>44317</v>
      </c>
      <c r="B11" s="9">
        <v>-9.8019999999999996</v>
      </c>
      <c r="C11" s="9">
        <v>-9.8019999999999996</v>
      </c>
      <c r="D11" s="9">
        <v>-9.8019999999999996</v>
      </c>
      <c r="E11" s="10">
        <v>46.607790000000001</v>
      </c>
      <c r="F11" s="10">
        <v>81.077850000000012</v>
      </c>
      <c r="G11" s="10">
        <v>32.891910000000003</v>
      </c>
      <c r="H11" s="10">
        <v>32.762029999999996</v>
      </c>
      <c r="I11" s="10">
        <v>14.885899999999999</v>
      </c>
      <c r="J11" s="10">
        <v>9.8693099999999987</v>
      </c>
      <c r="K11" s="10">
        <v>49.975879999999997</v>
      </c>
      <c r="L11" s="10">
        <v>-7.9184299999999999</v>
      </c>
      <c r="M11" s="10">
        <v>11.12064</v>
      </c>
      <c r="N11" s="10">
        <v>-43.382190000000001</v>
      </c>
      <c r="O11" s="10">
        <v>-22.886580000000002</v>
      </c>
      <c r="P11" s="10">
        <v>-11.17521</v>
      </c>
      <c r="Q11" s="10">
        <v>-23.596910000000001</v>
      </c>
      <c r="R11" s="10">
        <v>-15.42226</v>
      </c>
      <c r="S11" s="10">
        <v>3.82769</v>
      </c>
      <c r="T11" s="10">
        <v>-8.7342700000000004</v>
      </c>
      <c r="U11" s="10">
        <v>-12.672180000000001</v>
      </c>
      <c r="V11" s="10">
        <v>-9.4568999999999992</v>
      </c>
      <c r="W11" s="10">
        <v>2.1620500000000002</v>
      </c>
      <c r="X11" s="10">
        <v>6.1777799999999994</v>
      </c>
      <c r="Y11" s="10">
        <v>-11.006309999999999</v>
      </c>
      <c r="Z11" s="10">
        <v>-11.085049999999999</v>
      </c>
      <c r="AA11" s="10">
        <v>-22.195970000000003</v>
      </c>
      <c r="AB11" s="10">
        <v>-14.829829999999999</v>
      </c>
      <c r="AC11" s="10">
        <v>10.05152</v>
      </c>
      <c r="AD11" s="10">
        <v>-15.21618</v>
      </c>
      <c r="AE11" s="10">
        <v>-22.456689999999998</v>
      </c>
      <c r="AF11" s="10">
        <v>-5.2049700000000003</v>
      </c>
      <c r="AG11" s="10">
        <v>-18.830310000000001</v>
      </c>
      <c r="AH11" s="10">
        <v>-9.6620400000000011</v>
      </c>
      <c r="AI11" s="9">
        <v>-14.13106</v>
      </c>
      <c r="AJ11" s="9">
        <v>-15.37541</v>
      </c>
      <c r="AK11" s="9">
        <v>-17.183385914400002</v>
      </c>
      <c r="AL11" s="9">
        <v>-10.352921004100001</v>
      </c>
      <c r="AM11" s="9">
        <v>25.669160000000002</v>
      </c>
      <c r="AN11" s="4"/>
      <c r="AO11" s="4"/>
      <c r="AP11" s="4"/>
      <c r="AQ11" s="4"/>
      <c r="AR11" s="4"/>
      <c r="AS11" s="4"/>
      <c r="AT11" s="4"/>
      <c r="AU11" s="4"/>
      <c r="AV11" s="4"/>
      <c r="AW11" s="4"/>
      <c r="AX11" s="4"/>
      <c r="AY11" s="4"/>
    </row>
    <row r="12" spans="1:54" ht="15" x14ac:dyDescent="0.25">
      <c r="A12" s="108">
        <f>YampaRiverInflow.TotalOutflow!A12</f>
        <v>44348</v>
      </c>
      <c r="B12" s="9">
        <v>-14.728</v>
      </c>
      <c r="C12" s="9">
        <v>-14.728</v>
      </c>
      <c r="D12" s="9">
        <v>-14.728</v>
      </c>
      <c r="E12" s="10">
        <v>47.801720000000003</v>
      </c>
      <c r="F12" s="10">
        <v>62.467669999999998</v>
      </c>
      <c r="G12" s="10">
        <v>43.907669999999996</v>
      </c>
      <c r="H12" s="10">
        <v>36.8551</v>
      </c>
      <c r="I12" s="10">
        <v>12.004910000000001</v>
      </c>
      <c r="J12" s="10">
        <v>7.7272400000000001</v>
      </c>
      <c r="K12" s="10">
        <v>40.933699999999995</v>
      </c>
      <c r="L12" s="10">
        <v>11.465860000000001</v>
      </c>
      <c r="M12" s="10">
        <v>16.794580000000003</v>
      </c>
      <c r="N12" s="10">
        <v>-46.634540000000001</v>
      </c>
      <c r="O12" s="10">
        <v>-19.443330000000003</v>
      </c>
      <c r="P12" s="10">
        <v>7.9125299999999994</v>
      </c>
      <c r="Q12" s="10">
        <v>-9.9691600000000005</v>
      </c>
      <c r="R12" s="10">
        <v>-16.600020000000001</v>
      </c>
      <c r="S12" s="10">
        <v>-10.217690000000001</v>
      </c>
      <c r="T12" s="10">
        <v>3.97357</v>
      </c>
      <c r="U12" s="10">
        <v>-3.1482399999999999</v>
      </c>
      <c r="V12" s="10">
        <v>-1.4221199999999998</v>
      </c>
      <c r="W12" s="10">
        <v>-38.834009999999999</v>
      </c>
      <c r="X12" s="10">
        <v>-7.06473</v>
      </c>
      <c r="Y12" s="10">
        <v>1.8902699999999999</v>
      </c>
      <c r="Z12" s="10">
        <v>8.4872199999999989</v>
      </c>
      <c r="AA12" s="10">
        <v>0.80691999999999997</v>
      </c>
      <c r="AB12" s="10">
        <v>-6.2195200000000002</v>
      </c>
      <c r="AC12" s="10">
        <v>13.559850000000001</v>
      </c>
      <c r="AD12" s="10">
        <v>-8.6716299999999986</v>
      </c>
      <c r="AE12" s="10">
        <v>-7.92706</v>
      </c>
      <c r="AF12" s="10">
        <v>-2.6868400000000001</v>
      </c>
      <c r="AG12" s="10">
        <v>-23.401610000000002</v>
      </c>
      <c r="AH12" s="10">
        <v>-8.745379999999999</v>
      </c>
      <c r="AI12" s="9">
        <v>-18.980650000000001</v>
      </c>
      <c r="AJ12" s="9">
        <v>-16.096640000000001</v>
      </c>
      <c r="AK12" s="9">
        <v>-19.255974470100004</v>
      </c>
      <c r="AL12" s="9">
        <v>-18.6228715425</v>
      </c>
      <c r="AM12" s="9">
        <v>36.7791</v>
      </c>
      <c r="AN12" s="4"/>
      <c r="AO12" s="4"/>
      <c r="AP12" s="4"/>
      <c r="AQ12" s="4"/>
      <c r="AR12" s="4"/>
      <c r="AS12" s="4"/>
      <c r="AT12" s="4"/>
      <c r="AU12" s="4"/>
      <c r="AV12" s="4"/>
      <c r="AW12" s="4"/>
      <c r="AX12" s="4"/>
      <c r="AY12" s="4"/>
    </row>
    <row r="13" spans="1:54" ht="15" x14ac:dyDescent="0.25">
      <c r="A13" s="108">
        <f>YampaRiverInflow.TotalOutflow!A13</f>
        <v>44378</v>
      </c>
      <c r="B13" s="9">
        <v>-11.792</v>
      </c>
      <c r="C13" s="9">
        <v>-11.792</v>
      </c>
      <c r="D13" s="9">
        <v>-11.792</v>
      </c>
      <c r="E13" s="10">
        <v>68.089640000000003</v>
      </c>
      <c r="F13" s="10">
        <v>60.205719999999999</v>
      </c>
      <c r="G13" s="10">
        <v>49.438319999999997</v>
      </c>
      <c r="H13" s="10">
        <v>32.877110000000002</v>
      </c>
      <c r="I13" s="10">
        <v>10.57719</v>
      </c>
      <c r="J13" s="10">
        <v>7.2024099999999995</v>
      </c>
      <c r="K13" s="10">
        <v>42.957050000000002</v>
      </c>
      <c r="L13" s="10">
        <v>25.683209999999999</v>
      </c>
      <c r="M13" s="10">
        <v>16.192450000000001</v>
      </c>
      <c r="N13" s="10">
        <v>-32.33464</v>
      </c>
      <c r="O13" s="10">
        <v>-28.353200000000001</v>
      </c>
      <c r="P13" s="10">
        <v>-13.82734</v>
      </c>
      <c r="Q13" s="10">
        <v>-8.2693600000000007</v>
      </c>
      <c r="R13" s="10">
        <v>-6.1791200000000002</v>
      </c>
      <c r="S13" s="10">
        <v>3.4561299999999999</v>
      </c>
      <c r="T13" s="10">
        <v>2.85033</v>
      </c>
      <c r="U13" s="10">
        <v>-5.2313599999999996</v>
      </c>
      <c r="V13" s="10">
        <v>-2.7631799999999997</v>
      </c>
      <c r="W13" s="10">
        <v>-11.48329</v>
      </c>
      <c r="X13" s="10">
        <v>-12.351889999999999</v>
      </c>
      <c r="Y13" s="10">
        <v>-4.6287900000000004</v>
      </c>
      <c r="Z13" s="10">
        <v>-5.6995800000000001</v>
      </c>
      <c r="AA13" s="10">
        <v>1.1146199999999999</v>
      </c>
      <c r="AB13" s="10">
        <v>-1.95407</v>
      </c>
      <c r="AC13" s="10">
        <v>15.37031</v>
      </c>
      <c r="AD13" s="10">
        <v>-6.1843900000000005</v>
      </c>
      <c r="AE13" s="10">
        <v>2.6158600000000001</v>
      </c>
      <c r="AF13" s="10">
        <v>5.3711899999999995</v>
      </c>
      <c r="AG13" s="10">
        <v>-13.886209999999998</v>
      </c>
      <c r="AH13" s="10">
        <v>-10.38104</v>
      </c>
      <c r="AI13" s="9">
        <v>-8.8864900000000002</v>
      </c>
      <c r="AJ13" s="9">
        <v>-24.04243</v>
      </c>
      <c r="AK13" s="9">
        <v>-9.7753157925099998</v>
      </c>
      <c r="AL13" s="9">
        <v>-13.541234510899999</v>
      </c>
      <c r="AM13" s="9">
        <v>72.870630000000006</v>
      </c>
      <c r="AN13" s="4"/>
      <c r="AO13" s="4"/>
      <c r="AP13" s="4"/>
      <c r="AQ13" s="4"/>
      <c r="AR13" s="4"/>
      <c r="AS13" s="4"/>
      <c r="AT13" s="4"/>
      <c r="AU13" s="4"/>
      <c r="AV13" s="4"/>
      <c r="AW13" s="4"/>
      <c r="AX13" s="4"/>
      <c r="AY13" s="4"/>
    </row>
    <row r="14" spans="1:54" ht="15" x14ac:dyDescent="0.25">
      <c r="A14" s="108">
        <f>YampaRiverInflow.TotalOutflow!A14</f>
        <v>44409</v>
      </c>
      <c r="B14" s="9">
        <v>-12.022</v>
      </c>
      <c r="C14" s="9">
        <v>-12.022</v>
      </c>
      <c r="D14" s="9">
        <v>-12.022</v>
      </c>
      <c r="E14" s="10">
        <v>83.114260000000002</v>
      </c>
      <c r="F14" s="10">
        <v>64.003280000000004</v>
      </c>
      <c r="G14" s="10">
        <v>30.162470000000003</v>
      </c>
      <c r="H14" s="10">
        <v>25.66291</v>
      </c>
      <c r="I14" s="10">
        <v>47.366790000000002</v>
      </c>
      <c r="J14" s="10">
        <v>-3.6207199999999999</v>
      </c>
      <c r="K14" s="10">
        <v>8.2340900000000001</v>
      </c>
      <c r="L14" s="10">
        <v>1.0808900000000001</v>
      </c>
      <c r="M14" s="10">
        <v>9.8302700000000005</v>
      </c>
      <c r="N14" s="10">
        <v>-30.478750000000002</v>
      </c>
      <c r="O14" s="10">
        <v>-37.806379999999997</v>
      </c>
      <c r="P14" s="10">
        <v>0.36157</v>
      </c>
      <c r="Q14" s="10">
        <v>-21.721700000000002</v>
      </c>
      <c r="R14" s="10">
        <v>-32.771730000000005</v>
      </c>
      <c r="S14" s="10">
        <v>-3.3455599999999999</v>
      </c>
      <c r="T14" s="10">
        <v>5.3322599999999998</v>
      </c>
      <c r="U14" s="10">
        <v>-12.47739</v>
      </c>
      <c r="V14" s="10">
        <v>-10.764940000000001</v>
      </c>
      <c r="W14" s="10">
        <v>-12.411370000000002</v>
      </c>
      <c r="X14" s="10">
        <v>-5.8684500000000002</v>
      </c>
      <c r="Y14" s="10">
        <v>-7.3342000000000001</v>
      </c>
      <c r="Z14" s="10">
        <v>-0.58257000000000003</v>
      </c>
      <c r="AA14" s="10">
        <v>-2.9759099999999998</v>
      </c>
      <c r="AB14" s="10">
        <v>-4.9262499999999996</v>
      </c>
      <c r="AC14" s="10">
        <v>7.4216999999999995</v>
      </c>
      <c r="AD14" s="10">
        <v>-6.2596699999999998</v>
      </c>
      <c r="AE14" s="10">
        <v>-3.49715</v>
      </c>
      <c r="AF14" s="10">
        <v>-8.0988400000000009</v>
      </c>
      <c r="AG14" s="10">
        <v>-12.211690000000001</v>
      </c>
      <c r="AH14" s="10">
        <v>-5.9300299999999995</v>
      </c>
      <c r="AI14" s="9">
        <v>-10.645899999999999</v>
      </c>
      <c r="AJ14" s="9">
        <v>-16.45506</v>
      </c>
      <c r="AK14" s="9">
        <v>-6.1211380751300002</v>
      </c>
      <c r="AL14" s="9">
        <v>-16.4951205805</v>
      </c>
      <c r="AM14" s="9">
        <v>74.391710000000003</v>
      </c>
      <c r="AN14" s="4"/>
      <c r="AO14" s="4"/>
      <c r="AP14" s="4"/>
      <c r="AQ14" s="4"/>
      <c r="AR14" s="4"/>
      <c r="AS14" s="4"/>
      <c r="AT14" s="4"/>
      <c r="AU14" s="4"/>
      <c r="AV14" s="4"/>
      <c r="AW14" s="4"/>
      <c r="AX14" s="4"/>
      <c r="AY14" s="4"/>
    </row>
    <row r="15" spans="1:54" ht="15" x14ac:dyDescent="0.25">
      <c r="A15" s="108">
        <f>YampaRiverInflow.TotalOutflow!A15</f>
        <v>44440</v>
      </c>
      <c r="B15" s="9">
        <v>-14.513</v>
      </c>
      <c r="C15" s="9">
        <v>-14.513</v>
      </c>
      <c r="D15" s="9">
        <v>-14.513</v>
      </c>
      <c r="E15" s="10">
        <v>17.491540000000001</v>
      </c>
      <c r="F15" s="10">
        <v>90.030710000000013</v>
      </c>
      <c r="G15" s="10">
        <v>37.451620000000005</v>
      </c>
      <c r="H15" s="10">
        <v>29.726150000000001</v>
      </c>
      <c r="I15" s="10">
        <v>21.405069999999998</v>
      </c>
      <c r="J15" s="10">
        <v>-6.1849399999999992</v>
      </c>
      <c r="K15" s="10">
        <v>-13.40967</v>
      </c>
      <c r="L15" s="10">
        <v>4.8451000000000004</v>
      </c>
      <c r="M15" s="10">
        <v>10.459700000000002</v>
      </c>
      <c r="N15" s="10">
        <v>-32.106940000000002</v>
      </c>
      <c r="O15" s="10">
        <v>-14.36115</v>
      </c>
      <c r="P15" s="10">
        <v>6.0761099999999999</v>
      </c>
      <c r="Q15" s="10">
        <v>2.1292300000000002</v>
      </c>
      <c r="R15" s="10">
        <v>3.4588800000000002</v>
      </c>
      <c r="S15" s="10">
        <v>-3.5141100000000001</v>
      </c>
      <c r="T15" s="10">
        <v>2.3970700000000003</v>
      </c>
      <c r="U15" s="10">
        <v>-14.862719999999999</v>
      </c>
      <c r="V15" s="10">
        <v>10.64911</v>
      </c>
      <c r="W15" s="10">
        <v>1.2162899999999999</v>
      </c>
      <c r="X15" s="10">
        <v>-3.2352600000000002</v>
      </c>
      <c r="Y15" s="10">
        <v>3.2015500000000001</v>
      </c>
      <c r="Z15" s="10">
        <v>-2.03647</v>
      </c>
      <c r="AA15" s="10">
        <v>4.6902200000000001</v>
      </c>
      <c r="AB15" s="10">
        <v>-2.4659599999999999</v>
      </c>
      <c r="AC15" s="10">
        <v>2.1341199999999998</v>
      </c>
      <c r="AD15" s="10">
        <v>-3.6479999999999999E-2</v>
      </c>
      <c r="AE15" s="10">
        <v>3.5242300000000002</v>
      </c>
      <c r="AF15" s="10">
        <v>2.30775</v>
      </c>
      <c r="AG15" s="10">
        <v>-2.1289499999999997</v>
      </c>
      <c r="AH15" s="10">
        <v>-5.9721000000000002</v>
      </c>
      <c r="AI15" s="9">
        <v>-4.7625399999999996</v>
      </c>
      <c r="AJ15" s="9">
        <v>-11.23626</v>
      </c>
      <c r="AK15" s="9">
        <v>-5.9217293134800002</v>
      </c>
      <c r="AL15" s="9">
        <v>-16.066383176799999</v>
      </c>
      <c r="AM15" s="9">
        <v>15.569330000000001</v>
      </c>
      <c r="AN15" s="4"/>
      <c r="AO15" s="4"/>
      <c r="AP15" s="4"/>
      <c r="AQ15" s="4"/>
      <c r="AR15" s="4"/>
      <c r="AS15" s="4"/>
      <c r="AT15" s="4"/>
      <c r="AU15" s="4"/>
      <c r="AV15" s="4"/>
      <c r="AW15" s="4"/>
      <c r="AX15" s="4"/>
      <c r="AY15" s="4"/>
    </row>
    <row r="16" spans="1:54" ht="15" x14ac:dyDescent="0.25">
      <c r="A16" s="108">
        <f>YampaRiverInflow.TotalOutflow!A16</f>
        <v>44470</v>
      </c>
      <c r="B16" s="9">
        <v>-10.351000000000001</v>
      </c>
      <c r="C16" s="9">
        <v>-10.351000000000001</v>
      </c>
      <c r="D16" s="9">
        <v>-10.351000000000001</v>
      </c>
      <c r="E16" s="10">
        <v>29.394490000000001</v>
      </c>
      <c r="F16" s="10">
        <v>133.46231</v>
      </c>
      <c r="G16" s="10">
        <v>-7.9622099999999998</v>
      </c>
      <c r="H16" s="10">
        <v>14.659660000000001</v>
      </c>
      <c r="I16" s="10">
        <v>6.4712700000000005</v>
      </c>
      <c r="J16" s="10">
        <v>-4.5573800000000002</v>
      </c>
      <c r="K16" s="10">
        <v>16.089169999999999</v>
      </c>
      <c r="L16" s="10">
        <v>2.3823400000000001</v>
      </c>
      <c r="M16" s="10">
        <v>-2.3206700000000002</v>
      </c>
      <c r="N16" s="10">
        <v>-31.9285</v>
      </c>
      <c r="O16" s="10">
        <v>-8.5193500000000011</v>
      </c>
      <c r="P16" s="10">
        <v>-12.10599</v>
      </c>
      <c r="Q16" s="10">
        <v>-6.4365399999999999</v>
      </c>
      <c r="R16" s="10">
        <v>-9.3328700000000016</v>
      </c>
      <c r="S16" s="10">
        <v>8.7130799999999997</v>
      </c>
      <c r="T16" s="10">
        <v>6.0392799999999998</v>
      </c>
      <c r="U16" s="10">
        <v>-14.376950000000001</v>
      </c>
      <c r="V16" s="10">
        <v>11.44023</v>
      </c>
      <c r="W16" s="10">
        <v>-2.2667899999999999</v>
      </c>
      <c r="X16" s="10">
        <v>12.561069999999999</v>
      </c>
      <c r="Y16" s="10">
        <v>9.3788400000000003</v>
      </c>
      <c r="Z16" s="10">
        <v>7.2322499999999996</v>
      </c>
      <c r="AA16" s="10">
        <v>17.66301</v>
      </c>
      <c r="AB16" s="10">
        <v>17.936130000000002</v>
      </c>
      <c r="AC16" s="10">
        <v>19.500349999999997</v>
      </c>
      <c r="AD16" s="10">
        <v>0.40545999999999999</v>
      </c>
      <c r="AE16" s="10">
        <v>-3.57796</v>
      </c>
      <c r="AF16" s="10">
        <v>-7.8305600000000002</v>
      </c>
      <c r="AG16" s="10">
        <v>5.5783399999999999</v>
      </c>
      <c r="AH16" s="10">
        <v>7.1333100000000007</v>
      </c>
      <c r="AI16" s="9">
        <v>-3.07572</v>
      </c>
      <c r="AJ16" s="9">
        <v>-12.67216</v>
      </c>
      <c r="AK16" s="9">
        <v>9.5933321672099989</v>
      </c>
      <c r="AL16" s="9">
        <v>-7.3716004105100001</v>
      </c>
      <c r="AM16" s="9">
        <v>11.770820000000001</v>
      </c>
      <c r="AN16" s="4"/>
      <c r="AO16" s="4"/>
      <c r="AP16" s="4"/>
      <c r="AQ16" s="4"/>
      <c r="AR16" s="4"/>
      <c r="AS16" s="4"/>
      <c r="AT16" s="4"/>
      <c r="AU16" s="4"/>
      <c r="AV16" s="4"/>
      <c r="AW16" s="4"/>
      <c r="AX16" s="4"/>
      <c r="AY16" s="4"/>
    </row>
    <row r="17" spans="1:51" ht="15" x14ac:dyDescent="0.25">
      <c r="A17" s="108">
        <f>YampaRiverInflow.TotalOutflow!A17</f>
        <v>44501</v>
      </c>
      <c r="B17" s="9">
        <v>-18.545000000000002</v>
      </c>
      <c r="C17" s="9">
        <v>-18.545000000000002</v>
      </c>
      <c r="D17" s="9">
        <v>-18.545000000000002</v>
      </c>
      <c r="E17" s="10">
        <v>-2.7989000000000002</v>
      </c>
      <c r="F17" s="10">
        <v>52.581679999999999</v>
      </c>
      <c r="G17" s="10">
        <v>19.1631</v>
      </c>
      <c r="H17" s="10">
        <v>8.3231599999999997</v>
      </c>
      <c r="I17" s="10">
        <v>-4.9865000000000004</v>
      </c>
      <c r="J17" s="10">
        <v>15.50897</v>
      </c>
      <c r="K17" s="10">
        <v>11.76432</v>
      </c>
      <c r="L17" s="10">
        <v>31.527560000000001</v>
      </c>
      <c r="M17" s="10">
        <v>-3.2050900000000002</v>
      </c>
      <c r="N17" s="10">
        <v>-23.295529999999999</v>
      </c>
      <c r="O17" s="10">
        <v>-17.111999999999998</v>
      </c>
      <c r="P17" s="10">
        <v>-11.698649999999999</v>
      </c>
      <c r="Q17" s="10">
        <v>-40.886620000000001</v>
      </c>
      <c r="R17" s="10">
        <v>8.8454099999999993</v>
      </c>
      <c r="S17" s="10">
        <v>8.6155300000000015</v>
      </c>
      <c r="T17" s="10">
        <v>-6.0922700000000001</v>
      </c>
      <c r="U17" s="10">
        <v>-18.06193</v>
      </c>
      <c r="V17" s="10">
        <v>-2.7934000000000001</v>
      </c>
      <c r="W17" s="10">
        <v>14.61594</v>
      </c>
      <c r="X17" s="10">
        <v>1.1808599999999998</v>
      </c>
      <c r="Y17" s="10">
        <v>-1.2787599999999999</v>
      </c>
      <c r="Z17" s="10">
        <v>-0.85072999999999999</v>
      </c>
      <c r="AA17" s="10">
        <v>-7.69496</v>
      </c>
      <c r="AB17" s="10">
        <v>-25.293230000000001</v>
      </c>
      <c r="AC17" s="10">
        <v>14.929360000000001</v>
      </c>
      <c r="AD17" s="10">
        <v>-6.5592299999999994</v>
      </c>
      <c r="AE17" s="10">
        <v>-12.624499999999999</v>
      </c>
      <c r="AF17" s="10">
        <v>-15.31161</v>
      </c>
      <c r="AG17" s="10">
        <v>-29.335889999999999</v>
      </c>
      <c r="AH17" s="10">
        <v>-11.260489999999999</v>
      </c>
      <c r="AI17" s="9">
        <v>-11.40968</v>
      </c>
      <c r="AJ17" s="9">
        <v>4.0670200000000003</v>
      </c>
      <c r="AK17" s="9">
        <v>-5.6661833634400001</v>
      </c>
      <c r="AL17" s="9">
        <v>-13.579297370099999</v>
      </c>
      <c r="AM17" s="9">
        <v>7.9291700000000001</v>
      </c>
      <c r="AN17" s="4"/>
      <c r="AO17" s="4"/>
      <c r="AP17" s="4"/>
      <c r="AQ17" s="4"/>
      <c r="AR17" s="4"/>
      <c r="AS17" s="4"/>
      <c r="AT17" s="4"/>
      <c r="AU17" s="4"/>
      <c r="AV17" s="4"/>
      <c r="AW17" s="4"/>
      <c r="AX17" s="4"/>
      <c r="AY17" s="4"/>
    </row>
    <row r="18" spans="1:51" ht="15" x14ac:dyDescent="0.25">
      <c r="A18" s="108">
        <f>YampaRiverInflow.TotalOutflow!A18</f>
        <v>44531</v>
      </c>
      <c r="B18" s="9">
        <v>-12.076000000000001</v>
      </c>
      <c r="C18" s="9">
        <v>-12.076000000000001</v>
      </c>
      <c r="D18" s="9">
        <v>-12.076000000000001</v>
      </c>
      <c r="E18" s="10">
        <v>-2.0269400000000002</v>
      </c>
      <c r="F18" s="10">
        <v>51.959830000000004</v>
      </c>
      <c r="G18" s="10">
        <v>32.17351</v>
      </c>
      <c r="H18" s="10">
        <v>27.887509999999999</v>
      </c>
      <c r="I18" s="10">
        <v>-7.8382100000000001</v>
      </c>
      <c r="J18" s="10">
        <v>-32.544939999999997</v>
      </c>
      <c r="K18" s="10">
        <v>-18.25207</v>
      </c>
      <c r="L18" s="10">
        <v>0.23571999999999999</v>
      </c>
      <c r="M18" s="10">
        <v>-17.19848</v>
      </c>
      <c r="N18" s="10">
        <v>-15.513</v>
      </c>
      <c r="O18" s="10">
        <v>-23.537050000000001</v>
      </c>
      <c r="P18" s="10">
        <v>-21.342089999999999</v>
      </c>
      <c r="Q18" s="10">
        <v>-25.91873</v>
      </c>
      <c r="R18" s="10">
        <v>-8.1638900000000003</v>
      </c>
      <c r="S18" s="10">
        <v>-7.6459899999999994</v>
      </c>
      <c r="T18" s="10">
        <v>-41.546080000000003</v>
      </c>
      <c r="U18" s="10">
        <v>-20.32019</v>
      </c>
      <c r="V18" s="10">
        <v>-22.775419999999997</v>
      </c>
      <c r="W18" s="10">
        <v>-20.00853</v>
      </c>
      <c r="X18" s="10">
        <v>-16.126649999999998</v>
      </c>
      <c r="Y18" s="10">
        <v>-14.551170000000001</v>
      </c>
      <c r="Z18" s="10">
        <v>-9.3304200000000002</v>
      </c>
      <c r="AA18" s="10">
        <v>-15.43425</v>
      </c>
      <c r="AB18" s="10">
        <v>-9.6678799999999985</v>
      </c>
      <c r="AC18" s="10">
        <v>2.13557</v>
      </c>
      <c r="AD18" s="10">
        <v>-15.070690000000001</v>
      </c>
      <c r="AE18" s="10">
        <v>-14.155530000000001</v>
      </c>
      <c r="AF18" s="10">
        <v>-24.016959999999997</v>
      </c>
      <c r="AG18" s="10">
        <v>-14.53312</v>
      </c>
      <c r="AH18" s="10">
        <v>-28.044779999999999</v>
      </c>
      <c r="AI18" s="9">
        <v>-6.3832500000000003</v>
      </c>
      <c r="AJ18" s="9">
        <v>-10.085459999999999</v>
      </c>
      <c r="AK18" s="9">
        <v>-1.7760761056900001</v>
      </c>
      <c r="AL18" s="9">
        <v>-12.813628441100001</v>
      </c>
      <c r="AM18" s="9">
        <v>0.70411000000000001</v>
      </c>
      <c r="AN18" s="4"/>
      <c r="AO18" s="4"/>
      <c r="AP18" s="4"/>
      <c r="AQ18" s="4"/>
      <c r="AR18" s="4"/>
      <c r="AS18" s="4"/>
      <c r="AT18" s="4"/>
      <c r="AU18" s="4"/>
      <c r="AV18" s="4"/>
      <c r="AW18" s="4"/>
      <c r="AX18" s="4"/>
      <c r="AY18" s="4"/>
    </row>
    <row r="19" spans="1:51" ht="15" x14ac:dyDescent="0.25">
      <c r="A19" s="108">
        <f>YampaRiverInflow.TotalOutflow!A19</f>
        <v>44562</v>
      </c>
      <c r="B19" s="9">
        <v>-20.931000000000001</v>
      </c>
      <c r="C19" s="9">
        <v>-20.931000000000001</v>
      </c>
      <c r="D19" s="9">
        <v>-20.931000000000001</v>
      </c>
      <c r="E19" s="10">
        <v>31.439830000000001</v>
      </c>
      <c r="F19" s="10">
        <v>31.442490000000003</v>
      </c>
      <c r="G19" s="10">
        <v>-8.1626999999999992</v>
      </c>
      <c r="H19" s="10">
        <v>-9.4905600000000003</v>
      </c>
      <c r="I19" s="10">
        <v>-16.206330000000001</v>
      </c>
      <c r="J19" s="10">
        <v>-67.403059999999996</v>
      </c>
      <c r="K19" s="10">
        <v>5.3257399999999997</v>
      </c>
      <c r="L19" s="10">
        <v>-10.554080000000001</v>
      </c>
      <c r="M19" s="10">
        <v>-12.17793</v>
      </c>
      <c r="N19" s="10">
        <v>-5.2285699999999995</v>
      </c>
      <c r="O19" s="10">
        <v>-11.82418</v>
      </c>
      <c r="P19" s="10">
        <v>-0.35291</v>
      </c>
      <c r="Q19" s="10">
        <v>-9.4022099999999984</v>
      </c>
      <c r="R19" s="10">
        <v>-2.2324000000000002</v>
      </c>
      <c r="S19" s="10">
        <v>-13.06556</v>
      </c>
      <c r="T19" s="10">
        <v>-23.842459999999999</v>
      </c>
      <c r="U19" s="10">
        <v>-22.88402</v>
      </c>
      <c r="V19" s="10">
        <v>-9.2863400000000009</v>
      </c>
      <c r="W19" s="10">
        <v>2.0555400000000001</v>
      </c>
      <c r="X19" s="10">
        <v>-8.3692099999999989</v>
      </c>
      <c r="Y19" s="10">
        <v>-7.36435</v>
      </c>
      <c r="Z19" s="10">
        <v>-10.88565</v>
      </c>
      <c r="AA19" s="10">
        <v>0.18258000000000002</v>
      </c>
      <c r="AB19" s="10">
        <v>-24.099160000000001</v>
      </c>
      <c r="AC19" s="10">
        <v>-10.99343</v>
      </c>
      <c r="AD19" s="10">
        <v>-17.351569999999999</v>
      </c>
      <c r="AE19" s="10">
        <v>-15.120850000000001</v>
      </c>
      <c r="AF19" s="10">
        <v>-15.297610000000001</v>
      </c>
      <c r="AG19" s="10">
        <v>-7.4300500000000005</v>
      </c>
      <c r="AH19" s="10">
        <v>-23.203659999999999</v>
      </c>
      <c r="AI19" s="9">
        <v>-11.24441</v>
      </c>
      <c r="AJ19" s="9">
        <v>-7.0866850672100004</v>
      </c>
      <c r="AK19" s="9">
        <v>-21.8410222298</v>
      </c>
      <c r="AL19" s="9">
        <v>32.649590000000003</v>
      </c>
      <c r="AM19" s="9">
        <v>-4.1834899999999999</v>
      </c>
      <c r="AN19" s="4"/>
      <c r="AO19" s="4"/>
      <c r="AP19" s="4"/>
      <c r="AQ19" s="4"/>
      <c r="AR19" s="4"/>
      <c r="AS19" s="4"/>
      <c r="AT19" s="4"/>
      <c r="AU19" s="4"/>
      <c r="AV19" s="4"/>
      <c r="AW19" s="4"/>
      <c r="AX19" s="4"/>
      <c r="AY19" s="4"/>
    </row>
    <row r="20" spans="1:51" ht="15" x14ac:dyDescent="0.25">
      <c r="A20" s="108">
        <f>YampaRiverInflow.TotalOutflow!A20</f>
        <v>44593</v>
      </c>
      <c r="B20" s="9">
        <v>-10.266</v>
      </c>
      <c r="C20" s="9">
        <v>-10.266</v>
      </c>
      <c r="D20" s="9">
        <v>-10.266</v>
      </c>
      <c r="E20" s="10">
        <v>22.693020000000001</v>
      </c>
      <c r="F20" s="10">
        <v>32.191499999999998</v>
      </c>
      <c r="G20" s="10">
        <v>-14.345370000000001</v>
      </c>
      <c r="H20" s="10">
        <v>0.28820999999999997</v>
      </c>
      <c r="I20" s="10">
        <v>24.75806</v>
      </c>
      <c r="J20" s="10">
        <v>-0.71377000000000002</v>
      </c>
      <c r="K20" s="10">
        <v>-17.479389999999999</v>
      </c>
      <c r="L20" s="10">
        <v>7.1028599999999997</v>
      </c>
      <c r="M20" s="10">
        <v>-20.612359999999999</v>
      </c>
      <c r="N20" s="10">
        <v>-3.8160700000000003</v>
      </c>
      <c r="O20" s="10">
        <v>12.07672</v>
      </c>
      <c r="P20" s="10">
        <v>-6.4777399999999998</v>
      </c>
      <c r="Q20" s="10">
        <v>-3.1795599999999999</v>
      </c>
      <c r="R20" s="10">
        <v>-18.78584</v>
      </c>
      <c r="S20" s="10">
        <v>-15.19333</v>
      </c>
      <c r="T20" s="10">
        <v>16.79738</v>
      </c>
      <c r="U20" s="10">
        <v>-14.575379999999999</v>
      </c>
      <c r="V20" s="10">
        <v>-10.293559999999999</v>
      </c>
      <c r="W20" s="10">
        <v>-6.9536000000000007</v>
      </c>
      <c r="X20" s="10">
        <v>-5.6801599999999999</v>
      </c>
      <c r="Y20" s="10">
        <v>-3.35554</v>
      </c>
      <c r="Z20" s="10">
        <v>-8.1621500000000005</v>
      </c>
      <c r="AA20" s="10">
        <v>2.4570000000000002E-2</v>
      </c>
      <c r="AB20" s="10">
        <v>-7.1100200000000005</v>
      </c>
      <c r="AC20" s="10">
        <v>-6.7532899999999998</v>
      </c>
      <c r="AD20" s="10">
        <v>-2.0011099999999997</v>
      </c>
      <c r="AE20" s="10">
        <v>-7.8896199999999999</v>
      </c>
      <c r="AF20" s="10">
        <v>-3.9773800000000001</v>
      </c>
      <c r="AG20" s="10">
        <v>-10.08442</v>
      </c>
      <c r="AH20" s="10">
        <v>-18.090959999999999</v>
      </c>
      <c r="AI20" s="9">
        <v>-11.6091</v>
      </c>
      <c r="AJ20" s="9">
        <v>-21.548820344999999</v>
      </c>
      <c r="AK20" s="9">
        <v>-7.5980226642700002</v>
      </c>
      <c r="AL20" s="9">
        <v>26.56495</v>
      </c>
      <c r="AM20" s="9">
        <v>1.9350000000000001</v>
      </c>
      <c r="AN20" s="4"/>
      <c r="AO20" s="4"/>
      <c r="AP20" s="4"/>
      <c r="AQ20" s="4"/>
      <c r="AR20" s="4"/>
      <c r="AS20" s="4"/>
      <c r="AT20" s="4"/>
      <c r="AU20" s="4"/>
      <c r="AV20" s="4"/>
      <c r="AW20" s="4"/>
      <c r="AX20" s="4"/>
      <c r="AY20" s="4"/>
    </row>
    <row r="21" spans="1:51" ht="15" x14ac:dyDescent="0.25">
      <c r="A21" s="108">
        <f>YampaRiverInflow.TotalOutflow!A21</f>
        <v>44621</v>
      </c>
      <c r="B21" s="9">
        <v>-11.603</v>
      </c>
      <c r="C21" s="9">
        <v>-11.603</v>
      </c>
      <c r="D21" s="9">
        <v>-11.603</v>
      </c>
      <c r="E21" s="10">
        <v>34.107990000000001</v>
      </c>
      <c r="F21" s="10">
        <v>19.579360000000001</v>
      </c>
      <c r="G21" s="10">
        <v>21.266830000000002</v>
      </c>
      <c r="H21" s="10">
        <v>8.1764600000000005</v>
      </c>
      <c r="I21" s="10">
        <v>7.8801000000000005</v>
      </c>
      <c r="J21" s="10">
        <v>-16.084820000000001</v>
      </c>
      <c r="K21" s="10">
        <v>24.562889999999999</v>
      </c>
      <c r="L21" s="10">
        <v>-1.3683399999999999</v>
      </c>
      <c r="M21" s="10">
        <v>-30.239049999999999</v>
      </c>
      <c r="N21" s="10">
        <v>-0.40625</v>
      </c>
      <c r="O21" s="10">
        <v>-2.8755600000000001</v>
      </c>
      <c r="P21" s="10">
        <v>-24.367049999999999</v>
      </c>
      <c r="Q21" s="10">
        <v>-21.61571</v>
      </c>
      <c r="R21" s="10">
        <v>-7.1826499999999998</v>
      </c>
      <c r="S21" s="10">
        <v>-21.388090000000002</v>
      </c>
      <c r="T21" s="10">
        <v>-38.647570000000002</v>
      </c>
      <c r="U21" s="10">
        <v>-17.924779999999998</v>
      </c>
      <c r="V21" s="10">
        <v>-12.442740000000001</v>
      </c>
      <c r="W21" s="10">
        <v>-43.985260000000004</v>
      </c>
      <c r="X21" s="10">
        <v>-10.52102</v>
      </c>
      <c r="Y21" s="10">
        <v>-6.4350100000000001</v>
      </c>
      <c r="Z21" s="10">
        <v>-12.448540000000001</v>
      </c>
      <c r="AA21" s="10">
        <v>-11.11115</v>
      </c>
      <c r="AB21" s="10">
        <v>-14.26328</v>
      </c>
      <c r="AC21" s="10">
        <v>-15.209569999999999</v>
      </c>
      <c r="AD21" s="10">
        <v>-13.494590000000001</v>
      </c>
      <c r="AE21" s="10">
        <v>-13.53969</v>
      </c>
      <c r="AF21" s="10">
        <v>-18.373999999999999</v>
      </c>
      <c r="AG21" s="10">
        <v>-10.9312</v>
      </c>
      <c r="AH21" s="10">
        <v>-22.812709999999999</v>
      </c>
      <c r="AI21" s="9">
        <v>-10.592450000000001</v>
      </c>
      <c r="AJ21" s="9">
        <v>-11.9735317815</v>
      </c>
      <c r="AK21" s="9">
        <v>-21.396965078199997</v>
      </c>
      <c r="AL21" s="9">
        <v>60.964930000000003</v>
      </c>
      <c r="AM21" s="9">
        <v>9.2411200000000004</v>
      </c>
      <c r="AN21" s="4"/>
      <c r="AO21" s="4"/>
      <c r="AP21" s="4"/>
      <c r="AQ21" s="4"/>
      <c r="AR21" s="4"/>
      <c r="AS21" s="4"/>
      <c r="AT21" s="4"/>
      <c r="AU21" s="4"/>
      <c r="AV21" s="4"/>
      <c r="AW21" s="4"/>
      <c r="AX21" s="4"/>
      <c r="AY21" s="4"/>
    </row>
    <row r="22" spans="1:51" ht="15" x14ac:dyDescent="0.25">
      <c r="A22" s="108">
        <f>YampaRiverInflow.TotalOutflow!A22</f>
        <v>44652</v>
      </c>
      <c r="B22" s="9">
        <v>-12.46</v>
      </c>
      <c r="C22" s="9">
        <v>-12.46</v>
      </c>
      <c r="D22" s="9">
        <v>-12.46</v>
      </c>
      <c r="E22" s="10">
        <v>76.599170000000001</v>
      </c>
      <c r="F22" s="10">
        <v>-6.7857700000000003</v>
      </c>
      <c r="G22" s="10">
        <v>6.2441000000000004</v>
      </c>
      <c r="H22" s="10">
        <v>4.2861700000000003</v>
      </c>
      <c r="I22" s="10">
        <v>29.646259999999998</v>
      </c>
      <c r="J22" s="10">
        <v>28.972660000000001</v>
      </c>
      <c r="K22" s="10">
        <v>18.863569999999999</v>
      </c>
      <c r="L22" s="10">
        <v>13.24966</v>
      </c>
      <c r="M22" s="10">
        <v>-34.838769999999997</v>
      </c>
      <c r="N22" s="10">
        <v>-15.670870000000001</v>
      </c>
      <c r="O22" s="10">
        <v>-12.345879999999999</v>
      </c>
      <c r="P22" s="10">
        <v>-24.792330000000003</v>
      </c>
      <c r="Q22" s="10">
        <v>-15.55307</v>
      </c>
      <c r="R22" s="10">
        <v>-27.615380000000002</v>
      </c>
      <c r="S22" s="10">
        <v>-9.9768299999999996</v>
      </c>
      <c r="T22" s="10">
        <v>-7.8899799999999995</v>
      </c>
      <c r="U22" s="10">
        <v>-18.484590000000001</v>
      </c>
      <c r="V22" s="10">
        <v>-13.60337</v>
      </c>
      <c r="W22" s="10">
        <v>-60.627809999999997</v>
      </c>
      <c r="X22" s="10">
        <v>-9.7155499999999986</v>
      </c>
      <c r="Y22" s="10">
        <v>-15.310879999999999</v>
      </c>
      <c r="Z22" s="10">
        <v>3.4897600000000004</v>
      </c>
      <c r="AA22" s="10">
        <v>-16.877500000000001</v>
      </c>
      <c r="AB22" s="10">
        <v>-19.60941</v>
      </c>
      <c r="AC22" s="10">
        <v>-18.033900000000003</v>
      </c>
      <c r="AD22" s="10">
        <v>-6.3000600000000002</v>
      </c>
      <c r="AE22" s="10">
        <v>-13.78439</v>
      </c>
      <c r="AF22" s="10">
        <v>-16.949249999999999</v>
      </c>
      <c r="AG22" s="10">
        <v>-12.7826</v>
      </c>
      <c r="AH22" s="10">
        <v>-23.694689999999998</v>
      </c>
      <c r="AI22" s="9">
        <v>-20.046709999999997</v>
      </c>
      <c r="AJ22" s="9">
        <v>-21.301506761199999</v>
      </c>
      <c r="AK22" s="9">
        <v>-18.480803921300001</v>
      </c>
      <c r="AL22" s="9">
        <v>54.424519999999994</v>
      </c>
      <c r="AM22" s="9">
        <v>12.133100000000001</v>
      </c>
      <c r="AN22" s="4"/>
      <c r="AO22" s="4"/>
      <c r="AP22" s="4"/>
      <c r="AQ22" s="4"/>
      <c r="AR22" s="4"/>
      <c r="AS22" s="4"/>
      <c r="AT22" s="4"/>
      <c r="AU22" s="4"/>
      <c r="AV22" s="4"/>
      <c r="AW22" s="4"/>
      <c r="AX22" s="4"/>
      <c r="AY22" s="4"/>
    </row>
    <row r="23" spans="1:51" ht="15" x14ac:dyDescent="0.25">
      <c r="A23" s="108">
        <f>YampaRiverInflow.TotalOutflow!A23</f>
        <v>44682</v>
      </c>
      <c r="B23" s="9">
        <v>-9.8019999999999996</v>
      </c>
      <c r="C23" s="9">
        <v>-9.8019999999999996</v>
      </c>
      <c r="D23" s="9">
        <v>-9.8019999999999996</v>
      </c>
      <c r="E23" s="10">
        <v>81.077850000000012</v>
      </c>
      <c r="F23" s="10">
        <v>32.891910000000003</v>
      </c>
      <c r="G23" s="10">
        <v>32.762029999999996</v>
      </c>
      <c r="H23" s="10">
        <v>14.885899999999999</v>
      </c>
      <c r="I23" s="10">
        <v>9.8693099999999987</v>
      </c>
      <c r="J23" s="10">
        <v>49.975879999999997</v>
      </c>
      <c r="K23" s="10">
        <v>-7.9184299999999999</v>
      </c>
      <c r="L23" s="10">
        <v>11.12064</v>
      </c>
      <c r="M23" s="10">
        <v>-43.382190000000001</v>
      </c>
      <c r="N23" s="10">
        <v>-22.886580000000002</v>
      </c>
      <c r="O23" s="10">
        <v>-11.17521</v>
      </c>
      <c r="P23" s="10">
        <v>-23.596910000000001</v>
      </c>
      <c r="Q23" s="10">
        <v>-15.42226</v>
      </c>
      <c r="R23" s="10">
        <v>3.82769</v>
      </c>
      <c r="S23" s="10">
        <v>-8.7342700000000004</v>
      </c>
      <c r="T23" s="10">
        <v>-12.672180000000001</v>
      </c>
      <c r="U23" s="10">
        <v>-9.4568999999999992</v>
      </c>
      <c r="V23" s="10">
        <v>2.1620500000000002</v>
      </c>
      <c r="W23" s="10">
        <v>6.1777799999999994</v>
      </c>
      <c r="X23" s="10">
        <v>-11.006309999999999</v>
      </c>
      <c r="Y23" s="10">
        <v>-11.085049999999999</v>
      </c>
      <c r="Z23" s="10">
        <v>-22.195970000000003</v>
      </c>
      <c r="AA23" s="10">
        <v>-14.829829999999999</v>
      </c>
      <c r="AB23" s="10">
        <v>10.05152</v>
      </c>
      <c r="AC23" s="10">
        <v>-15.21618</v>
      </c>
      <c r="AD23" s="10">
        <v>-22.456689999999998</v>
      </c>
      <c r="AE23" s="10">
        <v>-5.2049700000000003</v>
      </c>
      <c r="AF23" s="10">
        <v>-18.830310000000001</v>
      </c>
      <c r="AG23" s="10">
        <v>-9.6620400000000011</v>
      </c>
      <c r="AH23" s="10">
        <v>-14.13106</v>
      </c>
      <c r="AI23" s="9">
        <v>-15.37541</v>
      </c>
      <c r="AJ23" s="9">
        <v>-17.183385914400002</v>
      </c>
      <c r="AK23" s="9">
        <v>-10.352921004100001</v>
      </c>
      <c r="AL23" s="9">
        <v>25.669160000000002</v>
      </c>
      <c r="AM23" s="9">
        <v>46.607790000000001</v>
      </c>
      <c r="AN23" s="4"/>
      <c r="AO23" s="4"/>
      <c r="AP23" s="4"/>
      <c r="AQ23" s="4"/>
      <c r="AR23" s="4"/>
      <c r="AS23" s="4"/>
      <c r="AT23" s="4"/>
      <c r="AU23" s="4"/>
      <c r="AV23" s="4"/>
      <c r="AW23" s="4"/>
      <c r="AX23" s="4"/>
      <c r="AY23" s="4"/>
    </row>
    <row r="24" spans="1:51" ht="15" x14ac:dyDescent="0.25">
      <c r="A24" s="108">
        <f>YampaRiverInflow.TotalOutflow!A24</f>
        <v>44713</v>
      </c>
      <c r="B24" s="9">
        <v>-14.728</v>
      </c>
      <c r="C24" s="9">
        <v>-14.728</v>
      </c>
      <c r="D24" s="9">
        <v>-14.728</v>
      </c>
      <c r="E24" s="10">
        <v>62.467669999999998</v>
      </c>
      <c r="F24" s="10">
        <v>43.907669999999996</v>
      </c>
      <c r="G24" s="10">
        <v>36.8551</v>
      </c>
      <c r="H24" s="10">
        <v>12.004910000000001</v>
      </c>
      <c r="I24" s="10">
        <v>7.7272400000000001</v>
      </c>
      <c r="J24" s="10">
        <v>40.933699999999995</v>
      </c>
      <c r="K24" s="10">
        <v>11.465860000000001</v>
      </c>
      <c r="L24" s="10">
        <v>16.794580000000003</v>
      </c>
      <c r="M24" s="10">
        <v>-46.634540000000001</v>
      </c>
      <c r="N24" s="10">
        <v>-19.443330000000003</v>
      </c>
      <c r="O24" s="10">
        <v>7.9125299999999994</v>
      </c>
      <c r="P24" s="10">
        <v>-9.9691600000000005</v>
      </c>
      <c r="Q24" s="10">
        <v>-16.600020000000001</v>
      </c>
      <c r="R24" s="10">
        <v>-10.217690000000001</v>
      </c>
      <c r="S24" s="10">
        <v>3.97357</v>
      </c>
      <c r="T24" s="10">
        <v>-3.1482399999999999</v>
      </c>
      <c r="U24" s="10">
        <v>-1.4221199999999998</v>
      </c>
      <c r="V24" s="10">
        <v>-38.834009999999999</v>
      </c>
      <c r="W24" s="10">
        <v>-7.06473</v>
      </c>
      <c r="X24" s="10">
        <v>1.8902699999999999</v>
      </c>
      <c r="Y24" s="10">
        <v>8.4872199999999989</v>
      </c>
      <c r="Z24" s="10">
        <v>0.80691999999999997</v>
      </c>
      <c r="AA24" s="10">
        <v>-6.2195200000000002</v>
      </c>
      <c r="AB24" s="10">
        <v>13.559850000000001</v>
      </c>
      <c r="AC24" s="10">
        <v>-8.6716299999999986</v>
      </c>
      <c r="AD24" s="10">
        <v>-7.92706</v>
      </c>
      <c r="AE24" s="10">
        <v>-2.6868400000000001</v>
      </c>
      <c r="AF24" s="10">
        <v>-23.401610000000002</v>
      </c>
      <c r="AG24" s="10">
        <v>-8.745379999999999</v>
      </c>
      <c r="AH24" s="10">
        <v>-18.980650000000001</v>
      </c>
      <c r="AI24" s="9">
        <v>-16.096640000000001</v>
      </c>
      <c r="AJ24" s="9">
        <v>-19.255974470100004</v>
      </c>
      <c r="AK24" s="9">
        <v>-18.6228715425</v>
      </c>
      <c r="AL24" s="9">
        <v>36.7791</v>
      </c>
      <c r="AM24" s="9">
        <v>47.801720000000003</v>
      </c>
      <c r="AN24" s="4"/>
      <c r="AO24" s="4"/>
      <c r="AP24" s="4"/>
      <c r="AQ24" s="4"/>
      <c r="AR24" s="4"/>
      <c r="AS24" s="4"/>
      <c r="AT24" s="4"/>
      <c r="AU24" s="4"/>
      <c r="AV24" s="4"/>
      <c r="AW24" s="4"/>
      <c r="AX24" s="4"/>
      <c r="AY24" s="4"/>
    </row>
    <row r="25" spans="1:51" ht="15" x14ac:dyDescent="0.25">
      <c r="A25" s="108">
        <f>YampaRiverInflow.TotalOutflow!A25</f>
        <v>44743</v>
      </c>
      <c r="B25" s="9">
        <v>-11.792</v>
      </c>
      <c r="C25" s="9">
        <v>-11.792</v>
      </c>
      <c r="D25" s="9">
        <v>-11.792</v>
      </c>
      <c r="E25" s="10">
        <v>60.205719999999999</v>
      </c>
      <c r="F25" s="10">
        <v>49.438319999999997</v>
      </c>
      <c r="G25" s="10">
        <v>32.877110000000002</v>
      </c>
      <c r="H25" s="10">
        <v>10.57719</v>
      </c>
      <c r="I25" s="10">
        <v>7.2024099999999995</v>
      </c>
      <c r="J25" s="10">
        <v>42.957050000000002</v>
      </c>
      <c r="K25" s="10">
        <v>25.683209999999999</v>
      </c>
      <c r="L25" s="10">
        <v>16.192450000000001</v>
      </c>
      <c r="M25" s="10">
        <v>-32.33464</v>
      </c>
      <c r="N25" s="10">
        <v>-28.353200000000001</v>
      </c>
      <c r="O25" s="10">
        <v>-13.82734</v>
      </c>
      <c r="P25" s="10">
        <v>-8.2693600000000007</v>
      </c>
      <c r="Q25" s="10">
        <v>-6.1791200000000002</v>
      </c>
      <c r="R25" s="10">
        <v>3.4561299999999999</v>
      </c>
      <c r="S25" s="10">
        <v>2.85033</v>
      </c>
      <c r="T25" s="10">
        <v>-5.2313599999999996</v>
      </c>
      <c r="U25" s="10">
        <v>-2.7631799999999997</v>
      </c>
      <c r="V25" s="10">
        <v>-11.48329</v>
      </c>
      <c r="W25" s="10">
        <v>-12.351889999999999</v>
      </c>
      <c r="X25" s="10">
        <v>-4.6287900000000004</v>
      </c>
      <c r="Y25" s="10">
        <v>-5.6995800000000001</v>
      </c>
      <c r="Z25" s="10">
        <v>1.1146199999999999</v>
      </c>
      <c r="AA25" s="10">
        <v>-1.95407</v>
      </c>
      <c r="AB25" s="10">
        <v>15.37031</v>
      </c>
      <c r="AC25" s="10">
        <v>-6.1843900000000005</v>
      </c>
      <c r="AD25" s="10">
        <v>2.6158600000000001</v>
      </c>
      <c r="AE25" s="10">
        <v>5.3711899999999995</v>
      </c>
      <c r="AF25" s="10">
        <v>-13.886209999999998</v>
      </c>
      <c r="AG25" s="10">
        <v>-10.38104</v>
      </c>
      <c r="AH25" s="10">
        <v>-8.8864900000000002</v>
      </c>
      <c r="AI25" s="9">
        <v>-24.04243</v>
      </c>
      <c r="AJ25" s="9">
        <v>-9.7753157925099998</v>
      </c>
      <c r="AK25" s="9">
        <v>-13.541234510899999</v>
      </c>
      <c r="AL25" s="9">
        <v>72.870630000000006</v>
      </c>
      <c r="AM25" s="9">
        <v>68.089640000000003</v>
      </c>
      <c r="AN25" s="4"/>
      <c r="AO25" s="4"/>
      <c r="AP25" s="4"/>
      <c r="AQ25" s="4"/>
      <c r="AR25" s="4"/>
      <c r="AS25" s="4"/>
      <c r="AT25" s="4"/>
      <c r="AU25" s="4"/>
      <c r="AV25" s="4"/>
      <c r="AW25" s="4"/>
      <c r="AX25" s="4"/>
      <c r="AY25" s="4"/>
    </row>
    <row r="26" spans="1:51" ht="15" x14ac:dyDescent="0.25">
      <c r="A26" s="108">
        <f>YampaRiverInflow.TotalOutflow!A26</f>
        <v>44774</v>
      </c>
      <c r="B26" s="9">
        <v>-12.022</v>
      </c>
      <c r="C26" s="9">
        <v>-12.022</v>
      </c>
      <c r="D26" s="9">
        <v>-12.022</v>
      </c>
      <c r="E26" s="10">
        <v>64.003280000000004</v>
      </c>
      <c r="F26" s="10">
        <v>30.162470000000003</v>
      </c>
      <c r="G26" s="10">
        <v>25.66291</v>
      </c>
      <c r="H26" s="10">
        <v>47.366790000000002</v>
      </c>
      <c r="I26" s="10">
        <v>-3.6207199999999999</v>
      </c>
      <c r="J26" s="10">
        <v>8.2340900000000001</v>
      </c>
      <c r="K26" s="10">
        <v>1.0808900000000001</v>
      </c>
      <c r="L26" s="10">
        <v>9.8302700000000005</v>
      </c>
      <c r="M26" s="10">
        <v>-30.478750000000002</v>
      </c>
      <c r="N26" s="10">
        <v>-37.806379999999997</v>
      </c>
      <c r="O26" s="10">
        <v>0.36157</v>
      </c>
      <c r="P26" s="10">
        <v>-21.721700000000002</v>
      </c>
      <c r="Q26" s="10">
        <v>-32.771730000000005</v>
      </c>
      <c r="R26" s="10">
        <v>-3.3455599999999999</v>
      </c>
      <c r="S26" s="10">
        <v>5.3322599999999998</v>
      </c>
      <c r="T26" s="10">
        <v>-12.47739</v>
      </c>
      <c r="U26" s="10">
        <v>-10.764940000000001</v>
      </c>
      <c r="V26" s="10">
        <v>-12.411370000000002</v>
      </c>
      <c r="W26" s="10">
        <v>-5.8684500000000002</v>
      </c>
      <c r="X26" s="10">
        <v>-7.3342000000000001</v>
      </c>
      <c r="Y26" s="10">
        <v>-0.58257000000000003</v>
      </c>
      <c r="Z26" s="10">
        <v>-2.9759099999999998</v>
      </c>
      <c r="AA26" s="10">
        <v>-4.9262499999999996</v>
      </c>
      <c r="AB26" s="10">
        <v>7.4216999999999995</v>
      </c>
      <c r="AC26" s="10">
        <v>-6.2596699999999998</v>
      </c>
      <c r="AD26" s="10">
        <v>-3.49715</v>
      </c>
      <c r="AE26" s="10">
        <v>-8.0988400000000009</v>
      </c>
      <c r="AF26" s="10">
        <v>-12.211690000000001</v>
      </c>
      <c r="AG26" s="10">
        <v>-5.9300299999999995</v>
      </c>
      <c r="AH26" s="10">
        <v>-10.645899999999999</v>
      </c>
      <c r="AI26" s="9">
        <v>-16.45506</v>
      </c>
      <c r="AJ26" s="9">
        <v>-6.1211380751300002</v>
      </c>
      <c r="AK26" s="9">
        <v>-16.4951205805</v>
      </c>
      <c r="AL26" s="9">
        <v>74.391710000000003</v>
      </c>
      <c r="AM26" s="9">
        <v>83.114260000000002</v>
      </c>
      <c r="AN26" s="4"/>
      <c r="AO26" s="4"/>
      <c r="AP26" s="4"/>
      <c r="AQ26" s="4"/>
      <c r="AR26" s="4"/>
      <c r="AS26" s="4"/>
      <c r="AT26" s="4"/>
      <c r="AU26" s="4"/>
      <c r="AV26" s="4"/>
      <c r="AW26" s="4"/>
      <c r="AX26" s="4"/>
      <c r="AY26" s="4"/>
    </row>
    <row r="27" spans="1:51" ht="15" x14ac:dyDescent="0.25">
      <c r="A27" s="108">
        <f>YampaRiverInflow.TotalOutflow!A27</f>
        <v>44805</v>
      </c>
      <c r="B27" s="9">
        <v>-14.513</v>
      </c>
      <c r="C27" s="9">
        <v>-14.513</v>
      </c>
      <c r="D27" s="9">
        <v>-14.513</v>
      </c>
      <c r="E27" s="10">
        <v>90.030710000000013</v>
      </c>
      <c r="F27" s="10">
        <v>37.451620000000005</v>
      </c>
      <c r="G27" s="10">
        <v>29.726150000000001</v>
      </c>
      <c r="H27" s="10">
        <v>21.405069999999998</v>
      </c>
      <c r="I27" s="10">
        <v>-6.1849399999999992</v>
      </c>
      <c r="J27" s="10">
        <v>-13.40967</v>
      </c>
      <c r="K27" s="10">
        <v>4.8451000000000004</v>
      </c>
      <c r="L27" s="10">
        <v>10.459700000000002</v>
      </c>
      <c r="M27" s="10">
        <v>-32.106940000000002</v>
      </c>
      <c r="N27" s="10">
        <v>-14.36115</v>
      </c>
      <c r="O27" s="10">
        <v>6.0761099999999999</v>
      </c>
      <c r="P27" s="10">
        <v>2.1292300000000002</v>
      </c>
      <c r="Q27" s="10">
        <v>3.4588800000000002</v>
      </c>
      <c r="R27" s="10">
        <v>-3.5141100000000001</v>
      </c>
      <c r="S27" s="10">
        <v>2.3970700000000003</v>
      </c>
      <c r="T27" s="10">
        <v>-14.862719999999999</v>
      </c>
      <c r="U27" s="10">
        <v>10.64911</v>
      </c>
      <c r="V27" s="10">
        <v>1.2162899999999999</v>
      </c>
      <c r="W27" s="10">
        <v>-3.2352600000000002</v>
      </c>
      <c r="X27" s="10">
        <v>3.2015500000000001</v>
      </c>
      <c r="Y27" s="10">
        <v>-2.03647</v>
      </c>
      <c r="Z27" s="10">
        <v>4.6902200000000001</v>
      </c>
      <c r="AA27" s="10">
        <v>-2.4659599999999999</v>
      </c>
      <c r="AB27" s="10">
        <v>2.1341199999999998</v>
      </c>
      <c r="AC27" s="10">
        <v>-3.6479999999999999E-2</v>
      </c>
      <c r="AD27" s="10">
        <v>3.5242300000000002</v>
      </c>
      <c r="AE27" s="10">
        <v>2.30775</v>
      </c>
      <c r="AF27" s="10">
        <v>-2.1289499999999997</v>
      </c>
      <c r="AG27" s="10">
        <v>-5.9721000000000002</v>
      </c>
      <c r="AH27" s="10">
        <v>-4.7625399999999996</v>
      </c>
      <c r="AI27" s="9">
        <v>-11.23626</v>
      </c>
      <c r="AJ27" s="9">
        <v>-5.9217293134800002</v>
      </c>
      <c r="AK27" s="9">
        <v>-16.066383176799999</v>
      </c>
      <c r="AL27" s="9">
        <v>15.569330000000001</v>
      </c>
      <c r="AM27" s="9">
        <v>17.491540000000001</v>
      </c>
      <c r="AN27" s="4"/>
      <c r="AO27" s="4"/>
      <c r="AP27" s="4"/>
      <c r="AQ27" s="4"/>
      <c r="AR27" s="4"/>
      <c r="AS27" s="4"/>
      <c r="AT27" s="4"/>
      <c r="AU27" s="4"/>
      <c r="AV27" s="4"/>
      <c r="AW27" s="4"/>
      <c r="AX27" s="4"/>
      <c r="AY27" s="4"/>
    </row>
    <row r="28" spans="1:51" ht="15" x14ac:dyDescent="0.25">
      <c r="A28" s="108">
        <f>YampaRiverInflow.TotalOutflow!A28</f>
        <v>44835</v>
      </c>
      <c r="B28" s="9">
        <v>-10.351000000000001</v>
      </c>
      <c r="C28" s="9">
        <v>-10.351000000000001</v>
      </c>
      <c r="D28" s="9">
        <v>-10.351000000000001</v>
      </c>
      <c r="E28" s="10">
        <v>133.46231</v>
      </c>
      <c r="F28" s="10">
        <v>-7.9622099999999998</v>
      </c>
      <c r="G28" s="10">
        <v>14.659660000000001</v>
      </c>
      <c r="H28" s="10">
        <v>6.4712700000000005</v>
      </c>
      <c r="I28" s="10">
        <v>-4.5573800000000002</v>
      </c>
      <c r="J28" s="10">
        <v>16.089169999999999</v>
      </c>
      <c r="K28" s="10">
        <v>2.3823400000000001</v>
      </c>
      <c r="L28" s="10">
        <v>-2.3206700000000002</v>
      </c>
      <c r="M28" s="10">
        <v>-31.9285</v>
      </c>
      <c r="N28" s="10">
        <v>-8.5193500000000011</v>
      </c>
      <c r="O28" s="10">
        <v>-12.10599</v>
      </c>
      <c r="P28" s="10">
        <v>-6.4365399999999999</v>
      </c>
      <c r="Q28" s="10">
        <v>-9.3328700000000016</v>
      </c>
      <c r="R28" s="10">
        <v>8.7130799999999997</v>
      </c>
      <c r="S28" s="10">
        <v>6.0392799999999998</v>
      </c>
      <c r="T28" s="10">
        <v>-14.376950000000001</v>
      </c>
      <c r="U28" s="10">
        <v>11.44023</v>
      </c>
      <c r="V28" s="10">
        <v>-2.2667899999999999</v>
      </c>
      <c r="W28" s="10">
        <v>12.561069999999999</v>
      </c>
      <c r="X28" s="10">
        <v>9.3788400000000003</v>
      </c>
      <c r="Y28" s="10">
        <v>7.2322499999999996</v>
      </c>
      <c r="Z28" s="10">
        <v>17.66301</v>
      </c>
      <c r="AA28" s="10">
        <v>17.936130000000002</v>
      </c>
      <c r="AB28" s="10">
        <v>19.500349999999997</v>
      </c>
      <c r="AC28" s="10">
        <v>0.40545999999999999</v>
      </c>
      <c r="AD28" s="10">
        <v>-3.57796</v>
      </c>
      <c r="AE28" s="10">
        <v>-7.8305600000000002</v>
      </c>
      <c r="AF28" s="10">
        <v>5.5783399999999999</v>
      </c>
      <c r="AG28" s="10">
        <v>7.1333100000000007</v>
      </c>
      <c r="AH28" s="10">
        <v>-3.07572</v>
      </c>
      <c r="AI28" s="9">
        <v>-12.67216</v>
      </c>
      <c r="AJ28" s="9">
        <v>9.5933321672099989</v>
      </c>
      <c r="AK28" s="9">
        <v>-7.3716004105100001</v>
      </c>
      <c r="AL28" s="9">
        <v>11.770820000000001</v>
      </c>
      <c r="AM28" s="9">
        <v>29.394490000000001</v>
      </c>
      <c r="AN28" s="4"/>
      <c r="AO28" s="4"/>
      <c r="AP28" s="4"/>
      <c r="AQ28" s="4"/>
      <c r="AR28" s="4"/>
      <c r="AS28" s="4"/>
      <c r="AT28" s="4"/>
      <c r="AU28" s="4"/>
      <c r="AV28" s="4"/>
      <c r="AW28" s="4"/>
      <c r="AX28" s="4"/>
      <c r="AY28" s="4"/>
    </row>
    <row r="29" spans="1:51" ht="15" x14ac:dyDescent="0.25">
      <c r="A29" s="108">
        <f>YampaRiverInflow.TotalOutflow!A29</f>
        <v>44866</v>
      </c>
      <c r="B29" s="9">
        <v>-18.545000000000002</v>
      </c>
      <c r="C29" s="9">
        <v>-18.545000000000002</v>
      </c>
      <c r="D29" s="9">
        <v>-18.545000000000002</v>
      </c>
      <c r="E29" s="10">
        <v>52.581679999999999</v>
      </c>
      <c r="F29" s="10">
        <v>19.1631</v>
      </c>
      <c r="G29" s="10">
        <v>8.3231599999999997</v>
      </c>
      <c r="H29" s="10">
        <v>-4.9865000000000004</v>
      </c>
      <c r="I29" s="10">
        <v>15.50897</v>
      </c>
      <c r="J29" s="10">
        <v>11.76432</v>
      </c>
      <c r="K29" s="10">
        <v>31.527560000000001</v>
      </c>
      <c r="L29" s="10">
        <v>-3.2050900000000002</v>
      </c>
      <c r="M29" s="10">
        <v>-23.295529999999999</v>
      </c>
      <c r="N29" s="10">
        <v>-17.111999999999998</v>
      </c>
      <c r="O29" s="10">
        <v>-11.698649999999999</v>
      </c>
      <c r="P29" s="10">
        <v>-40.886620000000001</v>
      </c>
      <c r="Q29" s="10">
        <v>8.8454099999999993</v>
      </c>
      <c r="R29" s="10">
        <v>8.6155300000000015</v>
      </c>
      <c r="S29" s="10">
        <v>-6.0922700000000001</v>
      </c>
      <c r="T29" s="10">
        <v>-18.06193</v>
      </c>
      <c r="U29" s="10">
        <v>-2.7934000000000001</v>
      </c>
      <c r="V29" s="10">
        <v>14.61594</v>
      </c>
      <c r="W29" s="10">
        <v>1.1808599999999998</v>
      </c>
      <c r="X29" s="10">
        <v>-1.2787599999999999</v>
      </c>
      <c r="Y29" s="10">
        <v>-0.85072999999999999</v>
      </c>
      <c r="Z29" s="10">
        <v>-7.69496</v>
      </c>
      <c r="AA29" s="10">
        <v>-25.293230000000001</v>
      </c>
      <c r="AB29" s="10">
        <v>14.929360000000001</v>
      </c>
      <c r="AC29" s="10">
        <v>-6.5592299999999994</v>
      </c>
      <c r="AD29" s="10">
        <v>-12.624499999999999</v>
      </c>
      <c r="AE29" s="10">
        <v>-15.31161</v>
      </c>
      <c r="AF29" s="10">
        <v>-29.335889999999999</v>
      </c>
      <c r="AG29" s="10">
        <v>-11.260489999999999</v>
      </c>
      <c r="AH29" s="10">
        <v>-11.40968</v>
      </c>
      <c r="AI29" s="9">
        <v>4.0670200000000003</v>
      </c>
      <c r="AJ29" s="9">
        <v>-5.6661833634400001</v>
      </c>
      <c r="AK29" s="9">
        <v>-13.579297370099999</v>
      </c>
      <c r="AL29" s="9">
        <v>7.9291700000000001</v>
      </c>
      <c r="AM29" s="9">
        <v>-2.7989000000000002</v>
      </c>
      <c r="AN29" s="4"/>
      <c r="AO29" s="4"/>
      <c r="AP29" s="4"/>
      <c r="AQ29" s="4"/>
      <c r="AR29" s="4"/>
      <c r="AS29" s="4"/>
      <c r="AT29" s="4"/>
      <c r="AU29" s="4"/>
      <c r="AV29" s="4"/>
      <c r="AW29" s="4"/>
      <c r="AX29" s="4"/>
      <c r="AY29" s="4"/>
    </row>
    <row r="30" spans="1:51" ht="15" x14ac:dyDescent="0.25">
      <c r="A30" s="108">
        <f>YampaRiverInflow.TotalOutflow!A30</f>
        <v>44896</v>
      </c>
      <c r="B30" s="9">
        <v>-12.076000000000001</v>
      </c>
      <c r="C30" s="9">
        <v>-12.076000000000001</v>
      </c>
      <c r="D30" s="9">
        <v>-12.076000000000001</v>
      </c>
      <c r="E30" s="10">
        <v>51.959830000000004</v>
      </c>
      <c r="F30" s="10">
        <v>32.17351</v>
      </c>
      <c r="G30" s="10">
        <v>27.887509999999999</v>
      </c>
      <c r="H30" s="10">
        <v>-7.8382100000000001</v>
      </c>
      <c r="I30" s="10">
        <v>-32.544939999999997</v>
      </c>
      <c r="J30" s="10">
        <v>-18.25207</v>
      </c>
      <c r="K30" s="10">
        <v>0.23571999999999999</v>
      </c>
      <c r="L30" s="10">
        <v>-17.19848</v>
      </c>
      <c r="M30" s="10">
        <v>-15.513</v>
      </c>
      <c r="N30" s="10">
        <v>-23.537050000000001</v>
      </c>
      <c r="O30" s="10">
        <v>-21.342089999999999</v>
      </c>
      <c r="P30" s="10">
        <v>-25.91873</v>
      </c>
      <c r="Q30" s="10">
        <v>-8.1638900000000003</v>
      </c>
      <c r="R30" s="10">
        <v>-7.6459899999999994</v>
      </c>
      <c r="S30" s="10">
        <v>-41.546080000000003</v>
      </c>
      <c r="T30" s="10">
        <v>-20.32019</v>
      </c>
      <c r="U30" s="10">
        <v>-22.775419999999997</v>
      </c>
      <c r="V30" s="10">
        <v>-20.00853</v>
      </c>
      <c r="W30" s="10">
        <v>-16.126649999999998</v>
      </c>
      <c r="X30" s="10">
        <v>-14.551170000000001</v>
      </c>
      <c r="Y30" s="10">
        <v>-9.3304200000000002</v>
      </c>
      <c r="Z30" s="10">
        <v>-15.43425</v>
      </c>
      <c r="AA30" s="10">
        <v>-9.6678799999999985</v>
      </c>
      <c r="AB30" s="10">
        <v>2.13557</v>
      </c>
      <c r="AC30" s="10">
        <v>-15.070690000000001</v>
      </c>
      <c r="AD30" s="10">
        <v>-14.155530000000001</v>
      </c>
      <c r="AE30" s="10">
        <v>-24.016959999999997</v>
      </c>
      <c r="AF30" s="10">
        <v>-14.53312</v>
      </c>
      <c r="AG30" s="10">
        <v>-28.044779999999999</v>
      </c>
      <c r="AH30" s="10">
        <v>-6.3832500000000003</v>
      </c>
      <c r="AI30" s="9">
        <v>-10.085459999999999</v>
      </c>
      <c r="AJ30" s="9">
        <v>-1.7760761056900001</v>
      </c>
      <c r="AK30" s="9">
        <v>-12.813628441100001</v>
      </c>
      <c r="AL30" s="9">
        <v>0.70411000000000001</v>
      </c>
      <c r="AM30" s="9">
        <v>-2.0269400000000002</v>
      </c>
      <c r="AN30" s="4"/>
      <c r="AO30" s="4"/>
      <c r="AP30" s="4"/>
      <c r="AQ30" s="4"/>
      <c r="AR30" s="4"/>
      <c r="AS30" s="4"/>
      <c r="AT30" s="4"/>
      <c r="AU30" s="4"/>
      <c r="AV30" s="4"/>
      <c r="AW30" s="4"/>
      <c r="AX30" s="4"/>
      <c r="AY30" s="4"/>
    </row>
    <row r="31" spans="1:51" ht="15" x14ac:dyDescent="0.25">
      <c r="A31" s="108">
        <f>YampaRiverInflow.TotalOutflow!A31</f>
        <v>44927</v>
      </c>
      <c r="B31" s="9">
        <v>-20.931000000000001</v>
      </c>
      <c r="C31" s="9">
        <v>-20.931000000000001</v>
      </c>
      <c r="D31" s="9">
        <v>-20.931000000000001</v>
      </c>
      <c r="E31" s="10">
        <v>31.442490000000003</v>
      </c>
      <c r="F31" s="10">
        <v>-8.1626999999999992</v>
      </c>
      <c r="G31" s="10">
        <v>-9.4905600000000003</v>
      </c>
      <c r="H31" s="10">
        <v>-16.206330000000001</v>
      </c>
      <c r="I31" s="10">
        <v>-67.403059999999996</v>
      </c>
      <c r="J31" s="10">
        <v>5.3257399999999997</v>
      </c>
      <c r="K31" s="10">
        <v>-10.554080000000001</v>
      </c>
      <c r="L31" s="10">
        <v>-12.17793</v>
      </c>
      <c r="M31" s="10">
        <v>-5.2285699999999995</v>
      </c>
      <c r="N31" s="10">
        <v>-11.82418</v>
      </c>
      <c r="O31" s="10">
        <v>-0.35291</v>
      </c>
      <c r="P31" s="10">
        <v>-9.4022099999999984</v>
      </c>
      <c r="Q31" s="10">
        <v>-2.2324000000000002</v>
      </c>
      <c r="R31" s="10">
        <v>-13.06556</v>
      </c>
      <c r="S31" s="10">
        <v>-23.842459999999999</v>
      </c>
      <c r="T31" s="10">
        <v>-22.88402</v>
      </c>
      <c r="U31" s="10">
        <v>-9.2863400000000009</v>
      </c>
      <c r="V31" s="10">
        <v>2.0555400000000001</v>
      </c>
      <c r="W31" s="10">
        <v>-8.3692099999999989</v>
      </c>
      <c r="X31" s="10">
        <v>-7.36435</v>
      </c>
      <c r="Y31" s="10">
        <v>-10.88565</v>
      </c>
      <c r="Z31" s="10">
        <v>0.18258000000000002</v>
      </c>
      <c r="AA31" s="10">
        <v>-24.099160000000001</v>
      </c>
      <c r="AB31" s="10">
        <v>-10.99343</v>
      </c>
      <c r="AC31" s="10">
        <v>-17.351569999999999</v>
      </c>
      <c r="AD31" s="10">
        <v>-15.120850000000001</v>
      </c>
      <c r="AE31" s="10">
        <v>-15.297610000000001</v>
      </c>
      <c r="AF31" s="10">
        <v>-7.4300500000000005</v>
      </c>
      <c r="AG31" s="10">
        <v>-23.203659999999999</v>
      </c>
      <c r="AH31" s="10">
        <v>-11.24441</v>
      </c>
      <c r="AI31" s="9">
        <v>-7.0866850672100004</v>
      </c>
      <c r="AJ31" s="9">
        <v>-21.8410222298</v>
      </c>
      <c r="AK31" s="9">
        <v>32.649590000000003</v>
      </c>
      <c r="AL31" s="9">
        <v>-4.1834899999999999</v>
      </c>
      <c r="AM31" s="9">
        <v>31.439830000000001</v>
      </c>
      <c r="AN31" s="4"/>
      <c r="AO31" s="4"/>
      <c r="AP31" s="4"/>
      <c r="AQ31" s="4"/>
      <c r="AR31" s="4"/>
      <c r="AS31" s="4"/>
      <c r="AT31" s="4"/>
      <c r="AU31" s="4"/>
      <c r="AV31" s="4"/>
      <c r="AW31" s="4"/>
      <c r="AX31" s="4"/>
      <c r="AY31" s="4"/>
    </row>
    <row r="32" spans="1:51" ht="15" x14ac:dyDescent="0.25">
      <c r="A32" s="108">
        <f>YampaRiverInflow.TotalOutflow!A32</f>
        <v>44958</v>
      </c>
      <c r="B32" s="9">
        <v>-10.266</v>
      </c>
      <c r="C32" s="9">
        <v>-10.266</v>
      </c>
      <c r="D32" s="9">
        <v>-10.266</v>
      </c>
      <c r="E32" s="10">
        <v>32.191499999999998</v>
      </c>
      <c r="F32" s="10">
        <v>-14.345370000000001</v>
      </c>
      <c r="G32" s="10">
        <v>0.28820999999999997</v>
      </c>
      <c r="H32" s="10">
        <v>24.75806</v>
      </c>
      <c r="I32" s="10">
        <v>-0.71377000000000002</v>
      </c>
      <c r="J32" s="10">
        <v>-17.479389999999999</v>
      </c>
      <c r="K32" s="10">
        <v>7.1028599999999997</v>
      </c>
      <c r="L32" s="10">
        <v>-20.612359999999999</v>
      </c>
      <c r="M32" s="10">
        <v>-3.8160700000000003</v>
      </c>
      <c r="N32" s="10">
        <v>12.07672</v>
      </c>
      <c r="O32" s="10">
        <v>-6.4777399999999998</v>
      </c>
      <c r="P32" s="10">
        <v>-3.1795599999999999</v>
      </c>
      <c r="Q32" s="10">
        <v>-18.78584</v>
      </c>
      <c r="R32" s="10">
        <v>-15.19333</v>
      </c>
      <c r="S32" s="10">
        <v>16.79738</v>
      </c>
      <c r="T32" s="10">
        <v>-14.575379999999999</v>
      </c>
      <c r="U32" s="10">
        <v>-10.293559999999999</v>
      </c>
      <c r="V32" s="10">
        <v>-6.9536000000000007</v>
      </c>
      <c r="W32" s="10">
        <v>-5.6801599999999999</v>
      </c>
      <c r="X32" s="10">
        <v>-3.35554</v>
      </c>
      <c r="Y32" s="10">
        <v>-8.1621500000000005</v>
      </c>
      <c r="Z32" s="10">
        <v>2.4570000000000002E-2</v>
      </c>
      <c r="AA32" s="10">
        <v>-7.1100200000000005</v>
      </c>
      <c r="AB32" s="10">
        <v>-6.7532899999999998</v>
      </c>
      <c r="AC32" s="10">
        <v>-2.0011099999999997</v>
      </c>
      <c r="AD32" s="10">
        <v>-7.8896199999999999</v>
      </c>
      <c r="AE32" s="10">
        <v>-3.9773800000000001</v>
      </c>
      <c r="AF32" s="10">
        <v>-10.08442</v>
      </c>
      <c r="AG32" s="10">
        <v>-18.090959999999999</v>
      </c>
      <c r="AH32" s="10">
        <v>-11.6091</v>
      </c>
      <c r="AI32" s="9">
        <v>-21.548820344999999</v>
      </c>
      <c r="AJ32" s="9">
        <v>-7.5980226642700002</v>
      </c>
      <c r="AK32" s="9">
        <v>26.56495</v>
      </c>
      <c r="AL32" s="9">
        <v>1.9350000000000001</v>
      </c>
      <c r="AM32" s="9">
        <v>22.693020000000001</v>
      </c>
      <c r="AN32" s="4"/>
      <c r="AO32" s="4"/>
      <c r="AP32" s="4"/>
      <c r="AQ32" s="4"/>
      <c r="AR32" s="4"/>
      <c r="AS32" s="4"/>
      <c r="AT32" s="4"/>
      <c r="AU32" s="4"/>
      <c r="AV32" s="4"/>
      <c r="AW32" s="4"/>
      <c r="AX32" s="4"/>
      <c r="AY32" s="4"/>
    </row>
    <row r="33" spans="1:51" ht="15" x14ac:dyDescent="0.25">
      <c r="A33" s="108">
        <f>YampaRiverInflow.TotalOutflow!A33</f>
        <v>44986</v>
      </c>
      <c r="B33" s="9">
        <v>-11.603</v>
      </c>
      <c r="C33" s="9">
        <v>-11.603</v>
      </c>
      <c r="D33" s="9">
        <v>-11.603</v>
      </c>
      <c r="E33" s="10">
        <v>19.579360000000001</v>
      </c>
      <c r="F33" s="10">
        <v>21.266830000000002</v>
      </c>
      <c r="G33" s="10">
        <v>8.1764600000000005</v>
      </c>
      <c r="H33" s="10">
        <v>7.8801000000000005</v>
      </c>
      <c r="I33" s="10">
        <v>-16.084820000000001</v>
      </c>
      <c r="J33" s="10">
        <v>24.562889999999999</v>
      </c>
      <c r="K33" s="10">
        <v>-1.3683399999999999</v>
      </c>
      <c r="L33" s="10">
        <v>-30.239049999999999</v>
      </c>
      <c r="M33" s="10">
        <v>-0.40625</v>
      </c>
      <c r="N33" s="10">
        <v>-2.8755600000000001</v>
      </c>
      <c r="O33" s="10">
        <v>-24.367049999999999</v>
      </c>
      <c r="P33" s="10">
        <v>-21.61571</v>
      </c>
      <c r="Q33" s="10">
        <v>-7.1826499999999998</v>
      </c>
      <c r="R33" s="10">
        <v>-21.388090000000002</v>
      </c>
      <c r="S33" s="10">
        <v>-38.647570000000002</v>
      </c>
      <c r="T33" s="10">
        <v>-17.924779999999998</v>
      </c>
      <c r="U33" s="10">
        <v>-12.442740000000001</v>
      </c>
      <c r="V33" s="10">
        <v>-43.985260000000004</v>
      </c>
      <c r="W33" s="10">
        <v>-10.52102</v>
      </c>
      <c r="X33" s="10">
        <v>-6.4350100000000001</v>
      </c>
      <c r="Y33" s="10">
        <v>-12.448540000000001</v>
      </c>
      <c r="Z33" s="10">
        <v>-11.11115</v>
      </c>
      <c r="AA33" s="10">
        <v>-14.26328</v>
      </c>
      <c r="AB33" s="10">
        <v>-15.209569999999999</v>
      </c>
      <c r="AC33" s="10">
        <v>-13.494590000000001</v>
      </c>
      <c r="AD33" s="10">
        <v>-13.53969</v>
      </c>
      <c r="AE33" s="10">
        <v>-18.373999999999999</v>
      </c>
      <c r="AF33" s="10">
        <v>-10.9312</v>
      </c>
      <c r="AG33" s="10">
        <v>-22.812709999999999</v>
      </c>
      <c r="AH33" s="10">
        <v>-10.592450000000001</v>
      </c>
      <c r="AI33" s="9">
        <v>-11.9735317815</v>
      </c>
      <c r="AJ33" s="9">
        <v>-21.396965078199997</v>
      </c>
      <c r="AK33" s="9">
        <v>60.964930000000003</v>
      </c>
      <c r="AL33" s="9">
        <v>9.2411200000000004</v>
      </c>
      <c r="AM33" s="9">
        <v>34.107990000000001</v>
      </c>
      <c r="AN33" s="4"/>
      <c r="AO33" s="4"/>
      <c r="AP33" s="4"/>
      <c r="AQ33" s="4"/>
      <c r="AR33" s="4"/>
      <c r="AS33" s="4"/>
      <c r="AT33" s="4"/>
      <c r="AU33" s="4"/>
      <c r="AV33" s="4"/>
      <c r="AW33" s="4"/>
      <c r="AX33" s="4"/>
      <c r="AY33" s="4"/>
    </row>
    <row r="34" spans="1:51" ht="15" x14ac:dyDescent="0.25">
      <c r="A34" s="108">
        <f>YampaRiverInflow.TotalOutflow!A34</f>
        <v>45017</v>
      </c>
      <c r="B34" s="9">
        <v>-12.46</v>
      </c>
      <c r="C34" s="9">
        <v>-12.46</v>
      </c>
      <c r="D34" s="9">
        <v>-12.46</v>
      </c>
      <c r="E34" s="10">
        <v>-6.7857700000000003</v>
      </c>
      <c r="F34" s="10">
        <v>6.2441000000000004</v>
      </c>
      <c r="G34" s="10">
        <v>4.2861700000000003</v>
      </c>
      <c r="H34" s="10">
        <v>29.646259999999998</v>
      </c>
      <c r="I34" s="10">
        <v>28.972660000000001</v>
      </c>
      <c r="J34" s="10">
        <v>18.863569999999999</v>
      </c>
      <c r="K34" s="10">
        <v>13.24966</v>
      </c>
      <c r="L34" s="10">
        <v>-34.838769999999997</v>
      </c>
      <c r="M34" s="10">
        <v>-15.670870000000001</v>
      </c>
      <c r="N34" s="10">
        <v>-12.345879999999999</v>
      </c>
      <c r="O34" s="10">
        <v>-24.792330000000003</v>
      </c>
      <c r="P34" s="10">
        <v>-15.55307</v>
      </c>
      <c r="Q34" s="10">
        <v>-27.615380000000002</v>
      </c>
      <c r="R34" s="10">
        <v>-9.9768299999999996</v>
      </c>
      <c r="S34" s="10">
        <v>-7.8899799999999995</v>
      </c>
      <c r="T34" s="10">
        <v>-18.484590000000001</v>
      </c>
      <c r="U34" s="10">
        <v>-13.60337</v>
      </c>
      <c r="V34" s="10">
        <v>-60.627809999999997</v>
      </c>
      <c r="W34" s="10">
        <v>-9.7155499999999986</v>
      </c>
      <c r="X34" s="10">
        <v>-15.310879999999999</v>
      </c>
      <c r="Y34" s="10">
        <v>3.4897600000000004</v>
      </c>
      <c r="Z34" s="10">
        <v>-16.877500000000001</v>
      </c>
      <c r="AA34" s="10">
        <v>-19.60941</v>
      </c>
      <c r="AB34" s="10">
        <v>-18.033900000000003</v>
      </c>
      <c r="AC34" s="10">
        <v>-6.3000600000000002</v>
      </c>
      <c r="AD34" s="10">
        <v>-13.78439</v>
      </c>
      <c r="AE34" s="10">
        <v>-16.949249999999999</v>
      </c>
      <c r="AF34" s="10">
        <v>-12.7826</v>
      </c>
      <c r="AG34" s="10">
        <v>-23.694689999999998</v>
      </c>
      <c r="AH34" s="10">
        <v>-20.046709999999997</v>
      </c>
      <c r="AI34" s="9">
        <v>-21.301506761199999</v>
      </c>
      <c r="AJ34" s="9">
        <v>-18.480803921300001</v>
      </c>
      <c r="AK34" s="9">
        <v>54.424519999999994</v>
      </c>
      <c r="AL34" s="9">
        <v>12.133100000000001</v>
      </c>
      <c r="AM34" s="9">
        <v>76.599170000000001</v>
      </c>
      <c r="AN34" s="4"/>
      <c r="AO34" s="4"/>
      <c r="AP34" s="4"/>
      <c r="AQ34" s="4"/>
      <c r="AR34" s="4"/>
      <c r="AS34" s="4"/>
      <c r="AT34" s="4"/>
      <c r="AU34" s="4"/>
      <c r="AV34" s="4"/>
      <c r="AW34" s="4"/>
      <c r="AX34" s="4"/>
      <c r="AY34" s="4"/>
    </row>
    <row r="35" spans="1:51" ht="15" x14ac:dyDescent="0.25">
      <c r="A35" s="108">
        <f>YampaRiverInflow.TotalOutflow!A35</f>
        <v>45047</v>
      </c>
      <c r="B35" s="9">
        <v>-9.8019999999999996</v>
      </c>
      <c r="C35" s="9">
        <v>-9.8019999999999996</v>
      </c>
      <c r="D35" s="9">
        <v>-9.8019999999999996</v>
      </c>
      <c r="E35" s="10">
        <v>32.891910000000003</v>
      </c>
      <c r="F35" s="10">
        <v>32.762029999999996</v>
      </c>
      <c r="G35" s="10">
        <v>14.885899999999999</v>
      </c>
      <c r="H35" s="10">
        <v>9.8693099999999987</v>
      </c>
      <c r="I35" s="10">
        <v>49.975879999999997</v>
      </c>
      <c r="J35" s="10">
        <v>-7.9184299999999999</v>
      </c>
      <c r="K35" s="10">
        <v>11.12064</v>
      </c>
      <c r="L35" s="10">
        <v>-43.382190000000001</v>
      </c>
      <c r="M35" s="10">
        <v>-22.886580000000002</v>
      </c>
      <c r="N35" s="10">
        <v>-11.17521</v>
      </c>
      <c r="O35" s="10">
        <v>-23.596910000000001</v>
      </c>
      <c r="P35" s="10">
        <v>-15.42226</v>
      </c>
      <c r="Q35" s="10">
        <v>3.82769</v>
      </c>
      <c r="R35" s="10">
        <v>-8.7342700000000004</v>
      </c>
      <c r="S35" s="10">
        <v>-12.672180000000001</v>
      </c>
      <c r="T35" s="10">
        <v>-9.4568999999999992</v>
      </c>
      <c r="U35" s="10">
        <v>2.1620500000000002</v>
      </c>
      <c r="V35" s="10">
        <v>6.1777799999999994</v>
      </c>
      <c r="W35" s="10">
        <v>-11.006309999999999</v>
      </c>
      <c r="X35" s="10">
        <v>-11.085049999999999</v>
      </c>
      <c r="Y35" s="10">
        <v>-22.195970000000003</v>
      </c>
      <c r="Z35" s="10">
        <v>-14.829829999999999</v>
      </c>
      <c r="AA35" s="10">
        <v>10.05152</v>
      </c>
      <c r="AB35" s="10">
        <v>-15.21618</v>
      </c>
      <c r="AC35" s="10">
        <v>-22.456689999999998</v>
      </c>
      <c r="AD35" s="10">
        <v>-5.2049700000000003</v>
      </c>
      <c r="AE35" s="10">
        <v>-18.830310000000001</v>
      </c>
      <c r="AF35" s="10">
        <v>-9.6620400000000011</v>
      </c>
      <c r="AG35" s="10">
        <v>-14.13106</v>
      </c>
      <c r="AH35" s="10">
        <v>-15.37541</v>
      </c>
      <c r="AI35" s="9">
        <v>-17.183385914400002</v>
      </c>
      <c r="AJ35" s="9">
        <v>-10.352921004100001</v>
      </c>
      <c r="AK35" s="9">
        <v>25.669160000000002</v>
      </c>
      <c r="AL35" s="9">
        <v>46.607790000000001</v>
      </c>
      <c r="AM35" s="9">
        <v>81.077850000000012</v>
      </c>
      <c r="AN35" s="4"/>
      <c r="AO35" s="4"/>
      <c r="AP35" s="4"/>
      <c r="AQ35" s="4"/>
      <c r="AR35" s="4"/>
      <c r="AS35" s="4"/>
      <c r="AT35" s="4"/>
      <c r="AU35" s="4"/>
      <c r="AV35" s="4"/>
      <c r="AW35" s="4"/>
      <c r="AX35" s="4"/>
      <c r="AY35" s="4"/>
    </row>
    <row r="36" spans="1:51" ht="15" x14ac:dyDescent="0.25">
      <c r="A36" s="108">
        <f>YampaRiverInflow.TotalOutflow!A36</f>
        <v>45078</v>
      </c>
      <c r="B36" s="9">
        <v>-14.728</v>
      </c>
      <c r="C36" s="9">
        <v>-14.728</v>
      </c>
      <c r="D36" s="9">
        <v>-14.728</v>
      </c>
      <c r="E36" s="10">
        <v>43.907669999999996</v>
      </c>
      <c r="F36" s="10">
        <v>36.8551</v>
      </c>
      <c r="G36" s="10">
        <v>12.004910000000001</v>
      </c>
      <c r="H36" s="10">
        <v>7.7272400000000001</v>
      </c>
      <c r="I36" s="10">
        <v>40.933699999999995</v>
      </c>
      <c r="J36" s="10">
        <v>11.465860000000001</v>
      </c>
      <c r="K36" s="10">
        <v>16.794580000000003</v>
      </c>
      <c r="L36" s="10">
        <v>-46.634540000000001</v>
      </c>
      <c r="M36" s="10">
        <v>-19.443330000000003</v>
      </c>
      <c r="N36" s="10">
        <v>7.9125299999999994</v>
      </c>
      <c r="O36" s="10">
        <v>-9.9691600000000005</v>
      </c>
      <c r="P36" s="10">
        <v>-16.600020000000001</v>
      </c>
      <c r="Q36" s="10">
        <v>-10.217690000000001</v>
      </c>
      <c r="R36" s="10">
        <v>3.97357</v>
      </c>
      <c r="S36" s="10">
        <v>-3.1482399999999999</v>
      </c>
      <c r="T36" s="10">
        <v>-1.4221199999999998</v>
      </c>
      <c r="U36" s="10">
        <v>-38.834009999999999</v>
      </c>
      <c r="V36" s="10">
        <v>-7.06473</v>
      </c>
      <c r="W36" s="10">
        <v>1.8902699999999999</v>
      </c>
      <c r="X36" s="10">
        <v>8.4872199999999989</v>
      </c>
      <c r="Y36" s="10">
        <v>0.80691999999999997</v>
      </c>
      <c r="Z36" s="10">
        <v>-6.2195200000000002</v>
      </c>
      <c r="AA36" s="10">
        <v>13.559850000000001</v>
      </c>
      <c r="AB36" s="10">
        <v>-8.6716299999999986</v>
      </c>
      <c r="AC36" s="10">
        <v>-7.92706</v>
      </c>
      <c r="AD36" s="10">
        <v>-2.6868400000000001</v>
      </c>
      <c r="AE36" s="10">
        <v>-23.401610000000002</v>
      </c>
      <c r="AF36" s="10">
        <v>-8.745379999999999</v>
      </c>
      <c r="AG36" s="10">
        <v>-18.980650000000001</v>
      </c>
      <c r="AH36" s="10">
        <v>-16.096640000000001</v>
      </c>
      <c r="AI36" s="9">
        <v>-19.255974470100004</v>
      </c>
      <c r="AJ36" s="9">
        <v>-18.6228715425</v>
      </c>
      <c r="AK36" s="9">
        <v>36.7791</v>
      </c>
      <c r="AL36" s="9">
        <v>47.801720000000003</v>
      </c>
      <c r="AM36" s="9">
        <v>62.467669999999998</v>
      </c>
      <c r="AN36" s="4"/>
      <c r="AO36" s="4"/>
      <c r="AP36" s="4"/>
      <c r="AQ36" s="4"/>
      <c r="AR36" s="4"/>
      <c r="AS36" s="4"/>
      <c r="AT36" s="4"/>
      <c r="AU36" s="4"/>
      <c r="AV36" s="4"/>
      <c r="AW36" s="4"/>
      <c r="AX36" s="4"/>
      <c r="AY36" s="4"/>
    </row>
    <row r="37" spans="1:51" ht="15" x14ac:dyDescent="0.25">
      <c r="A37" s="108">
        <f>YampaRiverInflow.TotalOutflow!A37</f>
        <v>45108</v>
      </c>
      <c r="B37" s="9">
        <v>-11.792</v>
      </c>
      <c r="C37" s="9">
        <v>-11.792</v>
      </c>
      <c r="D37" s="9">
        <v>-11.792</v>
      </c>
      <c r="E37" s="10">
        <v>49.438319999999997</v>
      </c>
      <c r="F37" s="10">
        <v>32.877110000000002</v>
      </c>
      <c r="G37" s="10">
        <v>10.57719</v>
      </c>
      <c r="H37" s="10">
        <v>7.2024099999999995</v>
      </c>
      <c r="I37" s="10">
        <v>42.957050000000002</v>
      </c>
      <c r="J37" s="10">
        <v>25.683209999999999</v>
      </c>
      <c r="K37" s="10">
        <v>16.192450000000001</v>
      </c>
      <c r="L37" s="10">
        <v>-32.33464</v>
      </c>
      <c r="M37" s="10">
        <v>-28.353200000000001</v>
      </c>
      <c r="N37" s="10">
        <v>-13.82734</v>
      </c>
      <c r="O37" s="10">
        <v>-8.2693600000000007</v>
      </c>
      <c r="P37" s="10">
        <v>-6.1791200000000002</v>
      </c>
      <c r="Q37" s="10">
        <v>3.4561299999999999</v>
      </c>
      <c r="R37" s="10">
        <v>2.85033</v>
      </c>
      <c r="S37" s="10">
        <v>-5.2313599999999996</v>
      </c>
      <c r="T37" s="10">
        <v>-2.7631799999999997</v>
      </c>
      <c r="U37" s="10">
        <v>-11.48329</v>
      </c>
      <c r="V37" s="10">
        <v>-12.351889999999999</v>
      </c>
      <c r="W37" s="10">
        <v>-4.6287900000000004</v>
      </c>
      <c r="X37" s="10">
        <v>-5.6995800000000001</v>
      </c>
      <c r="Y37" s="10">
        <v>1.1146199999999999</v>
      </c>
      <c r="Z37" s="10">
        <v>-1.95407</v>
      </c>
      <c r="AA37" s="10">
        <v>15.37031</v>
      </c>
      <c r="AB37" s="10">
        <v>-6.1843900000000005</v>
      </c>
      <c r="AC37" s="10">
        <v>2.6158600000000001</v>
      </c>
      <c r="AD37" s="10">
        <v>5.3711899999999995</v>
      </c>
      <c r="AE37" s="10">
        <v>-13.886209999999998</v>
      </c>
      <c r="AF37" s="10">
        <v>-10.38104</v>
      </c>
      <c r="AG37" s="10">
        <v>-8.8864900000000002</v>
      </c>
      <c r="AH37" s="10">
        <v>-24.04243</v>
      </c>
      <c r="AI37" s="9">
        <v>-9.7753157925099998</v>
      </c>
      <c r="AJ37" s="9">
        <v>-13.541234510899999</v>
      </c>
      <c r="AK37" s="9">
        <v>72.870630000000006</v>
      </c>
      <c r="AL37" s="9">
        <v>68.089640000000003</v>
      </c>
      <c r="AM37" s="9">
        <v>60.205719999999999</v>
      </c>
      <c r="AN37" s="4"/>
      <c r="AO37" s="4"/>
      <c r="AP37" s="4"/>
      <c r="AQ37" s="4"/>
      <c r="AR37" s="4"/>
      <c r="AS37" s="4"/>
      <c r="AT37" s="4"/>
      <c r="AU37" s="4"/>
      <c r="AV37" s="4"/>
      <c r="AW37" s="4"/>
      <c r="AX37" s="4"/>
      <c r="AY37" s="4"/>
    </row>
    <row r="38" spans="1:51" ht="15" x14ac:dyDescent="0.25">
      <c r="A38" s="108">
        <f>YampaRiverInflow.TotalOutflow!A38</f>
        <v>45139</v>
      </c>
      <c r="B38" s="9">
        <v>-12.022</v>
      </c>
      <c r="C38" s="9">
        <v>-12.022</v>
      </c>
      <c r="D38" s="9">
        <v>-12.022</v>
      </c>
      <c r="E38" s="10">
        <v>30.162470000000003</v>
      </c>
      <c r="F38" s="10">
        <v>25.66291</v>
      </c>
      <c r="G38" s="10">
        <v>47.366790000000002</v>
      </c>
      <c r="H38" s="10">
        <v>-3.6207199999999999</v>
      </c>
      <c r="I38" s="10">
        <v>8.2340900000000001</v>
      </c>
      <c r="J38" s="10">
        <v>1.0808900000000001</v>
      </c>
      <c r="K38" s="10">
        <v>9.8302700000000005</v>
      </c>
      <c r="L38" s="10">
        <v>-30.478750000000002</v>
      </c>
      <c r="M38" s="10">
        <v>-37.806379999999997</v>
      </c>
      <c r="N38" s="10">
        <v>0.36157</v>
      </c>
      <c r="O38" s="10">
        <v>-21.721700000000002</v>
      </c>
      <c r="P38" s="10">
        <v>-32.771730000000005</v>
      </c>
      <c r="Q38" s="10">
        <v>-3.3455599999999999</v>
      </c>
      <c r="R38" s="10">
        <v>5.3322599999999998</v>
      </c>
      <c r="S38" s="10">
        <v>-12.47739</v>
      </c>
      <c r="T38" s="10">
        <v>-10.764940000000001</v>
      </c>
      <c r="U38" s="10">
        <v>-12.411370000000002</v>
      </c>
      <c r="V38" s="10">
        <v>-5.8684500000000002</v>
      </c>
      <c r="W38" s="10">
        <v>-7.3342000000000001</v>
      </c>
      <c r="X38" s="10">
        <v>-0.58257000000000003</v>
      </c>
      <c r="Y38" s="10">
        <v>-2.9759099999999998</v>
      </c>
      <c r="Z38" s="10">
        <v>-4.9262499999999996</v>
      </c>
      <c r="AA38" s="10">
        <v>7.4216999999999995</v>
      </c>
      <c r="AB38" s="10">
        <v>-6.2596699999999998</v>
      </c>
      <c r="AC38" s="10">
        <v>-3.49715</v>
      </c>
      <c r="AD38" s="10">
        <v>-8.0988400000000009</v>
      </c>
      <c r="AE38" s="10">
        <v>-12.211690000000001</v>
      </c>
      <c r="AF38" s="10">
        <v>-5.9300299999999995</v>
      </c>
      <c r="AG38" s="10">
        <v>-10.645899999999999</v>
      </c>
      <c r="AH38" s="10">
        <v>-16.45506</v>
      </c>
      <c r="AI38" s="9">
        <v>-6.1211380751300002</v>
      </c>
      <c r="AJ38" s="9">
        <v>-16.4951205805</v>
      </c>
      <c r="AK38" s="9">
        <v>74.391710000000003</v>
      </c>
      <c r="AL38" s="9">
        <v>83.114260000000002</v>
      </c>
      <c r="AM38" s="9">
        <v>64.003280000000004</v>
      </c>
      <c r="AN38" s="4"/>
      <c r="AO38" s="4"/>
      <c r="AP38" s="4"/>
      <c r="AQ38" s="4"/>
      <c r="AR38" s="4"/>
      <c r="AS38" s="4"/>
      <c r="AT38" s="4"/>
      <c r="AU38" s="4"/>
      <c r="AV38" s="4"/>
      <c r="AW38" s="4"/>
      <c r="AX38" s="4"/>
      <c r="AY38" s="4"/>
    </row>
    <row r="39" spans="1:51" ht="15" x14ac:dyDescent="0.25">
      <c r="A39" s="108">
        <f>YampaRiverInflow.TotalOutflow!A39</f>
        <v>45170</v>
      </c>
      <c r="B39" s="9">
        <v>-14.513</v>
      </c>
      <c r="C39" s="9">
        <v>-14.513</v>
      </c>
      <c r="D39" s="9">
        <v>-14.513</v>
      </c>
      <c r="E39" s="10">
        <v>37.451620000000005</v>
      </c>
      <c r="F39" s="10">
        <v>29.726150000000001</v>
      </c>
      <c r="G39" s="10">
        <v>21.405069999999998</v>
      </c>
      <c r="H39" s="10">
        <v>-6.1849399999999992</v>
      </c>
      <c r="I39" s="10">
        <v>-13.40967</v>
      </c>
      <c r="J39" s="10">
        <v>4.8451000000000004</v>
      </c>
      <c r="K39" s="10">
        <v>10.459700000000002</v>
      </c>
      <c r="L39" s="10">
        <v>-32.106940000000002</v>
      </c>
      <c r="M39" s="10">
        <v>-14.36115</v>
      </c>
      <c r="N39" s="10">
        <v>6.0761099999999999</v>
      </c>
      <c r="O39" s="10">
        <v>2.1292300000000002</v>
      </c>
      <c r="P39" s="10">
        <v>3.4588800000000002</v>
      </c>
      <c r="Q39" s="10">
        <v>-3.5141100000000001</v>
      </c>
      <c r="R39" s="10">
        <v>2.3970700000000003</v>
      </c>
      <c r="S39" s="10">
        <v>-14.862719999999999</v>
      </c>
      <c r="T39" s="10">
        <v>10.64911</v>
      </c>
      <c r="U39" s="10">
        <v>1.2162899999999999</v>
      </c>
      <c r="V39" s="10">
        <v>-3.2352600000000002</v>
      </c>
      <c r="W39" s="10">
        <v>3.2015500000000001</v>
      </c>
      <c r="X39" s="10">
        <v>-2.03647</v>
      </c>
      <c r="Y39" s="10">
        <v>4.6902200000000001</v>
      </c>
      <c r="Z39" s="10">
        <v>-2.4659599999999999</v>
      </c>
      <c r="AA39" s="10">
        <v>2.1341199999999998</v>
      </c>
      <c r="AB39" s="10">
        <v>-3.6479999999999999E-2</v>
      </c>
      <c r="AC39" s="10">
        <v>3.5242300000000002</v>
      </c>
      <c r="AD39" s="10">
        <v>2.30775</v>
      </c>
      <c r="AE39" s="10">
        <v>-2.1289499999999997</v>
      </c>
      <c r="AF39" s="10">
        <v>-5.9721000000000002</v>
      </c>
      <c r="AG39" s="10">
        <v>-4.7625399999999996</v>
      </c>
      <c r="AH39" s="10">
        <v>-11.23626</v>
      </c>
      <c r="AI39" s="9">
        <v>-5.9217293134800002</v>
      </c>
      <c r="AJ39" s="9">
        <v>-16.066383176799999</v>
      </c>
      <c r="AK39" s="9">
        <v>15.569330000000001</v>
      </c>
      <c r="AL39" s="9">
        <v>17.491540000000001</v>
      </c>
      <c r="AM39" s="9">
        <v>90.030710000000013</v>
      </c>
      <c r="AN39" s="4"/>
      <c r="AO39" s="4"/>
      <c r="AP39" s="4"/>
      <c r="AQ39" s="4"/>
      <c r="AR39" s="4"/>
      <c r="AS39" s="4"/>
      <c r="AT39" s="4"/>
      <c r="AU39" s="4"/>
      <c r="AV39" s="4"/>
      <c r="AW39" s="4"/>
      <c r="AX39" s="4"/>
      <c r="AY39" s="4"/>
    </row>
    <row r="40" spans="1:51" ht="15" x14ac:dyDescent="0.25">
      <c r="A40" s="108">
        <f>YampaRiverInflow.TotalOutflow!A40</f>
        <v>45200</v>
      </c>
      <c r="B40" s="9">
        <v>-10.351000000000001</v>
      </c>
      <c r="C40" s="9">
        <v>-10.351000000000001</v>
      </c>
      <c r="D40" s="9">
        <v>-10.351000000000001</v>
      </c>
      <c r="E40" s="10">
        <v>-7.9622099999999998</v>
      </c>
      <c r="F40" s="10">
        <v>14.659660000000001</v>
      </c>
      <c r="G40" s="10">
        <v>6.4712700000000005</v>
      </c>
      <c r="H40" s="10">
        <v>-4.5573800000000002</v>
      </c>
      <c r="I40" s="10">
        <v>16.089169999999999</v>
      </c>
      <c r="J40" s="10">
        <v>2.3823400000000001</v>
      </c>
      <c r="K40" s="10">
        <v>-2.3206700000000002</v>
      </c>
      <c r="L40" s="10">
        <v>-31.9285</v>
      </c>
      <c r="M40" s="10">
        <v>-8.5193500000000011</v>
      </c>
      <c r="N40" s="10">
        <v>-12.10599</v>
      </c>
      <c r="O40" s="10">
        <v>-6.4365399999999999</v>
      </c>
      <c r="P40" s="10">
        <v>-9.3328700000000016</v>
      </c>
      <c r="Q40" s="10">
        <v>8.7130799999999997</v>
      </c>
      <c r="R40" s="10">
        <v>6.0392799999999998</v>
      </c>
      <c r="S40" s="10">
        <v>-14.376950000000001</v>
      </c>
      <c r="T40" s="10">
        <v>11.44023</v>
      </c>
      <c r="U40" s="10">
        <v>-2.2667899999999999</v>
      </c>
      <c r="V40" s="10">
        <v>12.561069999999999</v>
      </c>
      <c r="W40" s="10">
        <v>9.3788400000000003</v>
      </c>
      <c r="X40" s="10">
        <v>7.2322499999999996</v>
      </c>
      <c r="Y40" s="10">
        <v>17.66301</v>
      </c>
      <c r="Z40" s="10">
        <v>17.936130000000002</v>
      </c>
      <c r="AA40" s="10">
        <v>19.500349999999997</v>
      </c>
      <c r="AB40" s="10">
        <v>0.40545999999999999</v>
      </c>
      <c r="AC40" s="10">
        <v>-3.57796</v>
      </c>
      <c r="AD40" s="10">
        <v>-7.8305600000000002</v>
      </c>
      <c r="AE40" s="10">
        <v>5.5783399999999999</v>
      </c>
      <c r="AF40" s="10">
        <v>7.1333100000000007</v>
      </c>
      <c r="AG40" s="10">
        <v>-3.07572</v>
      </c>
      <c r="AH40" s="10">
        <v>-12.67216</v>
      </c>
      <c r="AI40" s="9">
        <v>9.5933321672099989</v>
      </c>
      <c r="AJ40" s="9">
        <v>-7.3716004105100001</v>
      </c>
      <c r="AK40" s="9">
        <v>11.770820000000001</v>
      </c>
      <c r="AL40" s="9">
        <v>29.394490000000001</v>
      </c>
      <c r="AM40" s="9">
        <v>133.46231</v>
      </c>
      <c r="AN40" s="4"/>
      <c r="AO40" s="4"/>
      <c r="AP40" s="4"/>
      <c r="AQ40" s="4"/>
      <c r="AR40" s="4"/>
      <c r="AS40" s="4"/>
      <c r="AT40" s="4"/>
      <c r="AU40" s="4"/>
      <c r="AV40" s="4"/>
      <c r="AW40" s="4"/>
      <c r="AX40" s="4"/>
      <c r="AY40" s="4"/>
    </row>
    <row r="41" spans="1:51" ht="15" x14ac:dyDescent="0.25">
      <c r="A41" s="108">
        <f>YampaRiverInflow.TotalOutflow!A41</f>
        <v>45231</v>
      </c>
      <c r="B41" s="9">
        <v>-18.545000000000002</v>
      </c>
      <c r="C41" s="9">
        <v>-18.545000000000002</v>
      </c>
      <c r="D41" s="9">
        <v>-18.545000000000002</v>
      </c>
      <c r="E41" s="10">
        <v>19.1631</v>
      </c>
      <c r="F41" s="10">
        <v>8.3231599999999997</v>
      </c>
      <c r="G41" s="10">
        <v>-4.9865000000000004</v>
      </c>
      <c r="H41" s="10">
        <v>15.50897</v>
      </c>
      <c r="I41" s="10">
        <v>11.76432</v>
      </c>
      <c r="J41" s="10">
        <v>31.527560000000001</v>
      </c>
      <c r="K41" s="10">
        <v>-3.2050900000000002</v>
      </c>
      <c r="L41" s="10">
        <v>-23.295529999999999</v>
      </c>
      <c r="M41" s="10">
        <v>-17.111999999999998</v>
      </c>
      <c r="N41" s="10">
        <v>-11.698649999999999</v>
      </c>
      <c r="O41" s="10">
        <v>-40.886620000000001</v>
      </c>
      <c r="P41" s="10">
        <v>8.8454099999999993</v>
      </c>
      <c r="Q41" s="10">
        <v>8.6155300000000015</v>
      </c>
      <c r="R41" s="10">
        <v>-6.0922700000000001</v>
      </c>
      <c r="S41" s="10">
        <v>-18.06193</v>
      </c>
      <c r="T41" s="10">
        <v>-2.7934000000000001</v>
      </c>
      <c r="U41" s="10">
        <v>14.61594</v>
      </c>
      <c r="V41" s="10">
        <v>1.1808599999999998</v>
      </c>
      <c r="W41" s="10">
        <v>-1.2787599999999999</v>
      </c>
      <c r="X41" s="10">
        <v>-0.85072999999999999</v>
      </c>
      <c r="Y41" s="10">
        <v>-7.69496</v>
      </c>
      <c r="Z41" s="10">
        <v>-25.293230000000001</v>
      </c>
      <c r="AA41" s="10">
        <v>14.929360000000001</v>
      </c>
      <c r="AB41" s="10">
        <v>-6.5592299999999994</v>
      </c>
      <c r="AC41" s="10">
        <v>-12.624499999999999</v>
      </c>
      <c r="AD41" s="10">
        <v>-15.31161</v>
      </c>
      <c r="AE41" s="10">
        <v>-29.335889999999999</v>
      </c>
      <c r="AF41" s="10">
        <v>-11.260489999999999</v>
      </c>
      <c r="AG41" s="10">
        <v>-11.40968</v>
      </c>
      <c r="AH41" s="10">
        <v>4.0670200000000003</v>
      </c>
      <c r="AI41" s="9">
        <v>-5.6661833634400001</v>
      </c>
      <c r="AJ41" s="9">
        <v>-13.579297370099999</v>
      </c>
      <c r="AK41" s="9">
        <v>7.9291700000000001</v>
      </c>
      <c r="AL41" s="9">
        <v>-2.7989000000000002</v>
      </c>
      <c r="AM41" s="9">
        <v>52.581679999999999</v>
      </c>
      <c r="AN41" s="4"/>
      <c r="AO41" s="4"/>
      <c r="AP41" s="4"/>
      <c r="AQ41" s="4"/>
      <c r="AR41" s="4"/>
      <c r="AS41" s="4"/>
      <c r="AT41" s="4"/>
      <c r="AU41" s="4"/>
      <c r="AV41" s="4"/>
      <c r="AW41" s="4"/>
      <c r="AX41" s="4"/>
      <c r="AY41" s="4"/>
    </row>
    <row r="42" spans="1:51" ht="15" x14ac:dyDescent="0.25">
      <c r="A42" s="108">
        <f>YampaRiverInflow.TotalOutflow!A42</f>
        <v>45261</v>
      </c>
      <c r="B42" s="9">
        <v>-12.076000000000001</v>
      </c>
      <c r="C42" s="9">
        <v>-12.076000000000001</v>
      </c>
      <c r="D42" s="9">
        <v>-12.076000000000001</v>
      </c>
      <c r="E42" s="10">
        <v>32.17351</v>
      </c>
      <c r="F42" s="10">
        <v>27.887509999999999</v>
      </c>
      <c r="G42" s="10">
        <v>-7.8382100000000001</v>
      </c>
      <c r="H42" s="10">
        <v>-32.544939999999997</v>
      </c>
      <c r="I42" s="10">
        <v>-18.25207</v>
      </c>
      <c r="J42" s="10">
        <v>0.23571999999999999</v>
      </c>
      <c r="K42" s="10">
        <v>-17.19848</v>
      </c>
      <c r="L42" s="10">
        <v>-15.513</v>
      </c>
      <c r="M42" s="10">
        <v>-23.537050000000001</v>
      </c>
      <c r="N42" s="10">
        <v>-21.342089999999999</v>
      </c>
      <c r="O42" s="10">
        <v>-25.91873</v>
      </c>
      <c r="P42" s="10">
        <v>-8.1638900000000003</v>
      </c>
      <c r="Q42" s="10">
        <v>-7.6459899999999994</v>
      </c>
      <c r="R42" s="10">
        <v>-41.546080000000003</v>
      </c>
      <c r="S42" s="10">
        <v>-20.32019</v>
      </c>
      <c r="T42" s="10">
        <v>-22.775419999999997</v>
      </c>
      <c r="U42" s="10">
        <v>-20.00853</v>
      </c>
      <c r="V42" s="10">
        <v>-16.126649999999998</v>
      </c>
      <c r="W42" s="10">
        <v>-14.551170000000001</v>
      </c>
      <c r="X42" s="10">
        <v>-9.3304200000000002</v>
      </c>
      <c r="Y42" s="10">
        <v>-15.43425</v>
      </c>
      <c r="Z42" s="10">
        <v>-9.6678799999999985</v>
      </c>
      <c r="AA42" s="10">
        <v>2.13557</v>
      </c>
      <c r="AB42" s="10">
        <v>-15.070690000000001</v>
      </c>
      <c r="AC42" s="10">
        <v>-14.155530000000001</v>
      </c>
      <c r="AD42" s="10">
        <v>-24.016959999999997</v>
      </c>
      <c r="AE42" s="10">
        <v>-14.53312</v>
      </c>
      <c r="AF42" s="10">
        <v>-28.044779999999999</v>
      </c>
      <c r="AG42" s="10">
        <v>-6.3832500000000003</v>
      </c>
      <c r="AH42" s="10">
        <v>-10.085459999999999</v>
      </c>
      <c r="AI42" s="9">
        <v>-1.7760761056900001</v>
      </c>
      <c r="AJ42" s="9">
        <v>-12.813628441100001</v>
      </c>
      <c r="AK42" s="9">
        <v>0.70411000000000001</v>
      </c>
      <c r="AL42" s="9">
        <v>-2.0269400000000002</v>
      </c>
      <c r="AM42" s="9">
        <v>51.959830000000004</v>
      </c>
      <c r="AN42" s="4"/>
      <c r="AO42" s="4"/>
      <c r="AP42" s="4"/>
      <c r="AQ42" s="4"/>
      <c r="AR42" s="4"/>
      <c r="AS42" s="4"/>
      <c r="AT42" s="4"/>
      <c r="AU42" s="4"/>
      <c r="AV42" s="4"/>
      <c r="AW42" s="4"/>
      <c r="AX42" s="4"/>
      <c r="AY42" s="4"/>
    </row>
    <row r="43" spans="1:51" ht="15" x14ac:dyDescent="0.25">
      <c r="A43" s="108">
        <f>YampaRiverInflow.TotalOutflow!A43</f>
        <v>45292</v>
      </c>
      <c r="B43" s="9">
        <v>-20.931000000000001</v>
      </c>
      <c r="C43" s="9">
        <v>-20.931000000000001</v>
      </c>
      <c r="D43" s="9">
        <v>-20.931000000000001</v>
      </c>
      <c r="E43" s="10">
        <v>-8.1626999999999992</v>
      </c>
      <c r="F43" s="10">
        <v>-9.4905600000000003</v>
      </c>
      <c r="G43" s="10">
        <v>-16.206330000000001</v>
      </c>
      <c r="H43" s="10">
        <v>-67.403059999999996</v>
      </c>
      <c r="I43" s="10">
        <v>5.3257399999999997</v>
      </c>
      <c r="J43" s="10">
        <v>-10.554080000000001</v>
      </c>
      <c r="K43" s="10">
        <v>-12.17793</v>
      </c>
      <c r="L43" s="10">
        <v>-5.2285699999999995</v>
      </c>
      <c r="M43" s="10">
        <v>-11.82418</v>
      </c>
      <c r="N43" s="10">
        <v>-0.35291</v>
      </c>
      <c r="O43" s="10">
        <v>-9.4022099999999984</v>
      </c>
      <c r="P43" s="10">
        <v>-2.2324000000000002</v>
      </c>
      <c r="Q43" s="10">
        <v>-13.06556</v>
      </c>
      <c r="R43" s="10">
        <v>-23.842459999999999</v>
      </c>
      <c r="S43" s="10">
        <v>-22.88402</v>
      </c>
      <c r="T43" s="10">
        <v>-9.2863400000000009</v>
      </c>
      <c r="U43" s="10">
        <v>2.0555400000000001</v>
      </c>
      <c r="V43" s="10">
        <v>-8.3692099999999989</v>
      </c>
      <c r="W43" s="10">
        <v>-7.36435</v>
      </c>
      <c r="X43" s="10">
        <v>-10.88565</v>
      </c>
      <c r="Y43" s="10">
        <v>0.18258000000000002</v>
      </c>
      <c r="Z43" s="10">
        <v>-24.099160000000001</v>
      </c>
      <c r="AA43" s="10">
        <v>-10.99343</v>
      </c>
      <c r="AB43" s="10">
        <v>-17.351569999999999</v>
      </c>
      <c r="AC43" s="10">
        <v>-15.120850000000001</v>
      </c>
      <c r="AD43" s="10">
        <v>-15.297610000000001</v>
      </c>
      <c r="AE43" s="10">
        <v>-7.4300500000000005</v>
      </c>
      <c r="AF43" s="10">
        <v>-23.203659999999999</v>
      </c>
      <c r="AG43" s="10">
        <v>-11.24441</v>
      </c>
      <c r="AH43" s="10">
        <v>-7.0866850672100004</v>
      </c>
      <c r="AI43" s="9">
        <v>-21.8410222298</v>
      </c>
      <c r="AJ43" s="9">
        <v>32.649590000000003</v>
      </c>
      <c r="AK43" s="9">
        <v>-4.1834899999999999</v>
      </c>
      <c r="AL43" s="9">
        <v>31.439830000000001</v>
      </c>
      <c r="AM43" s="9">
        <v>31.442490000000003</v>
      </c>
      <c r="AN43" s="4"/>
      <c r="AO43" s="4"/>
      <c r="AP43" s="4"/>
      <c r="AQ43" s="4"/>
      <c r="AR43" s="4"/>
      <c r="AS43" s="4"/>
      <c r="AT43" s="4"/>
      <c r="AU43" s="4"/>
      <c r="AV43" s="4"/>
      <c r="AW43" s="4"/>
      <c r="AX43" s="4"/>
      <c r="AY43" s="4"/>
    </row>
    <row r="44" spans="1:51" ht="15" x14ac:dyDescent="0.25">
      <c r="A44" s="108">
        <f>YampaRiverInflow.TotalOutflow!A44</f>
        <v>45323</v>
      </c>
      <c r="B44" s="9">
        <v>-10.266</v>
      </c>
      <c r="C44" s="9">
        <v>-10.266</v>
      </c>
      <c r="D44" s="9">
        <v>-10.266</v>
      </c>
      <c r="E44" s="10">
        <v>-14.345370000000001</v>
      </c>
      <c r="F44" s="10">
        <v>0.28820999999999997</v>
      </c>
      <c r="G44" s="10">
        <v>24.75806</v>
      </c>
      <c r="H44" s="10">
        <v>-0.71377000000000002</v>
      </c>
      <c r="I44" s="10">
        <v>-17.479389999999999</v>
      </c>
      <c r="J44" s="10">
        <v>7.1028599999999997</v>
      </c>
      <c r="K44" s="10">
        <v>-20.612359999999999</v>
      </c>
      <c r="L44" s="10">
        <v>-3.8160700000000003</v>
      </c>
      <c r="M44" s="10">
        <v>12.07672</v>
      </c>
      <c r="N44" s="10">
        <v>-6.4777399999999998</v>
      </c>
      <c r="O44" s="10">
        <v>-3.1795599999999999</v>
      </c>
      <c r="P44" s="10">
        <v>-18.78584</v>
      </c>
      <c r="Q44" s="10">
        <v>-15.19333</v>
      </c>
      <c r="R44" s="10">
        <v>16.79738</v>
      </c>
      <c r="S44" s="10">
        <v>-14.575379999999999</v>
      </c>
      <c r="T44" s="10">
        <v>-10.293559999999999</v>
      </c>
      <c r="U44" s="10">
        <v>-6.9536000000000007</v>
      </c>
      <c r="V44" s="10">
        <v>-5.6801599999999999</v>
      </c>
      <c r="W44" s="10">
        <v>-3.35554</v>
      </c>
      <c r="X44" s="10">
        <v>-8.1621500000000005</v>
      </c>
      <c r="Y44" s="10">
        <v>2.4570000000000002E-2</v>
      </c>
      <c r="Z44" s="10">
        <v>-7.1100200000000005</v>
      </c>
      <c r="AA44" s="10">
        <v>-6.7532899999999998</v>
      </c>
      <c r="AB44" s="10">
        <v>-2.0011099999999997</v>
      </c>
      <c r="AC44" s="10">
        <v>-7.8896199999999999</v>
      </c>
      <c r="AD44" s="10">
        <v>-3.9773800000000001</v>
      </c>
      <c r="AE44" s="10">
        <v>-10.08442</v>
      </c>
      <c r="AF44" s="10">
        <v>-18.090959999999999</v>
      </c>
      <c r="AG44" s="10">
        <v>-11.6091</v>
      </c>
      <c r="AH44" s="10">
        <v>-21.548820344999999</v>
      </c>
      <c r="AI44" s="9">
        <v>-7.5980226642700002</v>
      </c>
      <c r="AJ44" s="9">
        <v>26.56495</v>
      </c>
      <c r="AK44" s="9">
        <v>1.9350000000000001</v>
      </c>
      <c r="AL44" s="9">
        <v>22.693020000000001</v>
      </c>
      <c r="AM44" s="9">
        <v>32.191499999999998</v>
      </c>
      <c r="AN44" s="4"/>
      <c r="AO44" s="4"/>
      <c r="AP44" s="4"/>
      <c r="AQ44" s="4"/>
      <c r="AR44" s="4"/>
      <c r="AS44" s="4"/>
      <c r="AT44" s="4"/>
      <c r="AU44" s="4"/>
      <c r="AV44" s="4"/>
      <c r="AW44" s="4"/>
      <c r="AX44" s="4"/>
      <c r="AY44" s="4"/>
    </row>
    <row r="45" spans="1:51" ht="15" x14ac:dyDescent="0.25">
      <c r="A45" s="108">
        <f>YampaRiverInflow.TotalOutflow!A45</f>
        <v>45352</v>
      </c>
      <c r="B45" s="9">
        <v>-11.603</v>
      </c>
      <c r="C45" s="9">
        <v>-11.603</v>
      </c>
      <c r="D45" s="9">
        <v>-11.603</v>
      </c>
      <c r="E45" s="10">
        <v>21.266830000000002</v>
      </c>
      <c r="F45" s="10">
        <v>8.1764600000000005</v>
      </c>
      <c r="G45" s="10">
        <v>7.8801000000000005</v>
      </c>
      <c r="H45" s="10">
        <v>-16.084820000000001</v>
      </c>
      <c r="I45" s="10">
        <v>24.562889999999999</v>
      </c>
      <c r="J45" s="10">
        <v>-1.3683399999999999</v>
      </c>
      <c r="K45" s="10">
        <v>-30.239049999999999</v>
      </c>
      <c r="L45" s="10">
        <v>-0.40625</v>
      </c>
      <c r="M45" s="10">
        <v>-2.8755600000000001</v>
      </c>
      <c r="N45" s="10">
        <v>-24.367049999999999</v>
      </c>
      <c r="O45" s="10">
        <v>-21.61571</v>
      </c>
      <c r="P45" s="10">
        <v>-7.1826499999999998</v>
      </c>
      <c r="Q45" s="10">
        <v>-21.388090000000002</v>
      </c>
      <c r="R45" s="10">
        <v>-38.647570000000002</v>
      </c>
      <c r="S45" s="10">
        <v>-17.924779999999998</v>
      </c>
      <c r="T45" s="10">
        <v>-12.442740000000001</v>
      </c>
      <c r="U45" s="10">
        <v>-43.985260000000004</v>
      </c>
      <c r="V45" s="10">
        <v>-10.52102</v>
      </c>
      <c r="W45" s="10">
        <v>-6.4350100000000001</v>
      </c>
      <c r="X45" s="10">
        <v>-12.448540000000001</v>
      </c>
      <c r="Y45" s="10">
        <v>-11.11115</v>
      </c>
      <c r="Z45" s="10">
        <v>-14.26328</v>
      </c>
      <c r="AA45" s="10">
        <v>-15.209569999999999</v>
      </c>
      <c r="AB45" s="10">
        <v>-13.494590000000001</v>
      </c>
      <c r="AC45" s="10">
        <v>-13.53969</v>
      </c>
      <c r="AD45" s="10">
        <v>-18.373999999999999</v>
      </c>
      <c r="AE45" s="10">
        <v>-10.9312</v>
      </c>
      <c r="AF45" s="10">
        <v>-22.812709999999999</v>
      </c>
      <c r="AG45" s="10">
        <v>-10.592450000000001</v>
      </c>
      <c r="AH45" s="10">
        <v>-11.9735317815</v>
      </c>
      <c r="AI45" s="9">
        <v>-21.396965078199997</v>
      </c>
      <c r="AJ45" s="9">
        <v>60.964930000000003</v>
      </c>
      <c r="AK45" s="9">
        <v>9.2411200000000004</v>
      </c>
      <c r="AL45" s="9">
        <v>34.107990000000001</v>
      </c>
      <c r="AM45" s="9">
        <v>19.579360000000001</v>
      </c>
      <c r="AN45" s="4"/>
      <c r="AO45" s="4"/>
      <c r="AP45" s="4"/>
      <c r="AQ45" s="4"/>
      <c r="AR45" s="4"/>
      <c r="AS45" s="4"/>
      <c r="AT45" s="4"/>
      <c r="AU45" s="4"/>
      <c r="AV45" s="4"/>
      <c r="AW45" s="4"/>
      <c r="AX45" s="4"/>
      <c r="AY45" s="4"/>
    </row>
    <row r="46" spans="1:51" ht="15" x14ac:dyDescent="0.25">
      <c r="A46" s="108">
        <f>YampaRiverInflow.TotalOutflow!A46</f>
        <v>45383</v>
      </c>
      <c r="B46" s="9">
        <v>-12.46</v>
      </c>
      <c r="C46" s="9">
        <v>-12.46</v>
      </c>
      <c r="D46" s="9">
        <v>-12.46</v>
      </c>
      <c r="E46" s="10">
        <v>6.2441000000000004</v>
      </c>
      <c r="F46" s="10">
        <v>4.2861700000000003</v>
      </c>
      <c r="G46" s="10">
        <v>29.646259999999998</v>
      </c>
      <c r="H46" s="10">
        <v>28.972660000000001</v>
      </c>
      <c r="I46" s="10">
        <v>18.863569999999999</v>
      </c>
      <c r="J46" s="10">
        <v>13.24966</v>
      </c>
      <c r="K46" s="10">
        <v>-34.838769999999997</v>
      </c>
      <c r="L46" s="10">
        <v>-15.670870000000001</v>
      </c>
      <c r="M46" s="10">
        <v>-12.345879999999999</v>
      </c>
      <c r="N46" s="10">
        <v>-24.792330000000003</v>
      </c>
      <c r="O46" s="10">
        <v>-15.55307</v>
      </c>
      <c r="P46" s="10">
        <v>-27.615380000000002</v>
      </c>
      <c r="Q46" s="10">
        <v>-9.9768299999999996</v>
      </c>
      <c r="R46" s="10">
        <v>-7.8899799999999995</v>
      </c>
      <c r="S46" s="10">
        <v>-18.484590000000001</v>
      </c>
      <c r="T46" s="10">
        <v>-13.60337</v>
      </c>
      <c r="U46" s="10">
        <v>-60.627809999999997</v>
      </c>
      <c r="V46" s="10">
        <v>-9.7155499999999986</v>
      </c>
      <c r="W46" s="10">
        <v>-15.310879999999999</v>
      </c>
      <c r="X46" s="10">
        <v>3.4897600000000004</v>
      </c>
      <c r="Y46" s="10">
        <v>-16.877500000000001</v>
      </c>
      <c r="Z46" s="10">
        <v>-19.60941</v>
      </c>
      <c r="AA46" s="10">
        <v>-18.033900000000003</v>
      </c>
      <c r="AB46" s="10">
        <v>-6.3000600000000002</v>
      </c>
      <c r="AC46" s="10">
        <v>-13.78439</v>
      </c>
      <c r="AD46" s="10">
        <v>-16.949249999999999</v>
      </c>
      <c r="AE46" s="10">
        <v>-12.7826</v>
      </c>
      <c r="AF46" s="10">
        <v>-23.694689999999998</v>
      </c>
      <c r="AG46" s="10">
        <v>-20.046709999999997</v>
      </c>
      <c r="AH46" s="10">
        <v>-21.301506761199999</v>
      </c>
      <c r="AI46" s="9">
        <v>-18.480803921300001</v>
      </c>
      <c r="AJ46" s="9">
        <v>54.424519999999994</v>
      </c>
      <c r="AK46" s="9">
        <v>12.133100000000001</v>
      </c>
      <c r="AL46" s="9">
        <v>76.599170000000001</v>
      </c>
      <c r="AM46" s="9">
        <v>-6.7857700000000003</v>
      </c>
      <c r="AN46" s="4"/>
      <c r="AO46" s="4"/>
      <c r="AP46" s="4"/>
      <c r="AQ46" s="4"/>
      <c r="AR46" s="4"/>
      <c r="AS46" s="4"/>
      <c r="AT46" s="4"/>
      <c r="AU46" s="4"/>
      <c r="AV46" s="4"/>
      <c r="AW46" s="4"/>
      <c r="AX46" s="4"/>
      <c r="AY46" s="4"/>
    </row>
    <row r="47" spans="1:51" ht="15" x14ac:dyDescent="0.25">
      <c r="A47" s="108">
        <f>YampaRiverInflow.TotalOutflow!A47</f>
        <v>45413</v>
      </c>
      <c r="B47" s="9">
        <v>-9.8019999999999996</v>
      </c>
      <c r="C47" s="9">
        <v>-9.8019999999999996</v>
      </c>
      <c r="D47" s="9">
        <v>-9.8019999999999996</v>
      </c>
      <c r="E47" s="10">
        <v>32.762029999999996</v>
      </c>
      <c r="F47" s="10">
        <v>14.885899999999999</v>
      </c>
      <c r="G47" s="10">
        <v>9.8693099999999987</v>
      </c>
      <c r="H47" s="10">
        <v>49.975879999999997</v>
      </c>
      <c r="I47" s="10">
        <v>-7.9184299999999999</v>
      </c>
      <c r="J47" s="10">
        <v>11.12064</v>
      </c>
      <c r="K47" s="10">
        <v>-43.382190000000001</v>
      </c>
      <c r="L47" s="10">
        <v>-22.886580000000002</v>
      </c>
      <c r="M47" s="10">
        <v>-11.17521</v>
      </c>
      <c r="N47" s="10">
        <v>-23.596910000000001</v>
      </c>
      <c r="O47" s="10">
        <v>-15.42226</v>
      </c>
      <c r="P47" s="10">
        <v>3.82769</v>
      </c>
      <c r="Q47" s="10">
        <v>-8.7342700000000004</v>
      </c>
      <c r="R47" s="10">
        <v>-12.672180000000001</v>
      </c>
      <c r="S47" s="10">
        <v>-9.4568999999999992</v>
      </c>
      <c r="T47" s="10">
        <v>2.1620500000000002</v>
      </c>
      <c r="U47" s="10">
        <v>6.1777799999999994</v>
      </c>
      <c r="V47" s="10">
        <v>-11.006309999999999</v>
      </c>
      <c r="W47" s="10">
        <v>-11.085049999999999</v>
      </c>
      <c r="X47" s="10">
        <v>-22.195970000000003</v>
      </c>
      <c r="Y47" s="10">
        <v>-14.829829999999999</v>
      </c>
      <c r="Z47" s="10">
        <v>10.05152</v>
      </c>
      <c r="AA47" s="10">
        <v>-15.21618</v>
      </c>
      <c r="AB47" s="10">
        <v>-22.456689999999998</v>
      </c>
      <c r="AC47" s="10">
        <v>-5.2049700000000003</v>
      </c>
      <c r="AD47" s="10">
        <v>-18.830310000000001</v>
      </c>
      <c r="AE47" s="10">
        <v>-9.6620400000000011</v>
      </c>
      <c r="AF47" s="10">
        <v>-14.13106</v>
      </c>
      <c r="AG47" s="10">
        <v>-15.37541</v>
      </c>
      <c r="AH47" s="10">
        <v>-17.183385914400002</v>
      </c>
      <c r="AI47" s="9">
        <v>-10.352921004100001</v>
      </c>
      <c r="AJ47" s="9">
        <v>25.669160000000002</v>
      </c>
      <c r="AK47" s="9">
        <v>46.607790000000001</v>
      </c>
      <c r="AL47" s="9">
        <v>81.077850000000012</v>
      </c>
      <c r="AM47" s="9">
        <v>32.891910000000003</v>
      </c>
      <c r="AN47" s="4"/>
      <c r="AO47" s="4"/>
      <c r="AP47" s="4"/>
      <c r="AQ47" s="4"/>
      <c r="AR47" s="4"/>
      <c r="AS47" s="4"/>
      <c r="AT47" s="4"/>
      <c r="AU47" s="4"/>
      <c r="AV47" s="4"/>
      <c r="AW47" s="4"/>
      <c r="AX47" s="4"/>
      <c r="AY47" s="4"/>
    </row>
    <row r="48" spans="1:51" ht="15" x14ac:dyDescent="0.25">
      <c r="A48" s="108">
        <f>YampaRiverInflow.TotalOutflow!A48</f>
        <v>45444</v>
      </c>
      <c r="B48" s="9">
        <v>-14.728</v>
      </c>
      <c r="C48" s="9">
        <v>-14.728</v>
      </c>
      <c r="D48" s="9">
        <v>-14.728</v>
      </c>
      <c r="E48" s="10">
        <v>36.8551</v>
      </c>
      <c r="F48" s="10">
        <v>12.004910000000001</v>
      </c>
      <c r="G48" s="10">
        <v>7.7272400000000001</v>
      </c>
      <c r="H48" s="10">
        <v>40.933699999999995</v>
      </c>
      <c r="I48" s="10">
        <v>11.465860000000001</v>
      </c>
      <c r="J48" s="10">
        <v>16.794580000000003</v>
      </c>
      <c r="K48" s="10">
        <v>-46.634540000000001</v>
      </c>
      <c r="L48" s="10">
        <v>-19.443330000000003</v>
      </c>
      <c r="M48" s="10">
        <v>7.9125299999999994</v>
      </c>
      <c r="N48" s="10">
        <v>-9.9691600000000005</v>
      </c>
      <c r="O48" s="10">
        <v>-16.600020000000001</v>
      </c>
      <c r="P48" s="10">
        <v>-10.217690000000001</v>
      </c>
      <c r="Q48" s="10">
        <v>3.97357</v>
      </c>
      <c r="R48" s="10">
        <v>-3.1482399999999999</v>
      </c>
      <c r="S48" s="10">
        <v>-1.4221199999999998</v>
      </c>
      <c r="T48" s="10">
        <v>-38.834009999999999</v>
      </c>
      <c r="U48" s="10">
        <v>-7.06473</v>
      </c>
      <c r="V48" s="10">
        <v>1.8902699999999999</v>
      </c>
      <c r="W48" s="10">
        <v>8.4872199999999989</v>
      </c>
      <c r="X48" s="10">
        <v>0.80691999999999997</v>
      </c>
      <c r="Y48" s="10">
        <v>-6.2195200000000002</v>
      </c>
      <c r="Z48" s="10">
        <v>13.559850000000001</v>
      </c>
      <c r="AA48" s="10">
        <v>-8.6716299999999986</v>
      </c>
      <c r="AB48" s="10">
        <v>-7.92706</v>
      </c>
      <c r="AC48" s="10">
        <v>-2.6868400000000001</v>
      </c>
      <c r="AD48" s="10">
        <v>-23.401610000000002</v>
      </c>
      <c r="AE48" s="10">
        <v>-8.745379999999999</v>
      </c>
      <c r="AF48" s="10">
        <v>-18.980650000000001</v>
      </c>
      <c r="AG48" s="10">
        <v>-16.096640000000001</v>
      </c>
      <c r="AH48" s="10">
        <v>-19.255974470100004</v>
      </c>
      <c r="AI48" s="9">
        <v>-18.6228715425</v>
      </c>
      <c r="AJ48" s="9">
        <v>36.7791</v>
      </c>
      <c r="AK48" s="9">
        <v>47.801720000000003</v>
      </c>
      <c r="AL48" s="9">
        <v>62.467669999999998</v>
      </c>
      <c r="AM48" s="9">
        <v>43.907669999999996</v>
      </c>
      <c r="AN48" s="4"/>
      <c r="AO48" s="4"/>
      <c r="AP48" s="4"/>
      <c r="AQ48" s="4"/>
      <c r="AR48" s="4"/>
      <c r="AS48" s="4"/>
      <c r="AT48" s="4"/>
      <c r="AU48" s="4"/>
      <c r="AV48" s="4"/>
      <c r="AW48" s="4"/>
      <c r="AX48" s="4"/>
      <c r="AY48" s="4"/>
    </row>
    <row r="49" spans="1:1005" ht="15" x14ac:dyDescent="0.25">
      <c r="A49" s="108">
        <f>YampaRiverInflow.TotalOutflow!A49</f>
        <v>45474</v>
      </c>
      <c r="B49" s="9">
        <v>-11.792</v>
      </c>
      <c r="C49" s="9">
        <v>-11.792</v>
      </c>
      <c r="D49" s="9">
        <v>-11.792</v>
      </c>
      <c r="E49" s="10">
        <v>32.877110000000002</v>
      </c>
      <c r="F49" s="10">
        <v>10.57719</v>
      </c>
      <c r="G49" s="10">
        <v>7.2024099999999995</v>
      </c>
      <c r="H49" s="10">
        <v>42.957050000000002</v>
      </c>
      <c r="I49" s="10">
        <v>25.683209999999999</v>
      </c>
      <c r="J49" s="10">
        <v>16.192450000000001</v>
      </c>
      <c r="K49" s="10">
        <v>-32.33464</v>
      </c>
      <c r="L49" s="10">
        <v>-28.353200000000001</v>
      </c>
      <c r="M49" s="10">
        <v>-13.82734</v>
      </c>
      <c r="N49" s="10">
        <v>-8.2693600000000007</v>
      </c>
      <c r="O49" s="10">
        <v>-6.1791200000000002</v>
      </c>
      <c r="P49" s="10">
        <v>3.4561299999999999</v>
      </c>
      <c r="Q49" s="10">
        <v>2.85033</v>
      </c>
      <c r="R49" s="10">
        <v>-5.2313599999999996</v>
      </c>
      <c r="S49" s="10">
        <v>-2.7631799999999997</v>
      </c>
      <c r="T49" s="10">
        <v>-11.48329</v>
      </c>
      <c r="U49" s="10">
        <v>-12.351889999999999</v>
      </c>
      <c r="V49" s="10">
        <v>-4.6287900000000004</v>
      </c>
      <c r="W49" s="10">
        <v>-5.6995800000000001</v>
      </c>
      <c r="X49" s="10">
        <v>1.1146199999999999</v>
      </c>
      <c r="Y49" s="10">
        <v>-1.95407</v>
      </c>
      <c r="Z49" s="10">
        <v>15.37031</v>
      </c>
      <c r="AA49" s="10">
        <v>-6.1843900000000005</v>
      </c>
      <c r="AB49" s="10">
        <v>2.6158600000000001</v>
      </c>
      <c r="AC49" s="10">
        <v>5.3711899999999995</v>
      </c>
      <c r="AD49" s="10">
        <v>-13.886209999999998</v>
      </c>
      <c r="AE49" s="10">
        <v>-10.38104</v>
      </c>
      <c r="AF49" s="10">
        <v>-8.8864900000000002</v>
      </c>
      <c r="AG49" s="10">
        <v>-24.04243</v>
      </c>
      <c r="AH49" s="10">
        <v>-9.7753157925099998</v>
      </c>
      <c r="AI49" s="9">
        <v>-13.541234510899999</v>
      </c>
      <c r="AJ49" s="9">
        <v>72.870630000000006</v>
      </c>
      <c r="AK49" s="9">
        <v>68.089640000000003</v>
      </c>
      <c r="AL49" s="9">
        <v>60.205719999999999</v>
      </c>
      <c r="AM49" s="9">
        <v>49.438319999999997</v>
      </c>
      <c r="AN49" s="4"/>
      <c r="AO49" s="4"/>
      <c r="AP49" s="4"/>
      <c r="AQ49" s="4"/>
      <c r="AR49" s="4"/>
      <c r="AS49" s="4"/>
      <c r="AT49" s="4"/>
      <c r="AU49" s="4"/>
      <c r="AV49" s="4"/>
      <c r="AW49" s="4"/>
      <c r="AX49" s="4"/>
      <c r="AY49" s="4"/>
    </row>
    <row r="50" spans="1:1005" ht="15" x14ac:dyDescent="0.25">
      <c r="A50" s="108">
        <f>YampaRiverInflow.TotalOutflow!A50</f>
        <v>45505</v>
      </c>
      <c r="B50" s="9">
        <v>-12.022</v>
      </c>
      <c r="C50" s="9">
        <v>-12.022</v>
      </c>
      <c r="D50" s="9">
        <v>-12.022</v>
      </c>
      <c r="E50" s="10">
        <v>25.66291</v>
      </c>
      <c r="F50" s="10">
        <v>47.366790000000002</v>
      </c>
      <c r="G50" s="10">
        <v>-3.6207199999999999</v>
      </c>
      <c r="H50" s="10">
        <v>8.2340900000000001</v>
      </c>
      <c r="I50" s="10">
        <v>1.0808900000000001</v>
      </c>
      <c r="J50" s="10">
        <v>9.8302700000000005</v>
      </c>
      <c r="K50" s="10">
        <v>-30.478750000000002</v>
      </c>
      <c r="L50" s="10">
        <v>-37.806379999999997</v>
      </c>
      <c r="M50" s="10">
        <v>0.36157</v>
      </c>
      <c r="N50" s="10">
        <v>-21.721700000000002</v>
      </c>
      <c r="O50" s="10">
        <v>-32.771730000000005</v>
      </c>
      <c r="P50" s="10">
        <v>-3.3455599999999999</v>
      </c>
      <c r="Q50" s="10">
        <v>5.3322599999999998</v>
      </c>
      <c r="R50" s="10">
        <v>-12.47739</v>
      </c>
      <c r="S50" s="10">
        <v>-10.764940000000001</v>
      </c>
      <c r="T50" s="10">
        <v>-12.411370000000002</v>
      </c>
      <c r="U50" s="10">
        <v>-5.8684500000000002</v>
      </c>
      <c r="V50" s="10">
        <v>-7.3342000000000001</v>
      </c>
      <c r="W50" s="10">
        <v>-0.58257000000000003</v>
      </c>
      <c r="X50" s="10">
        <v>-2.9759099999999998</v>
      </c>
      <c r="Y50" s="10">
        <v>-4.9262499999999996</v>
      </c>
      <c r="Z50" s="10">
        <v>7.4216999999999995</v>
      </c>
      <c r="AA50" s="10">
        <v>-6.2596699999999998</v>
      </c>
      <c r="AB50" s="10">
        <v>-3.49715</v>
      </c>
      <c r="AC50" s="10">
        <v>-8.0988400000000009</v>
      </c>
      <c r="AD50" s="10">
        <v>-12.211690000000001</v>
      </c>
      <c r="AE50" s="10">
        <v>-5.9300299999999995</v>
      </c>
      <c r="AF50" s="10">
        <v>-10.645899999999999</v>
      </c>
      <c r="AG50" s="10">
        <v>-16.45506</v>
      </c>
      <c r="AH50" s="10">
        <v>-6.1211380751300002</v>
      </c>
      <c r="AI50" s="9">
        <v>-16.4951205805</v>
      </c>
      <c r="AJ50" s="9">
        <v>74.391710000000003</v>
      </c>
      <c r="AK50" s="9">
        <v>83.114260000000002</v>
      </c>
      <c r="AL50" s="9">
        <v>64.003280000000004</v>
      </c>
      <c r="AM50" s="9">
        <v>30.162470000000003</v>
      </c>
      <c r="AN50" s="4"/>
      <c r="AO50" s="4"/>
      <c r="AP50" s="4"/>
      <c r="AQ50" s="4"/>
      <c r="AR50" s="4"/>
      <c r="AS50" s="4"/>
      <c r="AT50" s="4"/>
      <c r="AU50" s="4"/>
      <c r="AV50" s="4"/>
      <c r="AW50" s="4"/>
      <c r="AX50" s="4"/>
      <c r="AY50" s="4"/>
    </row>
    <row r="51" spans="1:1005" ht="15" x14ac:dyDescent="0.25">
      <c r="A51" s="108">
        <f>YampaRiverInflow.TotalOutflow!A51</f>
        <v>45536</v>
      </c>
      <c r="B51" s="9">
        <v>-14.513</v>
      </c>
      <c r="C51" s="9">
        <v>-14.513</v>
      </c>
      <c r="D51" s="9">
        <v>-14.513</v>
      </c>
      <c r="E51" s="10">
        <v>29.726150000000001</v>
      </c>
      <c r="F51" s="10">
        <v>21.405069999999998</v>
      </c>
      <c r="G51" s="10">
        <v>-6.1849399999999992</v>
      </c>
      <c r="H51" s="10">
        <v>-13.40967</v>
      </c>
      <c r="I51" s="10">
        <v>4.8451000000000004</v>
      </c>
      <c r="J51" s="10">
        <v>10.459700000000002</v>
      </c>
      <c r="K51" s="10">
        <v>-32.106940000000002</v>
      </c>
      <c r="L51" s="10">
        <v>-14.36115</v>
      </c>
      <c r="M51" s="10">
        <v>6.0761099999999999</v>
      </c>
      <c r="N51" s="10">
        <v>2.1292300000000002</v>
      </c>
      <c r="O51" s="10">
        <v>3.4588800000000002</v>
      </c>
      <c r="P51" s="10">
        <v>-3.5141100000000001</v>
      </c>
      <c r="Q51" s="10">
        <v>2.3970700000000003</v>
      </c>
      <c r="R51" s="10">
        <v>-14.862719999999999</v>
      </c>
      <c r="S51" s="10">
        <v>10.64911</v>
      </c>
      <c r="T51" s="10">
        <v>1.2162899999999999</v>
      </c>
      <c r="U51" s="10">
        <v>-3.2352600000000002</v>
      </c>
      <c r="V51" s="10">
        <v>3.2015500000000001</v>
      </c>
      <c r="W51" s="10">
        <v>-2.03647</v>
      </c>
      <c r="X51" s="10">
        <v>4.6902200000000001</v>
      </c>
      <c r="Y51" s="10">
        <v>-2.4659599999999999</v>
      </c>
      <c r="Z51" s="10">
        <v>2.1341199999999998</v>
      </c>
      <c r="AA51" s="10">
        <v>-3.6479999999999999E-2</v>
      </c>
      <c r="AB51" s="10">
        <v>3.5242300000000002</v>
      </c>
      <c r="AC51" s="10">
        <v>2.30775</v>
      </c>
      <c r="AD51" s="10">
        <v>-2.1289499999999997</v>
      </c>
      <c r="AE51" s="10">
        <v>-5.9721000000000002</v>
      </c>
      <c r="AF51" s="10">
        <v>-4.7625399999999996</v>
      </c>
      <c r="AG51" s="10">
        <v>-11.23626</v>
      </c>
      <c r="AH51" s="10">
        <v>-5.9217293134800002</v>
      </c>
      <c r="AI51" s="9">
        <v>-16.066383176799999</v>
      </c>
      <c r="AJ51" s="9">
        <v>15.569330000000001</v>
      </c>
      <c r="AK51" s="9">
        <v>17.491540000000001</v>
      </c>
      <c r="AL51" s="9">
        <v>90.030710000000013</v>
      </c>
      <c r="AM51" s="9">
        <v>37.451620000000005</v>
      </c>
      <c r="AN51" s="4"/>
      <c r="AO51" s="4"/>
      <c r="AP51" s="4"/>
      <c r="AQ51" s="4"/>
      <c r="AR51" s="4"/>
      <c r="AS51" s="4"/>
      <c r="AT51" s="4"/>
      <c r="AU51" s="4"/>
      <c r="AV51" s="4"/>
      <c r="AW51" s="4"/>
      <c r="AX51" s="4"/>
      <c r="AY51" s="4"/>
    </row>
    <row r="52" spans="1:1005" ht="15" x14ac:dyDescent="0.25">
      <c r="A52" s="108">
        <f>YampaRiverInflow.TotalOutflow!A52</f>
        <v>45566</v>
      </c>
      <c r="B52" s="9">
        <v>-10.351000000000001</v>
      </c>
      <c r="C52" s="9">
        <v>-10.351000000000001</v>
      </c>
      <c r="D52" s="9">
        <v>-10.351000000000001</v>
      </c>
      <c r="E52" s="10">
        <v>14.659660000000001</v>
      </c>
      <c r="F52" s="10">
        <v>6.4712700000000005</v>
      </c>
      <c r="G52" s="10">
        <v>-4.5573800000000002</v>
      </c>
      <c r="H52" s="10">
        <v>16.089169999999999</v>
      </c>
      <c r="I52" s="10">
        <v>2.3823400000000001</v>
      </c>
      <c r="J52" s="10">
        <v>-2.3206700000000002</v>
      </c>
      <c r="K52" s="10">
        <v>-31.9285</v>
      </c>
      <c r="L52" s="10">
        <v>-8.5193500000000011</v>
      </c>
      <c r="M52" s="10">
        <v>-12.10599</v>
      </c>
      <c r="N52" s="10">
        <v>-6.4365399999999999</v>
      </c>
      <c r="O52" s="10">
        <v>-9.3328700000000016</v>
      </c>
      <c r="P52" s="10">
        <v>8.7130799999999997</v>
      </c>
      <c r="Q52" s="10">
        <v>6.0392799999999998</v>
      </c>
      <c r="R52" s="10">
        <v>-14.376950000000001</v>
      </c>
      <c r="S52" s="10">
        <v>11.44023</v>
      </c>
      <c r="T52" s="10">
        <v>-2.2667899999999999</v>
      </c>
      <c r="U52" s="10">
        <v>12.561069999999999</v>
      </c>
      <c r="V52" s="10">
        <v>9.3788400000000003</v>
      </c>
      <c r="W52" s="10">
        <v>7.2322499999999996</v>
      </c>
      <c r="X52" s="10">
        <v>17.66301</v>
      </c>
      <c r="Y52" s="10">
        <v>17.936130000000002</v>
      </c>
      <c r="Z52" s="10">
        <v>19.500349999999997</v>
      </c>
      <c r="AA52" s="10">
        <v>0.40545999999999999</v>
      </c>
      <c r="AB52" s="10">
        <v>-3.57796</v>
      </c>
      <c r="AC52" s="10">
        <v>-7.8305600000000002</v>
      </c>
      <c r="AD52" s="10">
        <v>5.5783399999999999</v>
      </c>
      <c r="AE52" s="10">
        <v>7.1333100000000007</v>
      </c>
      <c r="AF52" s="10">
        <v>-3.07572</v>
      </c>
      <c r="AG52" s="10">
        <v>-12.67216</v>
      </c>
      <c r="AH52" s="10">
        <v>9.5933321672099989</v>
      </c>
      <c r="AI52" s="9">
        <v>-7.3716004105100001</v>
      </c>
      <c r="AJ52" s="9">
        <v>11.770820000000001</v>
      </c>
      <c r="AK52" s="9">
        <v>29.394490000000001</v>
      </c>
      <c r="AL52" s="9">
        <v>133.46231</v>
      </c>
      <c r="AM52" s="9">
        <v>-7.9622099999999998</v>
      </c>
      <c r="AN52" s="4"/>
      <c r="AO52" s="4"/>
      <c r="AP52" s="4"/>
      <c r="AQ52" s="4"/>
      <c r="AR52" s="4"/>
      <c r="AS52" s="4"/>
      <c r="AT52" s="4"/>
      <c r="AU52" s="4"/>
      <c r="AV52" s="4"/>
      <c r="AW52" s="4"/>
      <c r="AX52" s="4"/>
      <c r="AY52" s="4"/>
    </row>
    <row r="53" spans="1:1005" ht="15" x14ac:dyDescent="0.25">
      <c r="A53" s="108">
        <f>YampaRiverInflow.TotalOutflow!A53</f>
        <v>45597</v>
      </c>
      <c r="B53" s="9">
        <v>-18.545000000000002</v>
      </c>
      <c r="C53" s="9">
        <v>-18.545000000000002</v>
      </c>
      <c r="D53" s="9">
        <v>-18.545000000000002</v>
      </c>
      <c r="E53" s="10">
        <v>8.3231599999999997</v>
      </c>
      <c r="F53" s="10">
        <v>-4.9865000000000004</v>
      </c>
      <c r="G53" s="10">
        <v>15.50897</v>
      </c>
      <c r="H53" s="10">
        <v>11.76432</v>
      </c>
      <c r="I53" s="10">
        <v>31.527560000000001</v>
      </c>
      <c r="J53" s="10">
        <v>-3.2050900000000002</v>
      </c>
      <c r="K53" s="10">
        <v>-23.295529999999999</v>
      </c>
      <c r="L53" s="10">
        <v>-17.111999999999998</v>
      </c>
      <c r="M53" s="10">
        <v>-11.698649999999999</v>
      </c>
      <c r="N53" s="10">
        <v>-40.886620000000001</v>
      </c>
      <c r="O53" s="10">
        <v>8.8454099999999993</v>
      </c>
      <c r="P53" s="10">
        <v>8.6155300000000015</v>
      </c>
      <c r="Q53" s="10">
        <v>-6.0922700000000001</v>
      </c>
      <c r="R53" s="10">
        <v>-18.06193</v>
      </c>
      <c r="S53" s="10">
        <v>-2.7934000000000001</v>
      </c>
      <c r="T53" s="10">
        <v>14.61594</v>
      </c>
      <c r="U53" s="10">
        <v>1.1808599999999998</v>
      </c>
      <c r="V53" s="10">
        <v>-1.2787599999999999</v>
      </c>
      <c r="W53" s="10">
        <v>-0.85072999999999999</v>
      </c>
      <c r="X53" s="10">
        <v>-7.69496</v>
      </c>
      <c r="Y53" s="10">
        <v>-25.293230000000001</v>
      </c>
      <c r="Z53" s="10">
        <v>14.929360000000001</v>
      </c>
      <c r="AA53" s="10">
        <v>-6.5592299999999994</v>
      </c>
      <c r="AB53" s="10">
        <v>-12.624499999999999</v>
      </c>
      <c r="AC53" s="10">
        <v>-15.31161</v>
      </c>
      <c r="AD53" s="10">
        <v>-29.335889999999999</v>
      </c>
      <c r="AE53" s="10">
        <v>-11.260489999999999</v>
      </c>
      <c r="AF53" s="10">
        <v>-11.40968</v>
      </c>
      <c r="AG53" s="10">
        <v>4.0670200000000003</v>
      </c>
      <c r="AH53" s="10">
        <v>-5.6661833634400001</v>
      </c>
      <c r="AI53" s="9">
        <v>-13.579297370099999</v>
      </c>
      <c r="AJ53" s="9">
        <v>7.9291700000000001</v>
      </c>
      <c r="AK53" s="9">
        <v>-2.7989000000000002</v>
      </c>
      <c r="AL53" s="9">
        <v>52.581679999999999</v>
      </c>
      <c r="AM53" s="9">
        <v>19.1631</v>
      </c>
      <c r="AN53" s="4"/>
      <c r="AO53" s="4"/>
      <c r="AP53" s="4"/>
      <c r="AQ53" s="4"/>
      <c r="AR53" s="4"/>
      <c r="AS53" s="4"/>
      <c r="AT53" s="4"/>
      <c r="AU53" s="4"/>
      <c r="AV53" s="4"/>
      <c r="AW53" s="4"/>
      <c r="AX53" s="4"/>
      <c r="AY53" s="4"/>
    </row>
    <row r="54" spans="1:1005" ht="15" x14ac:dyDescent="0.25">
      <c r="A54" s="108">
        <f>YampaRiverInflow.TotalOutflow!A54</f>
        <v>45627</v>
      </c>
      <c r="B54" s="9">
        <v>-12.076000000000001</v>
      </c>
      <c r="C54" s="9">
        <v>-12.076000000000001</v>
      </c>
      <c r="D54" s="9">
        <v>-12.076000000000001</v>
      </c>
      <c r="E54" s="10">
        <v>27.887509999999999</v>
      </c>
      <c r="F54" s="10">
        <v>-7.8382100000000001</v>
      </c>
      <c r="G54" s="10">
        <v>-32.544939999999997</v>
      </c>
      <c r="H54" s="10">
        <v>-18.25207</v>
      </c>
      <c r="I54" s="10">
        <v>0.23571999999999999</v>
      </c>
      <c r="J54" s="10">
        <v>-17.19848</v>
      </c>
      <c r="K54" s="10">
        <v>-15.513</v>
      </c>
      <c r="L54" s="10">
        <v>-23.537050000000001</v>
      </c>
      <c r="M54" s="10">
        <v>-21.342089999999999</v>
      </c>
      <c r="N54" s="10">
        <v>-25.91873</v>
      </c>
      <c r="O54" s="10">
        <v>-8.1638900000000003</v>
      </c>
      <c r="P54" s="10">
        <v>-7.6459899999999994</v>
      </c>
      <c r="Q54" s="10">
        <v>-41.546080000000003</v>
      </c>
      <c r="R54" s="10">
        <v>-20.32019</v>
      </c>
      <c r="S54" s="10">
        <v>-22.775419999999997</v>
      </c>
      <c r="T54" s="10">
        <v>-20.00853</v>
      </c>
      <c r="U54" s="10">
        <v>-16.126649999999998</v>
      </c>
      <c r="V54" s="10">
        <v>-14.551170000000001</v>
      </c>
      <c r="W54" s="10">
        <v>-9.3304200000000002</v>
      </c>
      <c r="X54" s="10">
        <v>-15.43425</v>
      </c>
      <c r="Y54" s="10">
        <v>-9.6678799999999985</v>
      </c>
      <c r="Z54" s="10">
        <v>2.13557</v>
      </c>
      <c r="AA54" s="10">
        <v>-15.070690000000001</v>
      </c>
      <c r="AB54" s="10">
        <v>-14.155530000000001</v>
      </c>
      <c r="AC54" s="10">
        <v>-24.016959999999997</v>
      </c>
      <c r="AD54" s="10">
        <v>-14.53312</v>
      </c>
      <c r="AE54" s="10">
        <v>-28.044779999999999</v>
      </c>
      <c r="AF54" s="10">
        <v>-6.3832500000000003</v>
      </c>
      <c r="AG54" s="10">
        <v>-10.085459999999999</v>
      </c>
      <c r="AH54" s="10">
        <v>-1.7760761056900001</v>
      </c>
      <c r="AI54" s="9">
        <v>-12.813628441100001</v>
      </c>
      <c r="AJ54" s="9">
        <v>0.70411000000000001</v>
      </c>
      <c r="AK54" s="9">
        <v>-2.0269400000000002</v>
      </c>
      <c r="AL54" s="9">
        <v>51.959830000000004</v>
      </c>
      <c r="AM54" s="9">
        <v>32.17351</v>
      </c>
      <c r="AN54" s="4"/>
      <c r="AO54" s="4"/>
      <c r="AP54" s="4"/>
      <c r="AQ54" s="4"/>
      <c r="AR54" s="4"/>
      <c r="AS54" s="4"/>
      <c r="AT54" s="4"/>
      <c r="AU54" s="4"/>
      <c r="AV54" s="4"/>
      <c r="AW54" s="4"/>
      <c r="AX54" s="4"/>
      <c r="AY54" s="4"/>
    </row>
    <row r="55" spans="1:1005" ht="15" x14ac:dyDescent="0.25">
      <c r="A55" s="108">
        <f>YampaRiverInflow.TotalOutflow!A55</f>
        <v>45658</v>
      </c>
      <c r="B55" s="9">
        <v>-20.931000000000001</v>
      </c>
      <c r="C55" s="9">
        <v>-20.931000000000001</v>
      </c>
      <c r="D55" s="9">
        <v>-20.931000000000001</v>
      </c>
      <c r="E55" s="10">
        <v>-9.4905600000000003</v>
      </c>
      <c r="F55" s="10">
        <v>-16.206330000000001</v>
      </c>
      <c r="G55" s="10">
        <v>-67.403059999999996</v>
      </c>
      <c r="H55" s="10">
        <v>5.3257399999999997</v>
      </c>
      <c r="I55" s="10">
        <v>-10.554080000000001</v>
      </c>
      <c r="J55" s="10">
        <v>-12.17793</v>
      </c>
      <c r="K55" s="10">
        <v>-5.2285699999999995</v>
      </c>
      <c r="L55" s="10">
        <v>-11.82418</v>
      </c>
      <c r="M55" s="10">
        <v>-0.35291</v>
      </c>
      <c r="N55" s="10">
        <v>-9.4022099999999984</v>
      </c>
      <c r="O55" s="10">
        <v>-2.2324000000000002</v>
      </c>
      <c r="P55" s="10">
        <v>-13.06556</v>
      </c>
      <c r="Q55" s="10">
        <v>-23.842459999999999</v>
      </c>
      <c r="R55" s="10">
        <v>-22.88402</v>
      </c>
      <c r="S55" s="10">
        <v>-9.2863400000000009</v>
      </c>
      <c r="T55" s="10">
        <v>2.0555400000000001</v>
      </c>
      <c r="U55" s="10">
        <v>-8.3692099999999989</v>
      </c>
      <c r="V55" s="10">
        <v>-7.36435</v>
      </c>
      <c r="W55" s="10">
        <v>-10.88565</v>
      </c>
      <c r="X55" s="10">
        <v>0.18258000000000002</v>
      </c>
      <c r="Y55" s="10">
        <v>-24.099160000000001</v>
      </c>
      <c r="Z55" s="10">
        <v>-10.99343</v>
      </c>
      <c r="AA55" s="10">
        <v>-17.351569999999999</v>
      </c>
      <c r="AB55" s="10">
        <v>-15.120850000000001</v>
      </c>
      <c r="AC55" s="10">
        <v>-15.297610000000001</v>
      </c>
      <c r="AD55" s="10">
        <v>-7.4300500000000005</v>
      </c>
      <c r="AE55" s="10">
        <v>-23.203659999999999</v>
      </c>
      <c r="AF55" s="10">
        <v>-11.24441</v>
      </c>
      <c r="AG55" s="10">
        <v>-7.0866850672100004</v>
      </c>
      <c r="AH55" s="10">
        <v>-21.8410222298</v>
      </c>
      <c r="AI55" s="9">
        <v>32.649590000000003</v>
      </c>
      <c r="AJ55" s="9">
        <v>-4.1834899999999999</v>
      </c>
      <c r="AK55" s="9">
        <v>31.439830000000001</v>
      </c>
      <c r="AL55" s="9">
        <v>31.442490000000003</v>
      </c>
      <c r="AM55" s="9">
        <v>-8.1626999999999992</v>
      </c>
      <c r="AN55" s="4"/>
      <c r="AO55" s="4"/>
      <c r="AP55" s="4"/>
      <c r="AQ55" s="4"/>
      <c r="AR55" s="4"/>
      <c r="AS55" s="4"/>
      <c r="AT55" s="4"/>
      <c r="AU55" s="4"/>
      <c r="AV55" s="4"/>
      <c r="AW55" s="4"/>
      <c r="AX55" s="4"/>
      <c r="AY55" s="4"/>
    </row>
    <row r="56" spans="1:1005" ht="15" x14ac:dyDescent="0.25">
      <c r="A56" s="108">
        <f>YampaRiverInflow.TotalOutflow!A56</f>
        <v>45689</v>
      </c>
      <c r="B56" s="9">
        <v>-10.266</v>
      </c>
      <c r="C56" s="9">
        <v>-10.266</v>
      </c>
      <c r="D56" s="9">
        <v>-10.266</v>
      </c>
      <c r="E56" s="10">
        <v>0.28820999999999997</v>
      </c>
      <c r="F56" s="10">
        <v>24.75806</v>
      </c>
      <c r="G56" s="10">
        <v>-0.71377000000000002</v>
      </c>
      <c r="H56" s="10">
        <v>-17.479389999999999</v>
      </c>
      <c r="I56" s="10">
        <v>7.1028599999999997</v>
      </c>
      <c r="J56" s="10">
        <v>-20.612359999999999</v>
      </c>
      <c r="K56" s="10">
        <v>-3.8160700000000003</v>
      </c>
      <c r="L56" s="10">
        <v>12.07672</v>
      </c>
      <c r="M56" s="10">
        <v>-6.4777399999999998</v>
      </c>
      <c r="N56" s="10">
        <v>-3.1795599999999999</v>
      </c>
      <c r="O56" s="10">
        <v>-18.78584</v>
      </c>
      <c r="P56" s="10">
        <v>-15.19333</v>
      </c>
      <c r="Q56" s="10">
        <v>16.79738</v>
      </c>
      <c r="R56" s="10">
        <v>-14.575379999999999</v>
      </c>
      <c r="S56" s="10">
        <v>-10.293559999999999</v>
      </c>
      <c r="T56" s="10">
        <v>-6.9536000000000007</v>
      </c>
      <c r="U56" s="10">
        <v>-5.6801599999999999</v>
      </c>
      <c r="V56" s="10">
        <v>-3.35554</v>
      </c>
      <c r="W56" s="10">
        <v>-8.1621500000000005</v>
      </c>
      <c r="X56" s="10">
        <v>2.4570000000000002E-2</v>
      </c>
      <c r="Y56" s="10">
        <v>-7.1100200000000005</v>
      </c>
      <c r="Z56" s="10">
        <v>-6.7532899999999998</v>
      </c>
      <c r="AA56" s="10">
        <v>-2.0011099999999997</v>
      </c>
      <c r="AB56" s="10">
        <v>-7.8896199999999999</v>
      </c>
      <c r="AC56" s="10">
        <v>-3.9773800000000001</v>
      </c>
      <c r="AD56" s="10">
        <v>-10.08442</v>
      </c>
      <c r="AE56" s="10">
        <v>-18.090959999999999</v>
      </c>
      <c r="AF56" s="10">
        <v>-11.6091</v>
      </c>
      <c r="AG56" s="10">
        <v>-21.548820344999999</v>
      </c>
      <c r="AH56" s="10">
        <v>-7.5980226642700002</v>
      </c>
      <c r="AI56" s="9">
        <v>26.56495</v>
      </c>
      <c r="AJ56" s="9">
        <v>1.9350000000000001</v>
      </c>
      <c r="AK56" s="9">
        <v>22.693020000000001</v>
      </c>
      <c r="AL56" s="9">
        <v>32.191499999999998</v>
      </c>
      <c r="AM56" s="9">
        <v>-14.345370000000001</v>
      </c>
      <c r="AN56" s="4"/>
      <c r="AO56" s="4"/>
      <c r="AP56" s="4"/>
      <c r="AQ56" s="4"/>
      <c r="AR56" s="4"/>
      <c r="AS56" s="4"/>
      <c r="AT56" s="4"/>
      <c r="AU56" s="4"/>
      <c r="AV56" s="4"/>
      <c r="AW56" s="4"/>
      <c r="AX56" s="4"/>
      <c r="AY56" s="4"/>
    </row>
    <row r="57" spans="1:1005" ht="15" x14ac:dyDescent="0.25">
      <c r="A57" s="108">
        <f>YampaRiverInflow.TotalOutflow!A57</f>
        <v>45717</v>
      </c>
      <c r="B57" s="9">
        <v>-11.603</v>
      </c>
      <c r="C57" s="9">
        <v>-11.603</v>
      </c>
      <c r="D57" s="9">
        <v>-11.603</v>
      </c>
      <c r="E57" s="10">
        <v>8.1764600000000005</v>
      </c>
      <c r="F57" s="10">
        <v>7.8801000000000005</v>
      </c>
      <c r="G57" s="10">
        <v>-16.084820000000001</v>
      </c>
      <c r="H57" s="10">
        <v>24.562889999999999</v>
      </c>
      <c r="I57" s="10">
        <v>-1.3683399999999999</v>
      </c>
      <c r="J57" s="10">
        <v>-30.239049999999999</v>
      </c>
      <c r="K57" s="10">
        <v>-0.40625</v>
      </c>
      <c r="L57" s="10">
        <v>-2.8755600000000001</v>
      </c>
      <c r="M57" s="10">
        <v>-24.367049999999999</v>
      </c>
      <c r="N57" s="10">
        <v>-21.61571</v>
      </c>
      <c r="O57" s="10">
        <v>-7.1826499999999998</v>
      </c>
      <c r="P57" s="10">
        <v>-21.388090000000002</v>
      </c>
      <c r="Q57" s="10">
        <v>-38.647570000000002</v>
      </c>
      <c r="R57" s="10">
        <v>-17.924779999999998</v>
      </c>
      <c r="S57" s="10">
        <v>-12.442740000000001</v>
      </c>
      <c r="T57" s="10">
        <v>-43.985260000000004</v>
      </c>
      <c r="U57" s="10">
        <v>-10.52102</v>
      </c>
      <c r="V57" s="10">
        <v>-6.4350100000000001</v>
      </c>
      <c r="W57" s="10">
        <v>-12.448540000000001</v>
      </c>
      <c r="X57" s="10">
        <v>-11.11115</v>
      </c>
      <c r="Y57" s="10">
        <v>-14.26328</v>
      </c>
      <c r="Z57" s="10">
        <v>-15.209569999999999</v>
      </c>
      <c r="AA57" s="10">
        <v>-13.494590000000001</v>
      </c>
      <c r="AB57" s="10">
        <v>-13.53969</v>
      </c>
      <c r="AC57" s="10">
        <v>-18.373999999999999</v>
      </c>
      <c r="AD57" s="10">
        <v>-10.9312</v>
      </c>
      <c r="AE57" s="10">
        <v>-22.812709999999999</v>
      </c>
      <c r="AF57" s="10">
        <v>-10.592450000000001</v>
      </c>
      <c r="AG57" s="10">
        <v>-11.9735317815</v>
      </c>
      <c r="AH57" s="10">
        <v>-21.396965078199997</v>
      </c>
      <c r="AI57" s="9">
        <v>60.964930000000003</v>
      </c>
      <c r="AJ57" s="9">
        <v>9.2411200000000004</v>
      </c>
      <c r="AK57" s="9">
        <v>34.107990000000001</v>
      </c>
      <c r="AL57" s="9">
        <v>19.579360000000001</v>
      </c>
      <c r="AM57" s="9">
        <v>21.266830000000002</v>
      </c>
      <c r="AN57" s="4"/>
      <c r="AO57" s="4"/>
      <c r="AP57" s="4"/>
      <c r="AQ57" s="4"/>
      <c r="AR57" s="4"/>
      <c r="AS57" s="4"/>
      <c r="AT57" s="4"/>
      <c r="AU57" s="4"/>
      <c r="AV57" s="4"/>
      <c r="AW57" s="4"/>
      <c r="AX57" s="4"/>
      <c r="AY57" s="4"/>
    </row>
    <row r="58" spans="1:1005" ht="15" x14ac:dyDescent="0.25">
      <c r="A58" s="108">
        <f>YampaRiverInflow.TotalOutflow!A58</f>
        <v>45748</v>
      </c>
      <c r="B58" s="9">
        <v>-12.46</v>
      </c>
      <c r="C58" s="9">
        <v>-12.46</v>
      </c>
      <c r="D58" s="9">
        <v>-12.46</v>
      </c>
      <c r="E58" s="10">
        <v>4.2861700000000003</v>
      </c>
      <c r="F58" s="10">
        <v>29.646259999999998</v>
      </c>
      <c r="G58" s="10">
        <v>28.972660000000001</v>
      </c>
      <c r="H58" s="10">
        <v>18.863569999999999</v>
      </c>
      <c r="I58" s="10">
        <v>13.24966</v>
      </c>
      <c r="J58" s="10">
        <v>-34.838769999999997</v>
      </c>
      <c r="K58" s="10">
        <v>-15.670870000000001</v>
      </c>
      <c r="L58" s="10">
        <v>-12.345879999999999</v>
      </c>
      <c r="M58" s="10">
        <v>-24.792330000000003</v>
      </c>
      <c r="N58" s="10">
        <v>-15.55307</v>
      </c>
      <c r="O58" s="10">
        <v>-27.615380000000002</v>
      </c>
      <c r="P58" s="10">
        <v>-9.9768299999999996</v>
      </c>
      <c r="Q58" s="10">
        <v>-7.8899799999999995</v>
      </c>
      <c r="R58" s="10">
        <v>-18.484590000000001</v>
      </c>
      <c r="S58" s="10">
        <v>-13.60337</v>
      </c>
      <c r="T58" s="10">
        <v>-60.627809999999997</v>
      </c>
      <c r="U58" s="10">
        <v>-9.7155499999999986</v>
      </c>
      <c r="V58" s="10">
        <v>-15.310879999999999</v>
      </c>
      <c r="W58" s="10">
        <v>3.4897600000000004</v>
      </c>
      <c r="X58" s="10">
        <v>-16.877500000000001</v>
      </c>
      <c r="Y58" s="10">
        <v>-19.60941</v>
      </c>
      <c r="Z58" s="10">
        <v>-18.033900000000003</v>
      </c>
      <c r="AA58" s="10">
        <v>-6.3000600000000002</v>
      </c>
      <c r="AB58" s="10">
        <v>-13.78439</v>
      </c>
      <c r="AC58" s="10">
        <v>-16.949249999999999</v>
      </c>
      <c r="AD58" s="10">
        <v>-12.7826</v>
      </c>
      <c r="AE58" s="10">
        <v>-23.694689999999998</v>
      </c>
      <c r="AF58" s="10">
        <v>-20.046709999999997</v>
      </c>
      <c r="AG58" s="10">
        <v>-21.301506761199999</v>
      </c>
      <c r="AH58" s="10">
        <v>-18.480803921300001</v>
      </c>
      <c r="AI58" s="9">
        <v>54.424519999999994</v>
      </c>
      <c r="AJ58" s="9">
        <v>12.133100000000001</v>
      </c>
      <c r="AK58" s="9">
        <v>76.599170000000001</v>
      </c>
      <c r="AL58" s="9">
        <v>-6.7857700000000003</v>
      </c>
      <c r="AM58" s="9">
        <v>6.2441000000000004</v>
      </c>
      <c r="AN58" s="4"/>
      <c r="AO58" s="4"/>
      <c r="AP58" s="4"/>
      <c r="AQ58" s="4"/>
      <c r="AR58" s="4"/>
      <c r="AS58" s="4"/>
      <c r="AT58" s="4"/>
      <c r="AU58" s="4"/>
      <c r="AV58" s="4"/>
      <c r="AW58" s="4"/>
      <c r="AX58" s="4"/>
      <c r="AY58" s="4"/>
    </row>
    <row r="59" spans="1:1005" ht="15" x14ac:dyDescent="0.25">
      <c r="A59" s="108">
        <f>YampaRiverInflow.TotalOutflow!A59</f>
        <v>45778</v>
      </c>
      <c r="B59" s="9">
        <v>-9.8019999999999996</v>
      </c>
      <c r="C59" s="9">
        <v>-9.8019999999999996</v>
      </c>
      <c r="D59" s="9">
        <v>-9.8019999999999996</v>
      </c>
      <c r="E59" s="10">
        <v>14.885899999999999</v>
      </c>
      <c r="F59" s="10">
        <v>9.8693099999999987</v>
      </c>
      <c r="G59" s="10">
        <v>49.975879999999997</v>
      </c>
      <c r="H59" s="10">
        <v>-7.9184299999999999</v>
      </c>
      <c r="I59" s="10">
        <v>11.12064</v>
      </c>
      <c r="J59" s="10">
        <v>-43.382190000000001</v>
      </c>
      <c r="K59" s="10">
        <v>-22.886580000000002</v>
      </c>
      <c r="L59" s="10">
        <v>-11.17521</v>
      </c>
      <c r="M59" s="10">
        <v>-23.596910000000001</v>
      </c>
      <c r="N59" s="10">
        <v>-15.42226</v>
      </c>
      <c r="O59" s="10">
        <v>3.82769</v>
      </c>
      <c r="P59" s="10">
        <v>-8.7342700000000004</v>
      </c>
      <c r="Q59" s="10">
        <v>-12.672180000000001</v>
      </c>
      <c r="R59" s="10">
        <v>-9.4568999999999992</v>
      </c>
      <c r="S59" s="10">
        <v>2.1620500000000002</v>
      </c>
      <c r="T59" s="10">
        <v>6.1777799999999994</v>
      </c>
      <c r="U59" s="10">
        <v>-11.006309999999999</v>
      </c>
      <c r="V59" s="10">
        <v>-11.085049999999999</v>
      </c>
      <c r="W59" s="10">
        <v>-22.195970000000003</v>
      </c>
      <c r="X59" s="10">
        <v>-14.829829999999999</v>
      </c>
      <c r="Y59" s="10">
        <v>10.05152</v>
      </c>
      <c r="Z59" s="10">
        <v>-15.21618</v>
      </c>
      <c r="AA59" s="10">
        <v>-22.456689999999998</v>
      </c>
      <c r="AB59" s="10">
        <v>-5.2049700000000003</v>
      </c>
      <c r="AC59" s="10">
        <v>-18.830310000000001</v>
      </c>
      <c r="AD59" s="10">
        <v>-9.6620400000000011</v>
      </c>
      <c r="AE59" s="10">
        <v>-14.13106</v>
      </c>
      <c r="AF59" s="10">
        <v>-15.37541</v>
      </c>
      <c r="AG59" s="10">
        <v>-17.183385914400002</v>
      </c>
      <c r="AH59" s="10">
        <v>-10.352921004100001</v>
      </c>
      <c r="AI59" s="9">
        <v>25.669160000000002</v>
      </c>
      <c r="AJ59" s="9">
        <v>46.607790000000001</v>
      </c>
      <c r="AK59" s="9">
        <v>81.077850000000012</v>
      </c>
      <c r="AL59" s="9">
        <v>32.891910000000003</v>
      </c>
      <c r="AM59" s="9">
        <v>32.762029999999996</v>
      </c>
      <c r="AN59" s="4"/>
      <c r="AO59" s="4"/>
      <c r="AP59" s="4"/>
      <c r="AQ59" s="4"/>
      <c r="AR59" s="4"/>
      <c r="AS59" s="4"/>
      <c r="AT59" s="4"/>
      <c r="AU59" s="4"/>
      <c r="AV59" s="4"/>
      <c r="AW59" s="4"/>
      <c r="AX59" s="4"/>
      <c r="AY59" s="4"/>
    </row>
    <row r="60" spans="1:1005" ht="15" x14ac:dyDescent="0.25">
      <c r="A60" s="108">
        <f>YampaRiverInflow.TotalOutflow!A60</f>
        <v>45809</v>
      </c>
      <c r="B60" s="9">
        <v>-14.728</v>
      </c>
      <c r="C60" s="9">
        <v>-14.728</v>
      </c>
      <c r="D60" s="9">
        <v>-14.728</v>
      </c>
      <c r="E60" s="10">
        <v>12.004910000000001</v>
      </c>
      <c r="F60" s="10">
        <v>7.7272400000000001</v>
      </c>
      <c r="G60" s="10">
        <v>40.933699999999995</v>
      </c>
      <c r="H60" s="10">
        <v>11.465860000000001</v>
      </c>
      <c r="I60" s="10">
        <v>16.794580000000003</v>
      </c>
      <c r="J60" s="10">
        <v>-46.634540000000001</v>
      </c>
      <c r="K60" s="10">
        <v>-19.443330000000003</v>
      </c>
      <c r="L60" s="10">
        <v>7.9125299999999994</v>
      </c>
      <c r="M60" s="10">
        <v>-9.9691600000000005</v>
      </c>
      <c r="N60" s="10">
        <v>-16.600020000000001</v>
      </c>
      <c r="O60" s="10">
        <v>-10.217690000000001</v>
      </c>
      <c r="P60" s="10">
        <v>3.97357</v>
      </c>
      <c r="Q60" s="10">
        <v>-3.1482399999999999</v>
      </c>
      <c r="R60" s="10">
        <v>-1.4221199999999998</v>
      </c>
      <c r="S60" s="10">
        <v>-38.834009999999999</v>
      </c>
      <c r="T60" s="10">
        <v>-7.06473</v>
      </c>
      <c r="U60" s="10">
        <v>1.8902699999999999</v>
      </c>
      <c r="V60" s="10">
        <v>8.4872199999999989</v>
      </c>
      <c r="W60" s="10">
        <v>0.80691999999999997</v>
      </c>
      <c r="X60" s="10">
        <v>-6.2195200000000002</v>
      </c>
      <c r="Y60" s="10">
        <v>13.559850000000001</v>
      </c>
      <c r="Z60" s="10">
        <v>-8.6716299999999986</v>
      </c>
      <c r="AA60" s="10">
        <v>-7.92706</v>
      </c>
      <c r="AB60" s="10">
        <v>-2.6868400000000001</v>
      </c>
      <c r="AC60" s="10">
        <v>-23.401610000000002</v>
      </c>
      <c r="AD60" s="10">
        <v>-8.745379999999999</v>
      </c>
      <c r="AE60" s="10">
        <v>-18.980650000000001</v>
      </c>
      <c r="AF60" s="10">
        <v>-16.096640000000001</v>
      </c>
      <c r="AG60" s="10">
        <v>-19.255974470100004</v>
      </c>
      <c r="AH60" s="10">
        <v>-18.6228715425</v>
      </c>
      <c r="AI60" s="9">
        <v>36.7791</v>
      </c>
      <c r="AJ60" s="9">
        <v>47.801720000000003</v>
      </c>
      <c r="AK60" s="9">
        <v>62.467669999999998</v>
      </c>
      <c r="AL60" s="9">
        <v>43.907669999999996</v>
      </c>
      <c r="AM60" s="9">
        <v>36.8551</v>
      </c>
      <c r="AN60" s="4"/>
      <c r="AO60" s="4"/>
      <c r="AP60" s="4"/>
      <c r="AQ60" s="4"/>
      <c r="AR60" s="4"/>
      <c r="AS60" s="4"/>
      <c r="AT60" s="4"/>
      <c r="AU60" s="4"/>
      <c r="AV60" s="4"/>
      <c r="AW60" s="4"/>
      <c r="AX60" s="4"/>
      <c r="AY60" s="4"/>
    </row>
    <row r="61" spans="1:1005" ht="15" x14ac:dyDescent="0.25">
      <c r="A61" s="108">
        <f>YampaRiverInflow.TotalOutflow!A61</f>
        <v>45839</v>
      </c>
      <c r="B61" s="9">
        <v>-11.792</v>
      </c>
      <c r="C61" s="9">
        <v>-11.792</v>
      </c>
      <c r="D61" s="9">
        <v>-11.792</v>
      </c>
      <c r="E61" s="10">
        <v>10.57719</v>
      </c>
      <c r="F61" s="10">
        <v>7.2024099999999995</v>
      </c>
      <c r="G61" s="10">
        <v>42.957050000000002</v>
      </c>
      <c r="H61" s="10">
        <v>25.683209999999999</v>
      </c>
      <c r="I61" s="10">
        <v>16.192450000000001</v>
      </c>
      <c r="J61" s="10">
        <v>-32.33464</v>
      </c>
      <c r="K61" s="10">
        <v>-28.353200000000001</v>
      </c>
      <c r="L61" s="10">
        <v>-13.82734</v>
      </c>
      <c r="M61" s="10">
        <v>-8.2693600000000007</v>
      </c>
      <c r="N61" s="10">
        <v>-6.1791200000000002</v>
      </c>
      <c r="O61" s="10">
        <v>3.4561299999999999</v>
      </c>
      <c r="P61" s="10">
        <v>2.85033</v>
      </c>
      <c r="Q61" s="10">
        <v>-5.2313599999999996</v>
      </c>
      <c r="R61" s="10">
        <v>-2.7631799999999997</v>
      </c>
      <c r="S61" s="10">
        <v>-11.48329</v>
      </c>
      <c r="T61" s="10">
        <v>-12.351889999999999</v>
      </c>
      <c r="U61" s="10">
        <v>-4.6287900000000004</v>
      </c>
      <c r="V61" s="10">
        <v>-5.6995800000000001</v>
      </c>
      <c r="W61" s="10">
        <v>1.1146199999999999</v>
      </c>
      <c r="X61" s="10">
        <v>-1.95407</v>
      </c>
      <c r="Y61" s="10">
        <v>15.37031</v>
      </c>
      <c r="Z61" s="10">
        <v>-6.1843900000000005</v>
      </c>
      <c r="AA61" s="10">
        <v>2.6158600000000001</v>
      </c>
      <c r="AB61" s="10">
        <v>5.3711899999999995</v>
      </c>
      <c r="AC61" s="10">
        <v>-13.886209999999998</v>
      </c>
      <c r="AD61" s="10">
        <v>-10.38104</v>
      </c>
      <c r="AE61" s="10">
        <v>-8.8864900000000002</v>
      </c>
      <c r="AF61" s="10">
        <v>-24.04243</v>
      </c>
      <c r="AG61" s="10">
        <v>-9.7753157925099998</v>
      </c>
      <c r="AH61" s="10">
        <v>-13.541234510899999</v>
      </c>
      <c r="AI61" s="9">
        <v>72.870630000000006</v>
      </c>
      <c r="AJ61" s="9">
        <v>68.089640000000003</v>
      </c>
      <c r="AK61" s="9">
        <v>60.205719999999999</v>
      </c>
      <c r="AL61" s="9">
        <v>49.438319999999997</v>
      </c>
      <c r="AM61" s="9">
        <v>32.877110000000002</v>
      </c>
      <c r="AN61" s="4"/>
      <c r="AO61" s="4"/>
      <c r="AP61" s="4"/>
      <c r="AQ61" s="4"/>
      <c r="AR61" s="4"/>
      <c r="AS61" s="4"/>
      <c r="AT61" s="4"/>
      <c r="AU61" s="4"/>
      <c r="AV61" s="4"/>
      <c r="AW61" s="4"/>
      <c r="AX61" s="4"/>
      <c r="AY61" s="4"/>
    </row>
    <row r="62" spans="1:1005" ht="15" x14ac:dyDescent="0.25">
      <c r="A62" s="108">
        <f>YampaRiverInflow.TotalOutflow!A62</f>
        <v>45870</v>
      </c>
      <c r="B62" s="9">
        <v>-12.022</v>
      </c>
      <c r="C62" s="9">
        <v>-12.022</v>
      </c>
      <c r="D62" s="9">
        <v>-12.022</v>
      </c>
      <c r="E62" s="10">
        <v>47.366790000000002</v>
      </c>
      <c r="F62" s="10">
        <v>-3.6207199999999999</v>
      </c>
      <c r="G62" s="10">
        <v>8.2340900000000001</v>
      </c>
      <c r="H62" s="10">
        <v>1.0808900000000001</v>
      </c>
      <c r="I62" s="10">
        <v>9.8302700000000005</v>
      </c>
      <c r="J62" s="10">
        <v>-30.478750000000002</v>
      </c>
      <c r="K62" s="10">
        <v>-37.806379999999997</v>
      </c>
      <c r="L62" s="10">
        <v>0.36157</v>
      </c>
      <c r="M62" s="10">
        <v>-21.721700000000002</v>
      </c>
      <c r="N62" s="10">
        <v>-32.771730000000005</v>
      </c>
      <c r="O62" s="10">
        <v>-3.3455599999999999</v>
      </c>
      <c r="P62" s="10">
        <v>5.3322599999999998</v>
      </c>
      <c r="Q62" s="10">
        <v>-12.47739</v>
      </c>
      <c r="R62" s="10">
        <v>-10.764940000000001</v>
      </c>
      <c r="S62" s="10">
        <v>-12.411370000000002</v>
      </c>
      <c r="T62" s="10">
        <v>-5.8684500000000002</v>
      </c>
      <c r="U62" s="10">
        <v>-7.3342000000000001</v>
      </c>
      <c r="V62" s="10">
        <v>-0.58257000000000003</v>
      </c>
      <c r="W62" s="10">
        <v>-2.9759099999999998</v>
      </c>
      <c r="X62" s="10">
        <v>-4.9262499999999996</v>
      </c>
      <c r="Y62" s="10">
        <v>7.4216999999999995</v>
      </c>
      <c r="Z62" s="10">
        <v>-6.2596699999999998</v>
      </c>
      <c r="AA62" s="10">
        <v>-3.49715</v>
      </c>
      <c r="AB62" s="10">
        <v>-8.0988400000000009</v>
      </c>
      <c r="AC62" s="10">
        <v>-12.211690000000001</v>
      </c>
      <c r="AD62" s="10">
        <v>-5.9300299999999995</v>
      </c>
      <c r="AE62" s="10">
        <v>-10.645899999999999</v>
      </c>
      <c r="AF62" s="10">
        <v>-16.45506</v>
      </c>
      <c r="AG62" s="10">
        <v>-6.1211380751300002</v>
      </c>
      <c r="AH62" s="10">
        <v>-16.4951205805</v>
      </c>
      <c r="AI62" s="9">
        <v>74.391710000000003</v>
      </c>
      <c r="AJ62" s="9">
        <v>83.114260000000002</v>
      </c>
      <c r="AK62" s="9">
        <v>64.003280000000004</v>
      </c>
      <c r="AL62" s="9">
        <v>30.162470000000003</v>
      </c>
      <c r="AM62" s="9">
        <v>25.66291</v>
      </c>
      <c r="AN62" s="4"/>
      <c r="AO62" s="4"/>
      <c r="AP62" s="4"/>
      <c r="AQ62" s="4"/>
      <c r="AR62" s="4"/>
      <c r="AS62" s="4"/>
      <c r="AT62" s="4"/>
      <c r="AU62" s="4"/>
      <c r="AV62" s="4"/>
      <c r="AW62" s="4"/>
      <c r="AX62" s="4"/>
      <c r="AY62" s="4"/>
    </row>
    <row r="63" spans="1:1005" ht="15" x14ac:dyDescent="0.25">
      <c r="A63" s="108">
        <f>YampaRiverInflow.TotalOutflow!A63</f>
        <v>45901</v>
      </c>
      <c r="B63" s="9">
        <v>-14.513</v>
      </c>
      <c r="C63" s="9">
        <v>-14.513</v>
      </c>
      <c r="D63" s="9">
        <v>-14.513</v>
      </c>
      <c r="E63" s="10">
        <v>21.405069999999998</v>
      </c>
      <c r="F63" s="10">
        <v>-6.1849399999999992</v>
      </c>
      <c r="G63" s="10">
        <v>-13.40967</v>
      </c>
      <c r="H63" s="10">
        <v>4.8451000000000004</v>
      </c>
      <c r="I63" s="10">
        <v>10.459700000000002</v>
      </c>
      <c r="J63" s="10">
        <v>-32.106940000000002</v>
      </c>
      <c r="K63" s="10">
        <v>-14.36115</v>
      </c>
      <c r="L63" s="10">
        <v>6.0761099999999999</v>
      </c>
      <c r="M63" s="10">
        <v>2.1292300000000002</v>
      </c>
      <c r="N63" s="10">
        <v>3.4588800000000002</v>
      </c>
      <c r="O63" s="10">
        <v>-3.5141100000000001</v>
      </c>
      <c r="P63" s="10">
        <v>2.3970700000000003</v>
      </c>
      <c r="Q63" s="10">
        <v>-14.862719999999999</v>
      </c>
      <c r="R63" s="10">
        <v>10.64911</v>
      </c>
      <c r="S63" s="10">
        <v>1.2162899999999999</v>
      </c>
      <c r="T63" s="10">
        <v>-3.2352600000000002</v>
      </c>
      <c r="U63" s="10">
        <v>3.2015500000000001</v>
      </c>
      <c r="V63" s="10">
        <v>-2.03647</v>
      </c>
      <c r="W63" s="10">
        <v>4.6902200000000001</v>
      </c>
      <c r="X63" s="10">
        <v>-2.4659599999999999</v>
      </c>
      <c r="Y63" s="10">
        <v>2.1341199999999998</v>
      </c>
      <c r="Z63" s="10">
        <v>-3.6479999999999999E-2</v>
      </c>
      <c r="AA63" s="10">
        <v>3.5242300000000002</v>
      </c>
      <c r="AB63" s="10">
        <v>2.30775</v>
      </c>
      <c r="AC63" s="10">
        <v>-2.1289499999999997</v>
      </c>
      <c r="AD63" s="10">
        <v>-5.9721000000000002</v>
      </c>
      <c r="AE63" s="10">
        <v>-4.7625399999999996</v>
      </c>
      <c r="AF63" s="10">
        <v>-11.23626</v>
      </c>
      <c r="AG63" s="10">
        <v>-5.9217293134800002</v>
      </c>
      <c r="AH63" s="10">
        <v>-16.066383176799999</v>
      </c>
      <c r="AI63" s="9">
        <v>15.569330000000001</v>
      </c>
      <c r="AJ63" s="9">
        <v>17.491540000000001</v>
      </c>
      <c r="AK63" s="9">
        <v>90.030710000000013</v>
      </c>
      <c r="AL63" s="9">
        <v>37.451620000000005</v>
      </c>
      <c r="AM63" s="9">
        <v>29.726150000000001</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sheetData>
  <mergeCells count="1">
    <mergeCell ref="B1:AH1"/>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5AE51-89A1-45B7-BCF0-7E4641D2B10E}">
  <sheetPr codeName="Sheet28">
    <tabColor rgb="FFFF0000"/>
  </sheetPr>
  <dimension ref="A1:ALQ74"/>
  <sheetViews>
    <sheetView workbookViewId="0">
      <selection activeCell="B4" sqref="B4:AZ100"/>
    </sheetView>
  </sheetViews>
  <sheetFormatPr defaultColWidth="18.7109375" defaultRowHeight="12.75" customHeight="1" x14ac:dyDescent="0.25"/>
  <cols>
    <col min="1" max="2" width="9.140625" customWidth="1"/>
    <col min="3" max="3" width="9.7109375" bestFit="1" customWidth="1"/>
    <col min="4"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60</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s="104">
        <v>2021</v>
      </c>
      <c r="AT2">
        <v>2022</v>
      </c>
      <c r="AU2">
        <v>2023</v>
      </c>
      <c r="AV2">
        <v>2024</v>
      </c>
      <c r="AW2">
        <v>2025</v>
      </c>
      <c r="AX2">
        <v>2026</v>
      </c>
      <c r="AY2">
        <v>2027</v>
      </c>
      <c r="AZ2">
        <v>2028</v>
      </c>
      <c r="BA2">
        <v>2029</v>
      </c>
      <c r="BB2">
        <v>2030</v>
      </c>
    </row>
    <row r="3" spans="1:54" ht="15" x14ac:dyDescent="0.25">
      <c r="A3" s="106" t="str">
        <f>A2&amp;"_"&amp;"Time"</f>
        <v>PkrToImp_In_Time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s="107" t="s">
        <v>46</v>
      </c>
      <c r="AT3" t="s">
        <v>47</v>
      </c>
      <c r="AU3" t="s">
        <v>48</v>
      </c>
      <c r="AV3" t="s">
        <v>49</v>
      </c>
      <c r="AW3" t="s">
        <v>50</v>
      </c>
      <c r="AX3" t="s">
        <v>51</v>
      </c>
      <c r="AY3" t="s">
        <v>52</v>
      </c>
      <c r="AZ3" t="s">
        <v>53</v>
      </c>
      <c r="BA3" t="s">
        <v>54</v>
      </c>
      <c r="BB3" t="s">
        <v>55</v>
      </c>
    </row>
    <row r="4" spans="1:54" ht="15" x14ac:dyDescent="0.25">
      <c r="A4" s="108">
        <f>YampaRiverInflow.TotalOutflow!A4</f>
        <v>44105</v>
      </c>
      <c r="B4" s="9">
        <v>-13.618</v>
      </c>
      <c r="C4" s="9">
        <v>-13.618</v>
      </c>
      <c r="D4" s="9">
        <v>-13.618</v>
      </c>
      <c r="E4" s="10">
        <v>25.649000000000001</v>
      </c>
      <c r="F4" s="10">
        <v>0.77100000000000002</v>
      </c>
      <c r="G4" s="10">
        <v>4.673</v>
      </c>
      <c r="H4" s="10">
        <v>-43.091999999999999</v>
      </c>
      <c r="I4" s="10">
        <v>28.411000000000001</v>
      </c>
      <c r="J4" s="10">
        <v>15.292999999999999</v>
      </c>
      <c r="K4" s="10">
        <v>7.4790000000000001</v>
      </c>
      <c r="L4" s="10">
        <v>-7.4880000000000004</v>
      </c>
      <c r="M4" s="10">
        <v>-21.609000000000002</v>
      </c>
      <c r="N4" s="10">
        <v>-2.9830000000000001</v>
      </c>
      <c r="O4" s="10">
        <v>3.17</v>
      </c>
      <c r="P4" s="10">
        <v>-15.058</v>
      </c>
      <c r="Q4" s="10">
        <v>-8.1869999999999994</v>
      </c>
      <c r="R4" s="10">
        <v>-13.262</v>
      </c>
      <c r="S4" s="10">
        <v>8.3439999999999994</v>
      </c>
      <c r="T4" s="10">
        <v>1.6279999999999999</v>
      </c>
      <c r="U4" s="10">
        <v>-1.526</v>
      </c>
      <c r="V4" s="10">
        <v>0.55800000000000005</v>
      </c>
      <c r="W4" s="10">
        <v>-0.40699999999999997</v>
      </c>
      <c r="X4" s="10">
        <v>-3.3740000000000001</v>
      </c>
      <c r="Y4" s="10">
        <v>10.401</v>
      </c>
      <c r="Z4" s="10">
        <v>3.125</v>
      </c>
      <c r="AA4" s="10">
        <v>0.16600000000000001</v>
      </c>
      <c r="AB4" s="10">
        <v>26.085000000000001</v>
      </c>
      <c r="AC4" s="10">
        <v>-4.4400000000000004</v>
      </c>
      <c r="AD4" s="10">
        <v>7.4</v>
      </c>
      <c r="AE4" s="10">
        <v>-11.666</v>
      </c>
      <c r="AF4" s="10">
        <v>-2.7410000000000001</v>
      </c>
      <c r="AG4" s="10">
        <v>-4.4329999999999998</v>
      </c>
      <c r="AH4" s="10">
        <v>-10.08483</v>
      </c>
      <c r="AI4" s="10">
        <v>-27.032550000000001</v>
      </c>
      <c r="AJ4" s="10">
        <v>-5.7554099999999995</v>
      </c>
      <c r="AK4" s="10">
        <v>-10.2515</v>
      </c>
      <c r="AL4" s="10">
        <v>-12.6998988852</v>
      </c>
      <c r="AM4" s="10">
        <v>-2.6646828313099999</v>
      </c>
      <c r="AN4" s="4"/>
      <c r="AO4" s="4"/>
      <c r="AP4" s="4"/>
      <c r="AQ4" s="4"/>
      <c r="AR4" s="4"/>
      <c r="AS4" s="4"/>
      <c r="AT4" s="4"/>
      <c r="AU4" s="4"/>
      <c r="AV4" s="4"/>
      <c r="AW4" s="4"/>
      <c r="AX4" s="4"/>
      <c r="AY4" s="4"/>
    </row>
    <row r="5" spans="1:54" ht="15" x14ac:dyDescent="0.25">
      <c r="A5" s="108">
        <f>YampaRiverInflow.TotalOutflow!A5</f>
        <v>44136</v>
      </c>
      <c r="B5" s="9">
        <v>7.05</v>
      </c>
      <c r="C5" s="9">
        <v>7.05</v>
      </c>
      <c r="D5" s="9">
        <v>7.05</v>
      </c>
      <c r="E5" s="10">
        <v>5.9569999999999999</v>
      </c>
      <c r="F5" s="10">
        <v>17.582999999999998</v>
      </c>
      <c r="G5" s="10">
        <v>-56.331000000000003</v>
      </c>
      <c r="H5" s="10">
        <v>-30.108000000000001</v>
      </c>
      <c r="I5" s="10">
        <v>-24.338000000000001</v>
      </c>
      <c r="J5" s="10">
        <v>-14.114000000000001</v>
      </c>
      <c r="K5" s="10">
        <v>1.411</v>
      </c>
      <c r="L5" s="10">
        <v>5.4320000000000004</v>
      </c>
      <c r="M5" s="10">
        <v>11.315</v>
      </c>
      <c r="N5" s="10">
        <v>8.8170000000000002</v>
      </c>
      <c r="O5" s="10">
        <v>8.6760000000000002</v>
      </c>
      <c r="P5" s="10">
        <v>-7.5490000000000004</v>
      </c>
      <c r="Q5" s="10">
        <v>1.3320000000000001</v>
      </c>
      <c r="R5" s="10">
        <v>8.9619999999999997</v>
      </c>
      <c r="S5" s="10">
        <v>4.5019999999999998</v>
      </c>
      <c r="T5" s="10">
        <v>13.975</v>
      </c>
      <c r="U5" s="10">
        <v>6.8760000000000003</v>
      </c>
      <c r="V5" s="10">
        <v>-37.753999999999998</v>
      </c>
      <c r="W5" s="10">
        <v>12.58</v>
      </c>
      <c r="X5" s="10">
        <v>4.9530000000000003</v>
      </c>
      <c r="Y5" s="10">
        <v>14.292</v>
      </c>
      <c r="Z5" s="10">
        <v>10.398</v>
      </c>
      <c r="AA5" s="10">
        <v>14.773</v>
      </c>
      <c r="AB5" s="10">
        <v>2.8980000000000001</v>
      </c>
      <c r="AC5" s="10">
        <v>-5.16</v>
      </c>
      <c r="AD5" s="10">
        <v>8.36</v>
      </c>
      <c r="AE5" s="10">
        <v>0.24399999999999999</v>
      </c>
      <c r="AF5" s="10">
        <v>-2.194</v>
      </c>
      <c r="AG5" s="10">
        <v>-8.1240000000000006</v>
      </c>
      <c r="AH5" s="10">
        <v>-20.0396</v>
      </c>
      <c r="AI5" s="9">
        <v>-7.1350500000000006</v>
      </c>
      <c r="AJ5" s="9">
        <v>-4.9749300000000005</v>
      </c>
      <c r="AK5" s="9">
        <v>-2.7747700000000002</v>
      </c>
      <c r="AL5" s="9">
        <v>-5.4642536803299997</v>
      </c>
      <c r="AM5" s="9">
        <v>13.381105650899999</v>
      </c>
      <c r="AN5" s="4"/>
      <c r="AO5" s="4"/>
      <c r="AP5" s="4"/>
      <c r="AQ5" s="4"/>
      <c r="AR5" s="4"/>
      <c r="AS5" s="4"/>
      <c r="AT5" s="4"/>
      <c r="AU5" s="4"/>
      <c r="AV5" s="4"/>
      <c r="AW5" s="4"/>
      <c r="AX5" s="4"/>
      <c r="AY5" s="4"/>
    </row>
    <row r="6" spans="1:54" ht="15" x14ac:dyDescent="0.25">
      <c r="A6" s="108">
        <f>YampaRiverInflow.TotalOutflow!A6</f>
        <v>44166</v>
      </c>
      <c r="B6" s="9">
        <v>12.73</v>
      </c>
      <c r="C6" s="9">
        <v>12.73</v>
      </c>
      <c r="D6" s="9">
        <v>12.73</v>
      </c>
      <c r="E6" s="10">
        <v>-13.081</v>
      </c>
      <c r="F6" s="10">
        <v>-31.75</v>
      </c>
      <c r="G6" s="10">
        <v>-93.247</v>
      </c>
      <c r="H6" s="10">
        <v>-29.280999999999999</v>
      </c>
      <c r="I6" s="10">
        <v>-52.756999999999998</v>
      </c>
      <c r="J6" s="10">
        <v>-68.424999999999997</v>
      </c>
      <c r="K6" s="10">
        <v>-26.193000000000001</v>
      </c>
      <c r="L6" s="10">
        <v>-1.996</v>
      </c>
      <c r="M6" s="10">
        <v>1.087</v>
      </c>
      <c r="N6" s="10">
        <v>7.093</v>
      </c>
      <c r="O6" s="10">
        <v>18.335000000000001</v>
      </c>
      <c r="P6" s="10">
        <v>4.6580000000000004</v>
      </c>
      <c r="Q6" s="10">
        <v>11.409000000000001</v>
      </c>
      <c r="R6" s="10">
        <v>18.884</v>
      </c>
      <c r="S6" s="10">
        <v>6.4809999999999999</v>
      </c>
      <c r="T6" s="10">
        <v>-1.6890000000000001</v>
      </c>
      <c r="U6" s="10">
        <v>-26.622</v>
      </c>
      <c r="V6" s="10">
        <v>-69.311999999999998</v>
      </c>
      <c r="W6" s="10">
        <v>30.471</v>
      </c>
      <c r="X6" s="10">
        <v>12.734</v>
      </c>
      <c r="Y6" s="10">
        <v>16.88</v>
      </c>
      <c r="Z6" s="10">
        <v>5.86</v>
      </c>
      <c r="AA6" s="10">
        <v>7.444</v>
      </c>
      <c r="AB6" s="10">
        <v>33.223999999999997</v>
      </c>
      <c r="AC6" s="10">
        <v>12.48</v>
      </c>
      <c r="AD6" s="10">
        <v>17.550999999999998</v>
      </c>
      <c r="AE6" s="10">
        <v>6.2709999999999999</v>
      </c>
      <c r="AF6" s="10">
        <v>38.814999999999998</v>
      </c>
      <c r="AG6" s="10">
        <v>9.5690000000000008</v>
      </c>
      <c r="AH6" s="10">
        <v>34.180550000000004</v>
      </c>
      <c r="AI6" s="9">
        <v>4.3811200000000001</v>
      </c>
      <c r="AJ6" s="9">
        <v>12.84577</v>
      </c>
      <c r="AK6" s="9">
        <v>-9.6169899999999995</v>
      </c>
      <c r="AL6" s="9">
        <v>8.3672790060800004</v>
      </c>
      <c r="AM6" s="9">
        <v>22.5435745029</v>
      </c>
      <c r="AN6" s="4"/>
      <c r="AO6" s="4"/>
      <c r="AP6" s="4"/>
      <c r="AQ6" s="4"/>
      <c r="AR6" s="4"/>
      <c r="AS6" s="4"/>
      <c r="AT6" s="4"/>
      <c r="AU6" s="4"/>
      <c r="AV6" s="4"/>
      <c r="AW6" s="4"/>
      <c r="AX6" s="4"/>
      <c r="AY6" s="4"/>
    </row>
    <row r="7" spans="1:54" ht="15" x14ac:dyDescent="0.25">
      <c r="A7" s="108">
        <f>YampaRiverInflow.TotalOutflow!A7</f>
        <v>44197</v>
      </c>
      <c r="B7" s="9">
        <v>-18.364000000000001</v>
      </c>
      <c r="C7" s="9">
        <v>-18.364000000000001</v>
      </c>
      <c r="D7" s="9">
        <v>-18.364000000000001</v>
      </c>
      <c r="E7" s="10">
        <v>-4.7590000000000003</v>
      </c>
      <c r="F7" s="10">
        <v>-120.42</v>
      </c>
      <c r="G7" s="10">
        <v>-132.33799999999999</v>
      </c>
      <c r="H7" s="10">
        <v>-58.228000000000002</v>
      </c>
      <c r="I7" s="10">
        <v>-60.307000000000002</v>
      </c>
      <c r="J7" s="10">
        <v>-43.218000000000004</v>
      </c>
      <c r="K7" s="10">
        <v>0.96399999999999997</v>
      </c>
      <c r="L7" s="10">
        <v>-22.263000000000002</v>
      </c>
      <c r="M7" s="10">
        <v>4.6050000000000004</v>
      </c>
      <c r="N7" s="10">
        <v>-1.4319999999999999</v>
      </c>
      <c r="O7" s="10">
        <v>-16.689</v>
      </c>
      <c r="P7" s="10">
        <v>33.015000000000001</v>
      </c>
      <c r="Q7" s="10">
        <v>-30.713000000000001</v>
      </c>
      <c r="R7" s="10">
        <v>-2.2970000000000002</v>
      </c>
      <c r="S7" s="10">
        <v>-5.6280000000000001</v>
      </c>
      <c r="T7" s="10">
        <v>-64.680999999999997</v>
      </c>
      <c r="U7" s="10">
        <v>-113.199</v>
      </c>
      <c r="V7" s="10">
        <v>36.241999999999997</v>
      </c>
      <c r="W7" s="10">
        <v>-10.677</v>
      </c>
      <c r="X7" s="10">
        <v>8.1579999999999995</v>
      </c>
      <c r="Y7" s="10">
        <v>1.393</v>
      </c>
      <c r="Z7" s="10">
        <v>10.17</v>
      </c>
      <c r="AA7" s="10">
        <v>3.6539999999999999</v>
      </c>
      <c r="AB7" s="10">
        <v>8.1709999999999994</v>
      </c>
      <c r="AC7" s="10">
        <v>-29.212</v>
      </c>
      <c r="AD7" s="10">
        <v>-12.486000000000001</v>
      </c>
      <c r="AE7" s="10">
        <v>-4.2009999999999996</v>
      </c>
      <c r="AF7" s="10">
        <v>-21.986999999999998</v>
      </c>
      <c r="AG7" s="10">
        <v>21.381310000000003</v>
      </c>
      <c r="AH7" s="10">
        <v>-39.100470000000001</v>
      </c>
      <c r="AI7" s="9">
        <v>-31.08878</v>
      </c>
      <c r="AJ7" s="9">
        <v>7.3067399999999996</v>
      </c>
      <c r="AK7" s="9">
        <v>-13.3189509084</v>
      </c>
      <c r="AL7" s="9">
        <v>-6.1162163466399999</v>
      </c>
      <c r="AM7" s="9">
        <v>40.491999999999997</v>
      </c>
      <c r="AN7" s="4"/>
      <c r="AO7" s="4"/>
      <c r="AP7" s="4"/>
      <c r="AQ7" s="4"/>
      <c r="AR7" s="4"/>
      <c r="AS7" s="4"/>
      <c r="AT7" s="4"/>
      <c r="AU7" s="4"/>
      <c r="AV7" s="4"/>
      <c r="AW7" s="4"/>
      <c r="AX7" s="4"/>
      <c r="AY7" s="4"/>
    </row>
    <row r="8" spans="1:54" ht="15" x14ac:dyDescent="0.25">
      <c r="A8" s="108">
        <f>YampaRiverInflow.TotalOutflow!A8</f>
        <v>44228</v>
      </c>
      <c r="B8" s="9">
        <v>-26.606999999999999</v>
      </c>
      <c r="C8" s="9">
        <v>-26.606999999999999</v>
      </c>
      <c r="D8" s="9">
        <v>-26.606999999999999</v>
      </c>
      <c r="E8" s="10">
        <v>-59.207000000000001</v>
      </c>
      <c r="F8" s="10">
        <v>75.613</v>
      </c>
      <c r="G8" s="10">
        <v>-7.18</v>
      </c>
      <c r="H8" s="10">
        <v>-64.896000000000001</v>
      </c>
      <c r="I8" s="10">
        <v>-23.876000000000001</v>
      </c>
      <c r="J8" s="10">
        <v>15.349</v>
      </c>
      <c r="K8" s="10">
        <v>-20.808</v>
      </c>
      <c r="L8" s="10">
        <v>-41.154000000000003</v>
      </c>
      <c r="M8" s="10">
        <v>-33.997</v>
      </c>
      <c r="N8" s="10">
        <v>-13.894</v>
      </c>
      <c r="O8" s="10">
        <v>-22.573</v>
      </c>
      <c r="P8" s="10">
        <v>-17.102</v>
      </c>
      <c r="Q8" s="10">
        <v>-38.902000000000001</v>
      </c>
      <c r="R8" s="10">
        <v>-63.575000000000003</v>
      </c>
      <c r="S8" s="10">
        <v>-26.556999999999999</v>
      </c>
      <c r="T8" s="10">
        <v>-43.094999999999999</v>
      </c>
      <c r="U8" s="10">
        <v>-46.804000000000002</v>
      </c>
      <c r="V8" s="10">
        <v>-20.875</v>
      </c>
      <c r="W8" s="10">
        <v>-24.366</v>
      </c>
      <c r="X8" s="10">
        <v>1.1859999999999999</v>
      </c>
      <c r="Y8" s="10">
        <v>-25.843</v>
      </c>
      <c r="Z8" s="10">
        <v>-4.476</v>
      </c>
      <c r="AA8" s="10">
        <v>-2.3679999999999999</v>
      </c>
      <c r="AB8" s="10">
        <v>5.9080000000000004</v>
      </c>
      <c r="AC8" s="10">
        <v>-17.978000000000002</v>
      </c>
      <c r="AD8" s="10">
        <v>-35.601999999999997</v>
      </c>
      <c r="AE8" s="10">
        <v>-45.103999999999999</v>
      </c>
      <c r="AF8" s="10">
        <v>-5.1180000000000003</v>
      </c>
      <c r="AG8" s="10">
        <v>-37.282989999999998</v>
      </c>
      <c r="AH8" s="10">
        <v>-15.646379999999999</v>
      </c>
      <c r="AI8" s="9">
        <v>-40.071829999999999</v>
      </c>
      <c r="AJ8" s="9">
        <v>-32.633000000000003</v>
      </c>
      <c r="AK8" s="9">
        <v>-26.703267437200001</v>
      </c>
      <c r="AL8" s="9">
        <v>-28.524806553999998</v>
      </c>
      <c r="AM8" s="9">
        <v>-31.532</v>
      </c>
      <c r="AN8" s="4"/>
      <c r="AO8" s="4"/>
      <c r="AP8" s="4"/>
      <c r="AQ8" s="4"/>
      <c r="AR8" s="4"/>
      <c r="AS8" s="4"/>
      <c r="AT8" s="4"/>
      <c r="AU8" s="4"/>
      <c r="AV8" s="4"/>
      <c r="AW8" s="4"/>
      <c r="AX8" s="4"/>
      <c r="AY8" s="4"/>
    </row>
    <row r="9" spans="1:54" ht="15" x14ac:dyDescent="0.25">
      <c r="A9" s="108">
        <f>YampaRiverInflow.TotalOutflow!A9</f>
        <v>44256</v>
      </c>
      <c r="B9" s="9">
        <v>-45.817999999999998</v>
      </c>
      <c r="C9" s="9">
        <v>-45.817999999999998</v>
      </c>
      <c r="D9" s="9">
        <v>-45.817999999999998</v>
      </c>
      <c r="E9" s="10">
        <v>-42.109000000000002</v>
      </c>
      <c r="F9" s="10">
        <v>-24.684999999999999</v>
      </c>
      <c r="G9" s="10">
        <v>-25.779</v>
      </c>
      <c r="H9" s="10">
        <v>-20.971</v>
      </c>
      <c r="I9" s="10">
        <v>-80.751000000000005</v>
      </c>
      <c r="J9" s="10">
        <v>22.236000000000001</v>
      </c>
      <c r="K9" s="10">
        <v>-24.802</v>
      </c>
      <c r="L9" s="10">
        <v>-17.36</v>
      </c>
      <c r="M9" s="10">
        <v>-33.058</v>
      </c>
      <c r="N9" s="10">
        <v>-34.947000000000003</v>
      </c>
      <c r="O9" s="10">
        <v>-9.4450000000000003</v>
      </c>
      <c r="P9" s="10">
        <v>-51.122999999999998</v>
      </c>
      <c r="Q9" s="10">
        <v>-40.192999999999998</v>
      </c>
      <c r="R9" s="10">
        <v>-34.902000000000001</v>
      </c>
      <c r="S9" s="10">
        <v>-96.096000000000004</v>
      </c>
      <c r="T9" s="10">
        <v>-38.881</v>
      </c>
      <c r="U9" s="10">
        <v>-9.1829999999999998</v>
      </c>
      <c r="V9" s="10">
        <v>-13.153</v>
      </c>
      <c r="W9" s="10">
        <v>-27.914000000000001</v>
      </c>
      <c r="X9" s="10">
        <v>-37.945</v>
      </c>
      <c r="Y9" s="10">
        <v>-37.232999999999997</v>
      </c>
      <c r="Z9" s="10">
        <v>-84.150999999999996</v>
      </c>
      <c r="AA9" s="10">
        <v>-52.823</v>
      </c>
      <c r="AB9" s="10">
        <v>-62.375</v>
      </c>
      <c r="AC9" s="10">
        <v>-22.702999999999999</v>
      </c>
      <c r="AD9" s="10">
        <v>-24.411000000000001</v>
      </c>
      <c r="AE9" s="10">
        <v>-35.779000000000003</v>
      </c>
      <c r="AF9" s="10">
        <v>-52.19</v>
      </c>
      <c r="AG9" s="10">
        <v>-44.594099999999997</v>
      </c>
      <c r="AH9" s="10">
        <v>-46.276849999999996</v>
      </c>
      <c r="AI9" s="9">
        <v>-41.178449999999998</v>
      </c>
      <c r="AJ9" s="9">
        <v>-54.098759999999999</v>
      </c>
      <c r="AK9" s="9">
        <v>-94.386657514799992</v>
      </c>
      <c r="AL9" s="9">
        <v>-67.435723010499999</v>
      </c>
      <c r="AM9" s="9">
        <v>-34.798000000000002</v>
      </c>
      <c r="AN9" s="4"/>
      <c r="AO9" s="4"/>
      <c r="AP9" s="4"/>
      <c r="AQ9" s="4"/>
      <c r="AR9" s="4"/>
      <c r="AS9" s="4"/>
      <c r="AT9" s="4"/>
      <c r="AU9" s="4"/>
      <c r="AV9" s="4"/>
      <c r="AW9" s="4"/>
      <c r="AX9" s="4"/>
      <c r="AY9" s="4"/>
    </row>
    <row r="10" spans="1:54" ht="15" x14ac:dyDescent="0.25">
      <c r="A10" s="108">
        <f>YampaRiverInflow.TotalOutflow!A10</f>
        <v>44287</v>
      </c>
      <c r="B10" s="9">
        <v>-32.718000000000004</v>
      </c>
      <c r="C10" s="9">
        <v>-32.718000000000004</v>
      </c>
      <c r="D10" s="9">
        <v>-32.718000000000004</v>
      </c>
      <c r="E10" s="10">
        <v>-26.696999999999999</v>
      </c>
      <c r="F10" s="10">
        <v>-94.260999999999996</v>
      </c>
      <c r="G10" s="10">
        <v>-33.209000000000003</v>
      </c>
      <c r="H10" s="10">
        <v>-50.463000000000001</v>
      </c>
      <c r="I10" s="10">
        <v>-39.68</v>
      </c>
      <c r="J10" s="10">
        <v>-1.92</v>
      </c>
      <c r="K10" s="10">
        <v>-7.2060000000000004</v>
      </c>
      <c r="L10" s="10">
        <v>-49.616999999999997</v>
      </c>
      <c r="M10" s="10">
        <v>-43.034999999999997</v>
      </c>
      <c r="N10" s="10">
        <v>-59.116</v>
      </c>
      <c r="O10" s="10">
        <v>-58.07</v>
      </c>
      <c r="P10" s="10">
        <v>-46.223999999999997</v>
      </c>
      <c r="Q10" s="10">
        <v>-45.231000000000002</v>
      </c>
      <c r="R10" s="10">
        <v>-21.337</v>
      </c>
      <c r="S10" s="10">
        <v>-46.392000000000003</v>
      </c>
      <c r="T10" s="10">
        <v>-46.932000000000002</v>
      </c>
      <c r="U10" s="10">
        <v>-10.394</v>
      </c>
      <c r="V10" s="10">
        <v>-22.183</v>
      </c>
      <c r="W10" s="10">
        <v>-50.360999999999997</v>
      </c>
      <c r="X10" s="10">
        <v>-34.244</v>
      </c>
      <c r="Y10" s="10">
        <v>-28.298999999999999</v>
      </c>
      <c r="Z10" s="10">
        <v>-23.056999999999999</v>
      </c>
      <c r="AA10" s="10">
        <v>-23.652999999999999</v>
      </c>
      <c r="AB10" s="10">
        <v>-18.731000000000002</v>
      </c>
      <c r="AC10" s="10">
        <v>-34.493000000000002</v>
      </c>
      <c r="AD10" s="10">
        <v>-34.719000000000001</v>
      </c>
      <c r="AE10" s="10">
        <v>-39.353999999999999</v>
      </c>
      <c r="AF10" s="10">
        <v>-36.816000000000003</v>
      </c>
      <c r="AG10" s="10">
        <v>-31.096540000000001</v>
      </c>
      <c r="AH10" s="10">
        <v>-26.820700000000002</v>
      </c>
      <c r="AI10" s="9">
        <v>-39.596559999999997</v>
      </c>
      <c r="AJ10" s="9">
        <v>-38.490559999999995</v>
      </c>
      <c r="AK10" s="9">
        <v>-7.4329692029799999</v>
      </c>
      <c r="AL10" s="9">
        <v>-6.8714972382399999</v>
      </c>
      <c r="AM10" s="9">
        <v>-9.35</v>
      </c>
      <c r="AN10" s="4"/>
      <c r="AO10" s="4"/>
      <c r="AP10" s="4"/>
      <c r="AQ10" s="4"/>
      <c r="AR10" s="4"/>
      <c r="AS10" s="4"/>
      <c r="AT10" s="4"/>
      <c r="AU10" s="4"/>
      <c r="AV10" s="4"/>
      <c r="AW10" s="4"/>
      <c r="AX10" s="4"/>
      <c r="AY10" s="4"/>
    </row>
    <row r="11" spans="1:54" ht="15" x14ac:dyDescent="0.25">
      <c r="A11" s="108">
        <f>YampaRiverInflow.TotalOutflow!A11</f>
        <v>44317</v>
      </c>
      <c r="B11" s="9">
        <v>-22.001000000000001</v>
      </c>
      <c r="C11" s="9">
        <v>-22.001000000000001</v>
      </c>
      <c r="D11" s="9">
        <v>-22.001000000000001</v>
      </c>
      <c r="E11" s="10">
        <v>-13.581</v>
      </c>
      <c r="F11" s="10">
        <v>-52.53</v>
      </c>
      <c r="G11" s="10">
        <v>-80.343999999999994</v>
      </c>
      <c r="H11" s="10">
        <v>-118.304</v>
      </c>
      <c r="I11" s="10">
        <v>-138.191</v>
      </c>
      <c r="J11" s="10">
        <v>-16.033000000000001</v>
      </c>
      <c r="K11" s="10">
        <v>-40.975999999999999</v>
      </c>
      <c r="L11" s="10">
        <v>-17.803999999999998</v>
      </c>
      <c r="M11" s="10">
        <v>-31.501999999999999</v>
      </c>
      <c r="N11" s="10">
        <v>-19.012</v>
      </c>
      <c r="O11" s="10">
        <v>-19.099</v>
      </c>
      <c r="P11" s="10">
        <v>-31.253</v>
      </c>
      <c r="Q11" s="10">
        <v>-147.96199999999999</v>
      </c>
      <c r="R11" s="10">
        <v>-29.908999999999999</v>
      </c>
      <c r="S11" s="10">
        <v>-28.129000000000001</v>
      </c>
      <c r="T11" s="10">
        <v>-49.914999999999999</v>
      </c>
      <c r="U11" s="10">
        <v>-34.603000000000002</v>
      </c>
      <c r="V11" s="10">
        <v>-27.748999999999999</v>
      </c>
      <c r="W11" s="10">
        <v>-15.643000000000001</v>
      </c>
      <c r="X11" s="10">
        <v>-26.481000000000002</v>
      </c>
      <c r="Y11" s="10">
        <v>-13.461</v>
      </c>
      <c r="Z11" s="10">
        <v>-3.1219999999999999</v>
      </c>
      <c r="AA11" s="10">
        <v>-37.49</v>
      </c>
      <c r="AB11" s="10">
        <v>-28.582000000000001</v>
      </c>
      <c r="AC11" s="10">
        <v>-34.988</v>
      </c>
      <c r="AD11" s="10">
        <v>-27.611000000000001</v>
      </c>
      <c r="AE11" s="10">
        <v>-13.772</v>
      </c>
      <c r="AF11" s="10">
        <v>-19.452999999999999</v>
      </c>
      <c r="AG11" s="10">
        <v>-43.834120000000006</v>
      </c>
      <c r="AH11" s="10">
        <v>-36.949010000000001</v>
      </c>
      <c r="AI11" s="9">
        <v>-18.708639999999999</v>
      </c>
      <c r="AJ11" s="9">
        <v>-25.39873</v>
      </c>
      <c r="AK11" s="9">
        <v>-18.684161391</v>
      </c>
      <c r="AL11" s="9">
        <v>-9.3682712112299988</v>
      </c>
      <c r="AM11" s="9">
        <v>-3.2269999999999999</v>
      </c>
      <c r="AN11" s="4"/>
      <c r="AO11" s="4"/>
      <c r="AP11" s="4"/>
      <c r="AQ11" s="4"/>
      <c r="AR11" s="4"/>
      <c r="AS11" s="4"/>
      <c r="AT11" s="4"/>
      <c r="AU11" s="4"/>
      <c r="AV11" s="4"/>
      <c r="AW11" s="4"/>
      <c r="AX11" s="4"/>
      <c r="AY11" s="4"/>
    </row>
    <row r="12" spans="1:54" ht="15" x14ac:dyDescent="0.25">
      <c r="A12" s="108">
        <f>YampaRiverInflow.TotalOutflow!A12</f>
        <v>44348</v>
      </c>
      <c r="B12" s="9">
        <v>-44.996000000000002</v>
      </c>
      <c r="C12" s="9">
        <v>-44.996000000000002</v>
      </c>
      <c r="D12" s="9">
        <v>-44.996000000000002</v>
      </c>
      <c r="E12" s="10">
        <v>-22.106999999999999</v>
      </c>
      <c r="F12" s="10">
        <v>-145.12100000000001</v>
      </c>
      <c r="G12" s="10">
        <v>-71.817999999999998</v>
      </c>
      <c r="H12" s="10">
        <v>-97.96</v>
      </c>
      <c r="I12" s="10">
        <v>8.8849999999999998</v>
      </c>
      <c r="J12" s="10">
        <v>-38.042999999999999</v>
      </c>
      <c r="K12" s="10">
        <v>-46.71</v>
      </c>
      <c r="L12" s="10">
        <v>-50.164000000000001</v>
      </c>
      <c r="M12" s="10">
        <v>-42.655000000000001</v>
      </c>
      <c r="N12" s="10">
        <v>-57.844000000000001</v>
      </c>
      <c r="O12" s="10">
        <v>-49.320999999999998</v>
      </c>
      <c r="P12" s="10">
        <v>-51.93</v>
      </c>
      <c r="Q12" s="10">
        <v>-183.62299999999999</v>
      </c>
      <c r="R12" s="10">
        <v>-63.558</v>
      </c>
      <c r="S12" s="10">
        <v>-43.442999999999998</v>
      </c>
      <c r="T12" s="10">
        <v>-78.712000000000003</v>
      </c>
      <c r="U12" s="10">
        <v>-44.427999999999997</v>
      </c>
      <c r="V12" s="10">
        <v>-46.622999999999998</v>
      </c>
      <c r="W12" s="10">
        <v>-26.48</v>
      </c>
      <c r="X12" s="10">
        <v>-49.249000000000002</v>
      </c>
      <c r="Y12" s="10">
        <v>-37.82</v>
      </c>
      <c r="Z12" s="10">
        <v>-37.124000000000002</v>
      </c>
      <c r="AA12" s="10">
        <v>-46.805999999999997</v>
      </c>
      <c r="AB12" s="10">
        <v>-42.271000000000001</v>
      </c>
      <c r="AC12" s="10">
        <v>-36.914999999999999</v>
      </c>
      <c r="AD12" s="10">
        <v>-53.137999999999998</v>
      </c>
      <c r="AE12" s="10">
        <v>-64.947999999999993</v>
      </c>
      <c r="AF12" s="10">
        <v>-25.780999999999999</v>
      </c>
      <c r="AG12" s="10">
        <v>-34.943179999999998</v>
      </c>
      <c r="AH12" s="10">
        <v>-51.29607</v>
      </c>
      <c r="AI12" s="9">
        <v>-57.331830000000004</v>
      </c>
      <c r="AJ12" s="9">
        <v>-54.558230000000002</v>
      </c>
      <c r="AK12" s="9">
        <v>-68.587001490600002</v>
      </c>
      <c r="AL12" s="9">
        <v>-35.762955953400002</v>
      </c>
      <c r="AM12" s="9">
        <v>-63.795000000000002</v>
      </c>
      <c r="AN12" s="4"/>
      <c r="AO12" s="4"/>
      <c r="AP12" s="4"/>
      <c r="AQ12" s="4"/>
      <c r="AR12" s="4"/>
      <c r="AS12" s="4"/>
      <c r="AT12" s="4"/>
      <c r="AU12" s="4"/>
      <c r="AV12" s="4"/>
      <c r="AW12" s="4"/>
      <c r="AX12" s="4"/>
      <c r="AY12" s="4"/>
    </row>
    <row r="13" spans="1:54" ht="15" x14ac:dyDescent="0.25">
      <c r="A13" s="108">
        <f>YampaRiverInflow.TotalOutflow!A13</f>
        <v>44378</v>
      </c>
      <c r="B13" s="9">
        <v>-30.271000000000001</v>
      </c>
      <c r="C13" s="9">
        <v>-30.271000000000001</v>
      </c>
      <c r="D13" s="9">
        <v>-30.271000000000001</v>
      </c>
      <c r="E13" s="10">
        <v>-38.566000000000003</v>
      </c>
      <c r="F13" s="10">
        <v>-36.479999999999997</v>
      </c>
      <c r="G13" s="10">
        <v>-38.226999999999997</v>
      </c>
      <c r="H13" s="10">
        <v>-78.781000000000006</v>
      </c>
      <c r="I13" s="10">
        <v>-21.681999999999999</v>
      </c>
      <c r="J13" s="10">
        <v>-28.289000000000001</v>
      </c>
      <c r="K13" s="10">
        <v>-64.233999999999995</v>
      </c>
      <c r="L13" s="10">
        <v>-49.396000000000001</v>
      </c>
      <c r="M13" s="10">
        <v>-44.13</v>
      </c>
      <c r="N13" s="10">
        <v>-48.3</v>
      </c>
      <c r="O13" s="10">
        <v>-25.504000000000001</v>
      </c>
      <c r="P13" s="10">
        <v>-48.567</v>
      </c>
      <c r="Q13" s="10">
        <v>-182.99199999999999</v>
      </c>
      <c r="R13" s="10">
        <v>-65.305999999999997</v>
      </c>
      <c r="S13" s="10">
        <v>-37.942</v>
      </c>
      <c r="T13" s="10">
        <v>-73.787000000000006</v>
      </c>
      <c r="U13" s="10">
        <v>-40.765999999999998</v>
      </c>
      <c r="V13" s="10">
        <v>-6.4569999999999999</v>
      </c>
      <c r="W13" s="10">
        <v>-40.478000000000002</v>
      </c>
      <c r="X13" s="10">
        <v>-35.347000000000001</v>
      </c>
      <c r="Y13" s="10">
        <v>-30.984000000000002</v>
      </c>
      <c r="Z13" s="10">
        <v>-12.644</v>
      </c>
      <c r="AA13" s="10">
        <v>-15.252000000000001</v>
      </c>
      <c r="AB13" s="10">
        <v>-52.765999999999998</v>
      </c>
      <c r="AC13" s="10">
        <v>-45.936</v>
      </c>
      <c r="AD13" s="10">
        <v>-47.3</v>
      </c>
      <c r="AE13" s="10">
        <v>-39.220999999999997</v>
      </c>
      <c r="AF13" s="10">
        <v>-35.222999999999999</v>
      </c>
      <c r="AG13" s="10">
        <v>-42.72146</v>
      </c>
      <c r="AH13" s="10">
        <v>-48.900089999999999</v>
      </c>
      <c r="AI13" s="9">
        <v>-17.894650000000002</v>
      </c>
      <c r="AJ13" s="9">
        <v>-23.696210000000001</v>
      </c>
      <c r="AK13" s="9">
        <v>-7.1829008864099997</v>
      </c>
      <c r="AL13" s="9">
        <v>-13.3525170981</v>
      </c>
      <c r="AM13" s="9">
        <v>-36.118000000000002</v>
      </c>
      <c r="AN13" s="4"/>
      <c r="AO13" s="4"/>
      <c r="AP13" s="4"/>
      <c r="AQ13" s="4"/>
      <c r="AR13" s="4"/>
      <c r="AS13" s="4"/>
      <c r="AT13" s="4"/>
      <c r="AU13" s="4"/>
      <c r="AV13" s="4"/>
      <c r="AW13" s="4"/>
      <c r="AX13" s="4"/>
      <c r="AY13" s="4"/>
    </row>
    <row r="14" spans="1:54" ht="15" x14ac:dyDescent="0.25">
      <c r="A14" s="108">
        <f>YampaRiverInflow.TotalOutflow!A14</f>
        <v>44409</v>
      </c>
      <c r="B14" s="9">
        <v>-27.927</v>
      </c>
      <c r="C14" s="9">
        <v>-27.927</v>
      </c>
      <c r="D14" s="9">
        <v>-27.927</v>
      </c>
      <c r="E14" s="10">
        <v>5.0810000000000004</v>
      </c>
      <c r="F14" s="10">
        <v>-16.428999999999998</v>
      </c>
      <c r="G14" s="10">
        <v>-15.093999999999999</v>
      </c>
      <c r="H14" s="10">
        <v>-77.117000000000004</v>
      </c>
      <c r="I14" s="10">
        <v>-51.414000000000001</v>
      </c>
      <c r="J14" s="10">
        <v>-22.39</v>
      </c>
      <c r="K14" s="10">
        <v>-5.8449999999999998</v>
      </c>
      <c r="L14" s="10">
        <v>-16.213000000000001</v>
      </c>
      <c r="M14" s="10">
        <v>-13.936999999999999</v>
      </c>
      <c r="N14" s="10">
        <v>-23.998000000000001</v>
      </c>
      <c r="O14" s="10">
        <v>5.8440000000000003</v>
      </c>
      <c r="P14" s="10">
        <v>-37.121000000000002</v>
      </c>
      <c r="Q14" s="10">
        <v>-39.380000000000003</v>
      </c>
      <c r="R14" s="10">
        <v>-27.815000000000001</v>
      </c>
      <c r="S14" s="10">
        <v>-14.052</v>
      </c>
      <c r="T14" s="10">
        <v>-65.381</v>
      </c>
      <c r="U14" s="10">
        <v>-36.566000000000003</v>
      </c>
      <c r="V14" s="10">
        <v>-19.853999999999999</v>
      </c>
      <c r="W14" s="10">
        <v>-3.7530000000000001</v>
      </c>
      <c r="X14" s="10">
        <v>-2.8780000000000001</v>
      </c>
      <c r="Y14" s="10">
        <v>-12.666</v>
      </c>
      <c r="Z14" s="10">
        <v>-13.96</v>
      </c>
      <c r="AA14" s="10">
        <v>-39.997999999999998</v>
      </c>
      <c r="AB14" s="10">
        <v>7.2850000000000001</v>
      </c>
      <c r="AC14" s="10">
        <v>-24.344000000000001</v>
      </c>
      <c r="AD14" s="10">
        <v>-33.448999999999998</v>
      </c>
      <c r="AE14" s="10">
        <v>-19.832000000000001</v>
      </c>
      <c r="AF14" s="10">
        <v>-46.258000000000003</v>
      </c>
      <c r="AG14" s="10">
        <v>-32.945339999999995</v>
      </c>
      <c r="AH14" s="10">
        <v>-39.458289999999998</v>
      </c>
      <c r="AI14" s="9">
        <v>-23.445790000000002</v>
      </c>
      <c r="AJ14" s="9">
        <v>-14.44247</v>
      </c>
      <c r="AK14" s="9">
        <v>-5.3147564458200005</v>
      </c>
      <c r="AL14" s="9">
        <v>-18.306574451100001</v>
      </c>
      <c r="AM14" s="9">
        <v>-15.141999999999999</v>
      </c>
      <c r="AN14" s="4"/>
      <c r="AO14" s="4"/>
      <c r="AP14" s="4"/>
      <c r="AQ14" s="4"/>
      <c r="AR14" s="4"/>
      <c r="AS14" s="4"/>
      <c r="AT14" s="4"/>
      <c r="AU14" s="4"/>
      <c r="AV14" s="4"/>
      <c r="AW14" s="4"/>
      <c r="AX14" s="4"/>
      <c r="AY14" s="4"/>
    </row>
    <row r="15" spans="1:54" ht="15" x14ac:dyDescent="0.25">
      <c r="A15" s="108">
        <f>YampaRiverInflow.TotalOutflow!A15</f>
        <v>44440</v>
      </c>
      <c r="B15" s="9">
        <v>-17.346</v>
      </c>
      <c r="C15" s="9">
        <v>-17.346</v>
      </c>
      <c r="D15" s="9">
        <v>-17.346</v>
      </c>
      <c r="E15" s="10">
        <v>-4.5</v>
      </c>
      <c r="F15" s="10">
        <v>-45.348999999999997</v>
      </c>
      <c r="G15" s="10">
        <v>-49.987000000000002</v>
      </c>
      <c r="H15" s="10">
        <v>8.8550000000000004</v>
      </c>
      <c r="I15" s="10">
        <v>-45.326999999999998</v>
      </c>
      <c r="J15" s="10">
        <v>-12.705</v>
      </c>
      <c r="K15" s="10">
        <v>-21.931000000000001</v>
      </c>
      <c r="L15" s="10">
        <v>-11.678000000000001</v>
      </c>
      <c r="M15" s="10">
        <v>-16.454999999999998</v>
      </c>
      <c r="N15" s="10">
        <v>-15.521000000000001</v>
      </c>
      <c r="O15" s="10">
        <v>-12.746</v>
      </c>
      <c r="P15" s="10">
        <v>-31.334</v>
      </c>
      <c r="Q15" s="10">
        <v>-19.856000000000002</v>
      </c>
      <c r="R15" s="10">
        <v>-41.415999999999997</v>
      </c>
      <c r="S15" s="10">
        <v>-22.555</v>
      </c>
      <c r="T15" s="10">
        <v>0.85399999999999998</v>
      </c>
      <c r="U15" s="10">
        <v>-61.966000000000001</v>
      </c>
      <c r="V15" s="10">
        <v>-54.048999999999999</v>
      </c>
      <c r="W15" s="10">
        <v>-27.712</v>
      </c>
      <c r="X15" s="10">
        <v>-18.021999999999998</v>
      </c>
      <c r="Y15" s="10">
        <v>-8.8450000000000006</v>
      </c>
      <c r="Z15" s="10">
        <v>-17.966000000000001</v>
      </c>
      <c r="AA15" s="10">
        <v>-5.1360000000000001</v>
      </c>
      <c r="AB15" s="10">
        <v>-10.974</v>
      </c>
      <c r="AC15" s="10">
        <v>-32.47</v>
      </c>
      <c r="AD15" s="10">
        <v>-35.090000000000003</v>
      </c>
      <c r="AE15" s="10">
        <v>-20.788</v>
      </c>
      <c r="AF15" s="10">
        <v>-50.804000000000002</v>
      </c>
      <c r="AG15" s="10">
        <v>-26.487169999999999</v>
      </c>
      <c r="AH15" s="10">
        <v>-30.253869999999999</v>
      </c>
      <c r="AI15" s="9">
        <v>-43.057809999999996</v>
      </c>
      <c r="AJ15" s="9">
        <v>-36.350120000000004</v>
      </c>
      <c r="AK15" s="9">
        <v>-18.8728240509</v>
      </c>
      <c r="AL15" s="9">
        <v>-15.710973601100001</v>
      </c>
      <c r="AM15" s="9">
        <v>14.304</v>
      </c>
      <c r="AN15" s="4"/>
      <c r="AO15" s="4"/>
      <c r="AP15" s="4"/>
      <c r="AQ15" s="4"/>
      <c r="AR15" s="4"/>
      <c r="AS15" s="4"/>
      <c r="AT15" s="4"/>
      <c r="AU15" s="4"/>
      <c r="AV15" s="4"/>
      <c r="AW15" s="4"/>
      <c r="AX15" s="4"/>
      <c r="AY15" s="4"/>
    </row>
    <row r="16" spans="1:54" ht="15" x14ac:dyDescent="0.25">
      <c r="A16" s="108">
        <f>YampaRiverInflow.TotalOutflow!A16</f>
        <v>44470</v>
      </c>
      <c r="B16" s="9">
        <v>-13.618</v>
      </c>
      <c r="C16" s="9">
        <v>-13.618</v>
      </c>
      <c r="D16" s="9">
        <v>-13.618</v>
      </c>
      <c r="E16" s="10">
        <v>0.77100000000000002</v>
      </c>
      <c r="F16" s="10">
        <v>4.673</v>
      </c>
      <c r="G16" s="10">
        <v>-43.091999999999999</v>
      </c>
      <c r="H16" s="10">
        <v>28.411000000000001</v>
      </c>
      <c r="I16" s="10">
        <v>15.292999999999999</v>
      </c>
      <c r="J16" s="10">
        <v>7.4790000000000001</v>
      </c>
      <c r="K16" s="10">
        <v>-7.4880000000000004</v>
      </c>
      <c r="L16" s="10">
        <v>-21.609000000000002</v>
      </c>
      <c r="M16" s="10">
        <v>-2.9830000000000001</v>
      </c>
      <c r="N16" s="10">
        <v>3.17</v>
      </c>
      <c r="O16" s="10">
        <v>-15.058</v>
      </c>
      <c r="P16" s="10">
        <v>-8.1869999999999994</v>
      </c>
      <c r="Q16" s="10">
        <v>-13.262</v>
      </c>
      <c r="R16" s="10">
        <v>8.3439999999999994</v>
      </c>
      <c r="S16" s="10">
        <v>1.6279999999999999</v>
      </c>
      <c r="T16" s="10">
        <v>-1.526</v>
      </c>
      <c r="U16" s="10">
        <v>0.55800000000000005</v>
      </c>
      <c r="V16" s="10">
        <v>-0.40699999999999997</v>
      </c>
      <c r="W16" s="10">
        <v>-3.3740000000000001</v>
      </c>
      <c r="X16" s="10">
        <v>10.401</v>
      </c>
      <c r="Y16" s="10">
        <v>3.125</v>
      </c>
      <c r="Z16" s="10">
        <v>0.16600000000000001</v>
      </c>
      <c r="AA16" s="10">
        <v>26.085000000000001</v>
      </c>
      <c r="AB16" s="10">
        <v>-4.4400000000000004</v>
      </c>
      <c r="AC16" s="10">
        <v>7.4</v>
      </c>
      <c r="AD16" s="10">
        <v>-11.666</v>
      </c>
      <c r="AE16" s="10">
        <v>-2.7410000000000001</v>
      </c>
      <c r="AF16" s="10">
        <v>-4.4329999999999998</v>
      </c>
      <c r="AG16" s="10">
        <v>-10.08483</v>
      </c>
      <c r="AH16" s="10">
        <v>-27.032550000000001</v>
      </c>
      <c r="AI16" s="9">
        <v>-5.7554099999999995</v>
      </c>
      <c r="AJ16" s="9">
        <v>-10.2515</v>
      </c>
      <c r="AK16" s="9">
        <v>-12.6998988852</v>
      </c>
      <c r="AL16" s="9">
        <v>-2.6646828313099999</v>
      </c>
      <c r="AM16" s="9">
        <v>25.649000000000001</v>
      </c>
      <c r="AN16" s="4"/>
      <c r="AO16" s="4"/>
      <c r="AP16" s="4"/>
      <c r="AQ16" s="4"/>
      <c r="AR16" s="4"/>
      <c r="AS16" s="4"/>
      <c r="AT16" s="4"/>
      <c r="AU16" s="4"/>
      <c r="AV16" s="4"/>
      <c r="AW16" s="4"/>
      <c r="AX16" s="4"/>
      <c r="AY16" s="4"/>
    </row>
    <row r="17" spans="1:51" ht="15" x14ac:dyDescent="0.25">
      <c r="A17" s="108">
        <f>YampaRiverInflow.TotalOutflow!A17</f>
        <v>44501</v>
      </c>
      <c r="B17" s="9">
        <v>7.05</v>
      </c>
      <c r="C17" s="9">
        <v>7.05</v>
      </c>
      <c r="D17" s="9">
        <v>7.05</v>
      </c>
      <c r="E17" s="10">
        <v>17.582999999999998</v>
      </c>
      <c r="F17" s="10">
        <v>-56.331000000000003</v>
      </c>
      <c r="G17" s="10">
        <v>-30.108000000000001</v>
      </c>
      <c r="H17" s="10">
        <v>-24.338000000000001</v>
      </c>
      <c r="I17" s="10">
        <v>-14.114000000000001</v>
      </c>
      <c r="J17" s="10">
        <v>1.411</v>
      </c>
      <c r="K17" s="10">
        <v>5.4320000000000004</v>
      </c>
      <c r="L17" s="10">
        <v>11.315</v>
      </c>
      <c r="M17" s="10">
        <v>8.8170000000000002</v>
      </c>
      <c r="N17" s="10">
        <v>8.6760000000000002</v>
      </c>
      <c r="O17" s="10">
        <v>-7.5490000000000004</v>
      </c>
      <c r="P17" s="10">
        <v>1.3320000000000001</v>
      </c>
      <c r="Q17" s="10">
        <v>8.9619999999999997</v>
      </c>
      <c r="R17" s="10">
        <v>4.5019999999999998</v>
      </c>
      <c r="S17" s="10">
        <v>13.975</v>
      </c>
      <c r="T17" s="10">
        <v>6.8760000000000003</v>
      </c>
      <c r="U17" s="10">
        <v>-37.753999999999998</v>
      </c>
      <c r="V17" s="10">
        <v>12.58</v>
      </c>
      <c r="W17" s="10">
        <v>4.9530000000000003</v>
      </c>
      <c r="X17" s="10">
        <v>14.292</v>
      </c>
      <c r="Y17" s="10">
        <v>10.398</v>
      </c>
      <c r="Z17" s="10">
        <v>14.773</v>
      </c>
      <c r="AA17" s="10">
        <v>2.8980000000000001</v>
      </c>
      <c r="AB17" s="10">
        <v>-5.16</v>
      </c>
      <c r="AC17" s="10">
        <v>8.36</v>
      </c>
      <c r="AD17" s="10">
        <v>0.24399999999999999</v>
      </c>
      <c r="AE17" s="10">
        <v>-2.194</v>
      </c>
      <c r="AF17" s="10">
        <v>-8.1240000000000006</v>
      </c>
      <c r="AG17" s="10">
        <v>-20.0396</v>
      </c>
      <c r="AH17" s="10">
        <v>-7.1350500000000006</v>
      </c>
      <c r="AI17" s="9">
        <v>-4.9749300000000005</v>
      </c>
      <c r="AJ17" s="9">
        <v>-2.7747700000000002</v>
      </c>
      <c r="AK17" s="9">
        <v>-5.4642536803299997</v>
      </c>
      <c r="AL17" s="9">
        <v>13.381105650899999</v>
      </c>
      <c r="AM17" s="9">
        <v>5.9569999999999999</v>
      </c>
      <c r="AN17" s="4"/>
      <c r="AO17" s="4"/>
      <c r="AP17" s="4"/>
      <c r="AQ17" s="4"/>
      <c r="AR17" s="4"/>
      <c r="AS17" s="4"/>
      <c r="AT17" s="4"/>
      <c r="AU17" s="4"/>
      <c r="AV17" s="4"/>
      <c r="AW17" s="4"/>
      <c r="AX17" s="4"/>
      <c r="AY17" s="4"/>
    </row>
    <row r="18" spans="1:51" ht="15" x14ac:dyDescent="0.25">
      <c r="A18" s="108">
        <f>YampaRiverInflow.TotalOutflow!A18</f>
        <v>44531</v>
      </c>
      <c r="B18" s="9">
        <v>12.73</v>
      </c>
      <c r="C18" s="9">
        <v>12.73</v>
      </c>
      <c r="D18" s="9">
        <v>12.73</v>
      </c>
      <c r="E18" s="10">
        <v>-31.75</v>
      </c>
      <c r="F18" s="10">
        <v>-93.247</v>
      </c>
      <c r="G18" s="10">
        <v>-29.280999999999999</v>
      </c>
      <c r="H18" s="10">
        <v>-52.756999999999998</v>
      </c>
      <c r="I18" s="10">
        <v>-68.424999999999997</v>
      </c>
      <c r="J18" s="10">
        <v>-26.193000000000001</v>
      </c>
      <c r="K18" s="10">
        <v>-1.996</v>
      </c>
      <c r="L18" s="10">
        <v>1.087</v>
      </c>
      <c r="M18" s="10">
        <v>7.093</v>
      </c>
      <c r="N18" s="10">
        <v>18.335000000000001</v>
      </c>
      <c r="O18" s="10">
        <v>4.6580000000000004</v>
      </c>
      <c r="P18" s="10">
        <v>11.409000000000001</v>
      </c>
      <c r="Q18" s="10">
        <v>18.884</v>
      </c>
      <c r="R18" s="10">
        <v>6.4809999999999999</v>
      </c>
      <c r="S18" s="10">
        <v>-1.6890000000000001</v>
      </c>
      <c r="T18" s="10">
        <v>-26.622</v>
      </c>
      <c r="U18" s="10">
        <v>-69.311999999999998</v>
      </c>
      <c r="V18" s="10">
        <v>30.471</v>
      </c>
      <c r="W18" s="10">
        <v>12.734</v>
      </c>
      <c r="X18" s="10">
        <v>16.88</v>
      </c>
      <c r="Y18" s="10">
        <v>5.86</v>
      </c>
      <c r="Z18" s="10">
        <v>7.444</v>
      </c>
      <c r="AA18" s="10">
        <v>33.223999999999997</v>
      </c>
      <c r="AB18" s="10">
        <v>12.48</v>
      </c>
      <c r="AC18" s="10">
        <v>17.550999999999998</v>
      </c>
      <c r="AD18" s="10">
        <v>6.2709999999999999</v>
      </c>
      <c r="AE18" s="10">
        <v>38.814999999999998</v>
      </c>
      <c r="AF18" s="10">
        <v>9.5690000000000008</v>
      </c>
      <c r="AG18" s="10">
        <v>34.180550000000004</v>
      </c>
      <c r="AH18" s="10">
        <v>4.3811200000000001</v>
      </c>
      <c r="AI18" s="9">
        <v>12.84577</v>
      </c>
      <c r="AJ18" s="9">
        <v>-9.6169899999999995</v>
      </c>
      <c r="AK18" s="9">
        <v>8.3672790060800004</v>
      </c>
      <c r="AL18" s="9">
        <v>22.5435745029</v>
      </c>
      <c r="AM18" s="9">
        <v>-13.081</v>
      </c>
      <c r="AN18" s="4"/>
      <c r="AO18" s="4"/>
      <c r="AP18" s="4"/>
      <c r="AQ18" s="4"/>
      <c r="AR18" s="4"/>
      <c r="AS18" s="4"/>
      <c r="AT18" s="4"/>
      <c r="AU18" s="4"/>
      <c r="AV18" s="4"/>
      <c r="AW18" s="4"/>
      <c r="AX18" s="4"/>
      <c r="AY18" s="4"/>
    </row>
    <row r="19" spans="1:51" ht="15" x14ac:dyDescent="0.25">
      <c r="A19" s="108">
        <f>YampaRiverInflow.TotalOutflow!A19</f>
        <v>44562</v>
      </c>
      <c r="B19" s="9">
        <v>-18.364000000000001</v>
      </c>
      <c r="C19" s="9">
        <v>-18.364000000000001</v>
      </c>
      <c r="D19" s="9">
        <v>-18.364000000000001</v>
      </c>
      <c r="E19" s="10">
        <v>-120.42</v>
      </c>
      <c r="F19" s="10">
        <v>-132.33799999999999</v>
      </c>
      <c r="G19" s="10">
        <v>-58.228000000000002</v>
      </c>
      <c r="H19" s="10">
        <v>-60.307000000000002</v>
      </c>
      <c r="I19" s="10">
        <v>-43.218000000000004</v>
      </c>
      <c r="J19" s="10">
        <v>0.96399999999999997</v>
      </c>
      <c r="K19" s="10">
        <v>-22.263000000000002</v>
      </c>
      <c r="L19" s="10">
        <v>4.6050000000000004</v>
      </c>
      <c r="M19" s="10">
        <v>-1.4319999999999999</v>
      </c>
      <c r="N19" s="10">
        <v>-16.689</v>
      </c>
      <c r="O19" s="10">
        <v>33.015000000000001</v>
      </c>
      <c r="P19" s="10">
        <v>-30.713000000000001</v>
      </c>
      <c r="Q19" s="10">
        <v>-2.2970000000000002</v>
      </c>
      <c r="R19" s="10">
        <v>-5.6280000000000001</v>
      </c>
      <c r="S19" s="10">
        <v>-64.680999999999997</v>
      </c>
      <c r="T19" s="10">
        <v>-113.199</v>
      </c>
      <c r="U19" s="10">
        <v>36.241999999999997</v>
      </c>
      <c r="V19" s="10">
        <v>-10.677</v>
      </c>
      <c r="W19" s="10">
        <v>8.1579999999999995</v>
      </c>
      <c r="X19" s="10">
        <v>1.393</v>
      </c>
      <c r="Y19" s="10">
        <v>10.17</v>
      </c>
      <c r="Z19" s="10">
        <v>3.6539999999999999</v>
      </c>
      <c r="AA19" s="10">
        <v>8.1709999999999994</v>
      </c>
      <c r="AB19" s="10">
        <v>-29.212</v>
      </c>
      <c r="AC19" s="10">
        <v>-12.486000000000001</v>
      </c>
      <c r="AD19" s="10">
        <v>-4.2009999999999996</v>
      </c>
      <c r="AE19" s="10">
        <v>-21.986999999999998</v>
      </c>
      <c r="AF19" s="10">
        <v>21.381310000000003</v>
      </c>
      <c r="AG19" s="10">
        <v>-39.100470000000001</v>
      </c>
      <c r="AH19" s="10">
        <v>-31.08878</v>
      </c>
      <c r="AI19" s="9">
        <v>7.3067399999999996</v>
      </c>
      <c r="AJ19" s="9">
        <v>-13.3189509084</v>
      </c>
      <c r="AK19" s="9">
        <v>-6.1162163466399999</v>
      </c>
      <c r="AL19" s="9">
        <v>40.491999999999997</v>
      </c>
      <c r="AM19" s="9">
        <v>-4.7590000000000003</v>
      </c>
      <c r="AN19" s="4"/>
      <c r="AO19" s="4"/>
      <c r="AP19" s="4"/>
      <c r="AQ19" s="4"/>
      <c r="AR19" s="4"/>
      <c r="AS19" s="4"/>
      <c r="AT19" s="4"/>
      <c r="AU19" s="4"/>
      <c r="AV19" s="4"/>
      <c r="AW19" s="4"/>
      <c r="AX19" s="4"/>
      <c r="AY19" s="4"/>
    </row>
    <row r="20" spans="1:51" ht="15" x14ac:dyDescent="0.25">
      <c r="A20" s="108">
        <f>YampaRiverInflow.TotalOutflow!A20</f>
        <v>44593</v>
      </c>
      <c r="B20" s="9">
        <v>-26.606999999999999</v>
      </c>
      <c r="C20" s="9">
        <v>-26.606999999999999</v>
      </c>
      <c r="D20" s="9">
        <v>-26.606999999999999</v>
      </c>
      <c r="E20" s="10">
        <v>75.613</v>
      </c>
      <c r="F20" s="10">
        <v>-7.18</v>
      </c>
      <c r="G20" s="10">
        <v>-64.896000000000001</v>
      </c>
      <c r="H20" s="10">
        <v>-23.876000000000001</v>
      </c>
      <c r="I20" s="10">
        <v>15.349</v>
      </c>
      <c r="J20" s="10">
        <v>-20.808</v>
      </c>
      <c r="K20" s="10">
        <v>-41.154000000000003</v>
      </c>
      <c r="L20" s="10">
        <v>-33.997</v>
      </c>
      <c r="M20" s="10">
        <v>-13.894</v>
      </c>
      <c r="N20" s="10">
        <v>-22.573</v>
      </c>
      <c r="O20" s="10">
        <v>-17.102</v>
      </c>
      <c r="P20" s="10">
        <v>-38.902000000000001</v>
      </c>
      <c r="Q20" s="10">
        <v>-63.575000000000003</v>
      </c>
      <c r="R20" s="10">
        <v>-26.556999999999999</v>
      </c>
      <c r="S20" s="10">
        <v>-43.094999999999999</v>
      </c>
      <c r="T20" s="10">
        <v>-46.804000000000002</v>
      </c>
      <c r="U20" s="10">
        <v>-20.875</v>
      </c>
      <c r="V20" s="10">
        <v>-24.366</v>
      </c>
      <c r="W20" s="10">
        <v>1.1859999999999999</v>
      </c>
      <c r="X20" s="10">
        <v>-25.843</v>
      </c>
      <c r="Y20" s="10">
        <v>-4.476</v>
      </c>
      <c r="Z20" s="10">
        <v>-2.3679999999999999</v>
      </c>
      <c r="AA20" s="10">
        <v>5.9080000000000004</v>
      </c>
      <c r="AB20" s="10">
        <v>-17.978000000000002</v>
      </c>
      <c r="AC20" s="10">
        <v>-35.601999999999997</v>
      </c>
      <c r="AD20" s="10">
        <v>-45.103999999999999</v>
      </c>
      <c r="AE20" s="10">
        <v>-5.1180000000000003</v>
      </c>
      <c r="AF20" s="10">
        <v>-37.282989999999998</v>
      </c>
      <c r="AG20" s="10">
        <v>-15.646379999999999</v>
      </c>
      <c r="AH20" s="10">
        <v>-40.071829999999999</v>
      </c>
      <c r="AI20" s="9">
        <v>-32.633000000000003</v>
      </c>
      <c r="AJ20" s="9">
        <v>-26.703267437200001</v>
      </c>
      <c r="AK20" s="9">
        <v>-28.524806553999998</v>
      </c>
      <c r="AL20" s="9">
        <v>-31.532</v>
      </c>
      <c r="AM20" s="9">
        <v>-59.207000000000001</v>
      </c>
      <c r="AN20" s="4"/>
      <c r="AO20" s="4"/>
      <c r="AP20" s="4"/>
      <c r="AQ20" s="4"/>
      <c r="AR20" s="4"/>
      <c r="AS20" s="4"/>
      <c r="AT20" s="4"/>
      <c r="AU20" s="4"/>
      <c r="AV20" s="4"/>
      <c r="AW20" s="4"/>
      <c r="AX20" s="4"/>
      <c r="AY20" s="4"/>
    </row>
    <row r="21" spans="1:51" ht="15" x14ac:dyDescent="0.25">
      <c r="A21" s="108">
        <f>YampaRiverInflow.TotalOutflow!A21</f>
        <v>44621</v>
      </c>
      <c r="B21" s="9">
        <v>-45.817999999999998</v>
      </c>
      <c r="C21" s="9">
        <v>-45.817999999999998</v>
      </c>
      <c r="D21" s="9">
        <v>-45.817999999999998</v>
      </c>
      <c r="E21" s="10">
        <v>-24.684999999999999</v>
      </c>
      <c r="F21" s="10">
        <v>-25.779</v>
      </c>
      <c r="G21" s="10">
        <v>-20.971</v>
      </c>
      <c r="H21" s="10">
        <v>-80.751000000000005</v>
      </c>
      <c r="I21" s="10">
        <v>22.236000000000001</v>
      </c>
      <c r="J21" s="10">
        <v>-24.802</v>
      </c>
      <c r="K21" s="10">
        <v>-17.36</v>
      </c>
      <c r="L21" s="10">
        <v>-33.058</v>
      </c>
      <c r="M21" s="10">
        <v>-34.947000000000003</v>
      </c>
      <c r="N21" s="10">
        <v>-9.4450000000000003</v>
      </c>
      <c r="O21" s="10">
        <v>-51.122999999999998</v>
      </c>
      <c r="P21" s="10">
        <v>-40.192999999999998</v>
      </c>
      <c r="Q21" s="10">
        <v>-34.902000000000001</v>
      </c>
      <c r="R21" s="10">
        <v>-96.096000000000004</v>
      </c>
      <c r="S21" s="10">
        <v>-38.881</v>
      </c>
      <c r="T21" s="10">
        <v>-9.1829999999999998</v>
      </c>
      <c r="U21" s="10">
        <v>-13.153</v>
      </c>
      <c r="V21" s="10">
        <v>-27.914000000000001</v>
      </c>
      <c r="W21" s="10">
        <v>-37.945</v>
      </c>
      <c r="X21" s="10">
        <v>-37.232999999999997</v>
      </c>
      <c r="Y21" s="10">
        <v>-84.150999999999996</v>
      </c>
      <c r="Z21" s="10">
        <v>-52.823</v>
      </c>
      <c r="AA21" s="10">
        <v>-62.375</v>
      </c>
      <c r="AB21" s="10">
        <v>-22.702999999999999</v>
      </c>
      <c r="AC21" s="10">
        <v>-24.411000000000001</v>
      </c>
      <c r="AD21" s="10">
        <v>-35.779000000000003</v>
      </c>
      <c r="AE21" s="10">
        <v>-52.19</v>
      </c>
      <c r="AF21" s="10">
        <v>-44.594099999999997</v>
      </c>
      <c r="AG21" s="10">
        <v>-46.276849999999996</v>
      </c>
      <c r="AH21" s="10">
        <v>-41.178449999999998</v>
      </c>
      <c r="AI21" s="9">
        <v>-54.098759999999999</v>
      </c>
      <c r="AJ21" s="9">
        <v>-94.386657514799992</v>
      </c>
      <c r="AK21" s="9">
        <v>-67.435723010499999</v>
      </c>
      <c r="AL21" s="9">
        <v>-34.798000000000002</v>
      </c>
      <c r="AM21" s="9">
        <v>-42.109000000000002</v>
      </c>
      <c r="AN21" s="4"/>
      <c r="AO21" s="4"/>
      <c r="AP21" s="4"/>
      <c r="AQ21" s="4"/>
      <c r="AR21" s="4"/>
      <c r="AS21" s="4"/>
      <c r="AT21" s="4"/>
      <c r="AU21" s="4"/>
      <c r="AV21" s="4"/>
      <c r="AW21" s="4"/>
      <c r="AX21" s="4"/>
      <c r="AY21" s="4"/>
    </row>
    <row r="22" spans="1:51" ht="15" x14ac:dyDescent="0.25">
      <c r="A22" s="108">
        <f>YampaRiverInflow.TotalOutflow!A22</f>
        <v>44652</v>
      </c>
      <c r="B22" s="9">
        <v>-32.718000000000004</v>
      </c>
      <c r="C22" s="9">
        <v>-32.718000000000004</v>
      </c>
      <c r="D22" s="9">
        <v>-32.718000000000004</v>
      </c>
      <c r="E22" s="10">
        <v>-94.260999999999996</v>
      </c>
      <c r="F22" s="10">
        <v>-33.209000000000003</v>
      </c>
      <c r="G22" s="10">
        <v>-50.463000000000001</v>
      </c>
      <c r="H22" s="10">
        <v>-39.68</v>
      </c>
      <c r="I22" s="10">
        <v>-1.92</v>
      </c>
      <c r="J22" s="10">
        <v>-7.2060000000000004</v>
      </c>
      <c r="K22" s="10">
        <v>-49.616999999999997</v>
      </c>
      <c r="L22" s="10">
        <v>-43.034999999999997</v>
      </c>
      <c r="M22" s="10">
        <v>-59.116</v>
      </c>
      <c r="N22" s="10">
        <v>-58.07</v>
      </c>
      <c r="O22" s="10">
        <v>-46.223999999999997</v>
      </c>
      <c r="P22" s="10">
        <v>-45.231000000000002</v>
      </c>
      <c r="Q22" s="10">
        <v>-21.337</v>
      </c>
      <c r="R22" s="10">
        <v>-46.392000000000003</v>
      </c>
      <c r="S22" s="10">
        <v>-46.932000000000002</v>
      </c>
      <c r="T22" s="10">
        <v>-10.394</v>
      </c>
      <c r="U22" s="10">
        <v>-22.183</v>
      </c>
      <c r="V22" s="10">
        <v>-50.360999999999997</v>
      </c>
      <c r="W22" s="10">
        <v>-34.244</v>
      </c>
      <c r="X22" s="10">
        <v>-28.298999999999999</v>
      </c>
      <c r="Y22" s="10">
        <v>-23.056999999999999</v>
      </c>
      <c r="Z22" s="10">
        <v>-23.652999999999999</v>
      </c>
      <c r="AA22" s="10">
        <v>-18.731000000000002</v>
      </c>
      <c r="AB22" s="10">
        <v>-34.493000000000002</v>
      </c>
      <c r="AC22" s="10">
        <v>-34.719000000000001</v>
      </c>
      <c r="AD22" s="10">
        <v>-39.353999999999999</v>
      </c>
      <c r="AE22" s="10">
        <v>-36.816000000000003</v>
      </c>
      <c r="AF22" s="10">
        <v>-31.096540000000001</v>
      </c>
      <c r="AG22" s="10">
        <v>-26.820700000000002</v>
      </c>
      <c r="AH22" s="10">
        <v>-39.596559999999997</v>
      </c>
      <c r="AI22" s="9">
        <v>-38.490559999999995</v>
      </c>
      <c r="AJ22" s="9">
        <v>-7.4329692029799999</v>
      </c>
      <c r="AK22" s="9">
        <v>-6.8714972382399999</v>
      </c>
      <c r="AL22" s="9">
        <v>-9.35</v>
      </c>
      <c r="AM22" s="9">
        <v>-26.696999999999999</v>
      </c>
      <c r="AN22" s="4"/>
      <c r="AO22" s="4"/>
      <c r="AP22" s="4"/>
      <c r="AQ22" s="4"/>
      <c r="AR22" s="4"/>
      <c r="AS22" s="4"/>
      <c r="AT22" s="4"/>
      <c r="AU22" s="4"/>
      <c r="AV22" s="4"/>
      <c r="AW22" s="4"/>
      <c r="AX22" s="4"/>
      <c r="AY22" s="4"/>
    </row>
    <row r="23" spans="1:51" ht="15" x14ac:dyDescent="0.25">
      <c r="A23" s="108">
        <f>YampaRiverInflow.TotalOutflow!A23</f>
        <v>44682</v>
      </c>
      <c r="B23" s="9">
        <v>-22.001000000000001</v>
      </c>
      <c r="C23" s="9">
        <v>-22.001000000000001</v>
      </c>
      <c r="D23" s="9">
        <v>-22.001000000000001</v>
      </c>
      <c r="E23" s="10">
        <v>-52.53</v>
      </c>
      <c r="F23" s="10">
        <v>-80.343999999999994</v>
      </c>
      <c r="G23" s="10">
        <v>-118.304</v>
      </c>
      <c r="H23" s="10">
        <v>-138.191</v>
      </c>
      <c r="I23" s="10">
        <v>-16.033000000000001</v>
      </c>
      <c r="J23" s="10">
        <v>-40.975999999999999</v>
      </c>
      <c r="K23" s="10">
        <v>-17.803999999999998</v>
      </c>
      <c r="L23" s="10">
        <v>-31.501999999999999</v>
      </c>
      <c r="M23" s="10">
        <v>-19.012</v>
      </c>
      <c r="N23" s="10">
        <v>-19.099</v>
      </c>
      <c r="O23" s="10">
        <v>-31.253</v>
      </c>
      <c r="P23" s="10">
        <v>-147.96199999999999</v>
      </c>
      <c r="Q23" s="10">
        <v>-29.908999999999999</v>
      </c>
      <c r="R23" s="10">
        <v>-28.129000000000001</v>
      </c>
      <c r="S23" s="10">
        <v>-49.914999999999999</v>
      </c>
      <c r="T23" s="10">
        <v>-34.603000000000002</v>
      </c>
      <c r="U23" s="10">
        <v>-27.748999999999999</v>
      </c>
      <c r="V23" s="10">
        <v>-15.643000000000001</v>
      </c>
      <c r="W23" s="10">
        <v>-26.481000000000002</v>
      </c>
      <c r="X23" s="10">
        <v>-13.461</v>
      </c>
      <c r="Y23" s="10">
        <v>-3.1219999999999999</v>
      </c>
      <c r="Z23" s="10">
        <v>-37.49</v>
      </c>
      <c r="AA23" s="10">
        <v>-28.582000000000001</v>
      </c>
      <c r="AB23" s="10">
        <v>-34.988</v>
      </c>
      <c r="AC23" s="10">
        <v>-27.611000000000001</v>
      </c>
      <c r="AD23" s="10">
        <v>-13.772</v>
      </c>
      <c r="AE23" s="10">
        <v>-19.452999999999999</v>
      </c>
      <c r="AF23" s="10">
        <v>-43.834120000000006</v>
      </c>
      <c r="AG23" s="10">
        <v>-36.949010000000001</v>
      </c>
      <c r="AH23" s="10">
        <v>-18.708639999999999</v>
      </c>
      <c r="AI23" s="9">
        <v>-25.39873</v>
      </c>
      <c r="AJ23" s="9">
        <v>-18.684161391</v>
      </c>
      <c r="AK23" s="9">
        <v>-9.3682712112299988</v>
      </c>
      <c r="AL23" s="9">
        <v>-3.2269999999999999</v>
      </c>
      <c r="AM23" s="9">
        <v>-13.581</v>
      </c>
      <c r="AN23" s="4"/>
      <c r="AO23" s="4"/>
      <c r="AP23" s="4"/>
      <c r="AQ23" s="4"/>
      <c r="AR23" s="4"/>
      <c r="AS23" s="4"/>
      <c r="AT23" s="4"/>
      <c r="AU23" s="4"/>
      <c r="AV23" s="4"/>
      <c r="AW23" s="4"/>
      <c r="AX23" s="4"/>
      <c r="AY23" s="4"/>
    </row>
    <row r="24" spans="1:51" ht="15" x14ac:dyDescent="0.25">
      <c r="A24" s="108">
        <f>YampaRiverInflow.TotalOutflow!A24</f>
        <v>44713</v>
      </c>
      <c r="B24" s="9">
        <v>-44.996000000000002</v>
      </c>
      <c r="C24" s="9">
        <v>-44.996000000000002</v>
      </c>
      <c r="D24" s="9">
        <v>-44.996000000000002</v>
      </c>
      <c r="E24" s="10">
        <v>-145.12100000000001</v>
      </c>
      <c r="F24" s="10">
        <v>-71.817999999999998</v>
      </c>
      <c r="G24" s="10">
        <v>-97.96</v>
      </c>
      <c r="H24" s="10">
        <v>8.8849999999999998</v>
      </c>
      <c r="I24" s="10">
        <v>-38.042999999999999</v>
      </c>
      <c r="J24" s="10">
        <v>-46.71</v>
      </c>
      <c r="K24" s="10">
        <v>-50.164000000000001</v>
      </c>
      <c r="L24" s="10">
        <v>-42.655000000000001</v>
      </c>
      <c r="M24" s="10">
        <v>-57.844000000000001</v>
      </c>
      <c r="N24" s="10">
        <v>-49.320999999999998</v>
      </c>
      <c r="O24" s="10">
        <v>-51.93</v>
      </c>
      <c r="P24" s="10">
        <v>-183.62299999999999</v>
      </c>
      <c r="Q24" s="10">
        <v>-63.558</v>
      </c>
      <c r="R24" s="10">
        <v>-43.442999999999998</v>
      </c>
      <c r="S24" s="10">
        <v>-78.712000000000003</v>
      </c>
      <c r="T24" s="10">
        <v>-44.427999999999997</v>
      </c>
      <c r="U24" s="10">
        <v>-46.622999999999998</v>
      </c>
      <c r="V24" s="10">
        <v>-26.48</v>
      </c>
      <c r="W24" s="10">
        <v>-49.249000000000002</v>
      </c>
      <c r="X24" s="10">
        <v>-37.82</v>
      </c>
      <c r="Y24" s="10">
        <v>-37.124000000000002</v>
      </c>
      <c r="Z24" s="10">
        <v>-46.805999999999997</v>
      </c>
      <c r="AA24" s="10">
        <v>-42.271000000000001</v>
      </c>
      <c r="AB24" s="10">
        <v>-36.914999999999999</v>
      </c>
      <c r="AC24" s="10">
        <v>-53.137999999999998</v>
      </c>
      <c r="AD24" s="10">
        <v>-64.947999999999993</v>
      </c>
      <c r="AE24" s="10">
        <v>-25.780999999999999</v>
      </c>
      <c r="AF24" s="10">
        <v>-34.943179999999998</v>
      </c>
      <c r="AG24" s="10">
        <v>-51.29607</v>
      </c>
      <c r="AH24" s="10">
        <v>-57.331830000000004</v>
      </c>
      <c r="AI24" s="9">
        <v>-54.558230000000002</v>
      </c>
      <c r="AJ24" s="9">
        <v>-68.587001490600002</v>
      </c>
      <c r="AK24" s="9">
        <v>-35.762955953400002</v>
      </c>
      <c r="AL24" s="9">
        <v>-63.795000000000002</v>
      </c>
      <c r="AM24" s="9">
        <v>-22.106999999999999</v>
      </c>
      <c r="AN24" s="4"/>
      <c r="AO24" s="4"/>
      <c r="AP24" s="4"/>
      <c r="AQ24" s="4"/>
      <c r="AR24" s="4"/>
      <c r="AS24" s="4"/>
      <c r="AT24" s="4"/>
      <c r="AU24" s="4"/>
      <c r="AV24" s="4"/>
      <c r="AW24" s="4"/>
      <c r="AX24" s="4"/>
      <c r="AY24" s="4"/>
    </row>
    <row r="25" spans="1:51" ht="15" x14ac:dyDescent="0.25">
      <c r="A25" s="108">
        <f>YampaRiverInflow.TotalOutflow!A25</f>
        <v>44743</v>
      </c>
      <c r="B25" s="9">
        <v>-30.271000000000001</v>
      </c>
      <c r="C25" s="9">
        <v>-30.271000000000001</v>
      </c>
      <c r="D25" s="9">
        <v>-30.271000000000001</v>
      </c>
      <c r="E25" s="10">
        <v>-36.479999999999997</v>
      </c>
      <c r="F25" s="10">
        <v>-38.226999999999997</v>
      </c>
      <c r="G25" s="10">
        <v>-78.781000000000006</v>
      </c>
      <c r="H25" s="10">
        <v>-21.681999999999999</v>
      </c>
      <c r="I25" s="10">
        <v>-28.289000000000001</v>
      </c>
      <c r="J25" s="10">
        <v>-64.233999999999995</v>
      </c>
      <c r="K25" s="10">
        <v>-49.396000000000001</v>
      </c>
      <c r="L25" s="10">
        <v>-44.13</v>
      </c>
      <c r="M25" s="10">
        <v>-48.3</v>
      </c>
      <c r="N25" s="10">
        <v>-25.504000000000001</v>
      </c>
      <c r="O25" s="10">
        <v>-48.567</v>
      </c>
      <c r="P25" s="10">
        <v>-182.99199999999999</v>
      </c>
      <c r="Q25" s="10">
        <v>-65.305999999999997</v>
      </c>
      <c r="R25" s="10">
        <v>-37.942</v>
      </c>
      <c r="S25" s="10">
        <v>-73.787000000000006</v>
      </c>
      <c r="T25" s="10">
        <v>-40.765999999999998</v>
      </c>
      <c r="U25" s="10">
        <v>-6.4569999999999999</v>
      </c>
      <c r="V25" s="10">
        <v>-40.478000000000002</v>
      </c>
      <c r="W25" s="10">
        <v>-35.347000000000001</v>
      </c>
      <c r="X25" s="10">
        <v>-30.984000000000002</v>
      </c>
      <c r="Y25" s="10">
        <v>-12.644</v>
      </c>
      <c r="Z25" s="10">
        <v>-15.252000000000001</v>
      </c>
      <c r="AA25" s="10">
        <v>-52.765999999999998</v>
      </c>
      <c r="AB25" s="10">
        <v>-45.936</v>
      </c>
      <c r="AC25" s="10">
        <v>-47.3</v>
      </c>
      <c r="AD25" s="10">
        <v>-39.220999999999997</v>
      </c>
      <c r="AE25" s="10">
        <v>-35.222999999999999</v>
      </c>
      <c r="AF25" s="10">
        <v>-42.72146</v>
      </c>
      <c r="AG25" s="10">
        <v>-48.900089999999999</v>
      </c>
      <c r="AH25" s="10">
        <v>-17.894650000000002</v>
      </c>
      <c r="AI25" s="9">
        <v>-23.696210000000001</v>
      </c>
      <c r="AJ25" s="9">
        <v>-7.1829008864099997</v>
      </c>
      <c r="AK25" s="9">
        <v>-13.3525170981</v>
      </c>
      <c r="AL25" s="9">
        <v>-36.118000000000002</v>
      </c>
      <c r="AM25" s="9">
        <v>-38.566000000000003</v>
      </c>
      <c r="AN25" s="4"/>
      <c r="AO25" s="4"/>
      <c r="AP25" s="4"/>
      <c r="AQ25" s="4"/>
      <c r="AR25" s="4"/>
      <c r="AS25" s="4"/>
      <c r="AT25" s="4"/>
      <c r="AU25" s="4"/>
      <c r="AV25" s="4"/>
      <c r="AW25" s="4"/>
      <c r="AX25" s="4"/>
      <c r="AY25" s="4"/>
    </row>
    <row r="26" spans="1:51" ht="15" x14ac:dyDescent="0.25">
      <c r="A26" s="108">
        <f>YampaRiverInflow.TotalOutflow!A26</f>
        <v>44774</v>
      </c>
      <c r="B26" s="9">
        <v>-27.927</v>
      </c>
      <c r="C26" s="9">
        <v>-27.927</v>
      </c>
      <c r="D26" s="9">
        <v>-27.927</v>
      </c>
      <c r="E26" s="10">
        <v>-16.428999999999998</v>
      </c>
      <c r="F26" s="10">
        <v>-15.093999999999999</v>
      </c>
      <c r="G26" s="10">
        <v>-77.117000000000004</v>
      </c>
      <c r="H26" s="10">
        <v>-51.414000000000001</v>
      </c>
      <c r="I26" s="10">
        <v>-22.39</v>
      </c>
      <c r="J26" s="10">
        <v>-5.8449999999999998</v>
      </c>
      <c r="K26" s="10">
        <v>-16.213000000000001</v>
      </c>
      <c r="L26" s="10">
        <v>-13.936999999999999</v>
      </c>
      <c r="M26" s="10">
        <v>-23.998000000000001</v>
      </c>
      <c r="N26" s="10">
        <v>5.8440000000000003</v>
      </c>
      <c r="O26" s="10">
        <v>-37.121000000000002</v>
      </c>
      <c r="P26" s="10">
        <v>-39.380000000000003</v>
      </c>
      <c r="Q26" s="10">
        <v>-27.815000000000001</v>
      </c>
      <c r="R26" s="10">
        <v>-14.052</v>
      </c>
      <c r="S26" s="10">
        <v>-65.381</v>
      </c>
      <c r="T26" s="10">
        <v>-36.566000000000003</v>
      </c>
      <c r="U26" s="10">
        <v>-19.853999999999999</v>
      </c>
      <c r="V26" s="10">
        <v>-3.7530000000000001</v>
      </c>
      <c r="W26" s="10">
        <v>-2.8780000000000001</v>
      </c>
      <c r="X26" s="10">
        <v>-12.666</v>
      </c>
      <c r="Y26" s="10">
        <v>-13.96</v>
      </c>
      <c r="Z26" s="10">
        <v>-39.997999999999998</v>
      </c>
      <c r="AA26" s="10">
        <v>7.2850000000000001</v>
      </c>
      <c r="AB26" s="10">
        <v>-24.344000000000001</v>
      </c>
      <c r="AC26" s="10">
        <v>-33.448999999999998</v>
      </c>
      <c r="AD26" s="10">
        <v>-19.832000000000001</v>
      </c>
      <c r="AE26" s="10">
        <v>-46.258000000000003</v>
      </c>
      <c r="AF26" s="10">
        <v>-32.945339999999995</v>
      </c>
      <c r="AG26" s="10">
        <v>-39.458289999999998</v>
      </c>
      <c r="AH26" s="10">
        <v>-23.445790000000002</v>
      </c>
      <c r="AI26" s="9">
        <v>-14.44247</v>
      </c>
      <c r="AJ26" s="9">
        <v>-5.3147564458200005</v>
      </c>
      <c r="AK26" s="9">
        <v>-18.306574451100001</v>
      </c>
      <c r="AL26" s="9">
        <v>-15.141999999999999</v>
      </c>
      <c r="AM26" s="9">
        <v>5.0810000000000004</v>
      </c>
      <c r="AN26" s="4"/>
      <c r="AO26" s="4"/>
      <c r="AP26" s="4"/>
      <c r="AQ26" s="4"/>
      <c r="AR26" s="4"/>
      <c r="AS26" s="4"/>
      <c r="AT26" s="4"/>
      <c r="AU26" s="4"/>
      <c r="AV26" s="4"/>
      <c r="AW26" s="4"/>
      <c r="AX26" s="4"/>
      <c r="AY26" s="4"/>
    </row>
    <row r="27" spans="1:51" ht="15" x14ac:dyDescent="0.25">
      <c r="A27" s="108">
        <f>YampaRiverInflow.TotalOutflow!A27</f>
        <v>44805</v>
      </c>
      <c r="B27" s="9">
        <v>-17.346</v>
      </c>
      <c r="C27" s="9">
        <v>-17.346</v>
      </c>
      <c r="D27" s="9">
        <v>-17.346</v>
      </c>
      <c r="E27" s="10">
        <v>-45.348999999999997</v>
      </c>
      <c r="F27" s="10">
        <v>-49.987000000000002</v>
      </c>
      <c r="G27" s="10">
        <v>8.8550000000000004</v>
      </c>
      <c r="H27" s="10">
        <v>-45.326999999999998</v>
      </c>
      <c r="I27" s="10">
        <v>-12.705</v>
      </c>
      <c r="J27" s="10">
        <v>-21.931000000000001</v>
      </c>
      <c r="K27" s="10">
        <v>-11.678000000000001</v>
      </c>
      <c r="L27" s="10">
        <v>-16.454999999999998</v>
      </c>
      <c r="M27" s="10">
        <v>-15.521000000000001</v>
      </c>
      <c r="N27" s="10">
        <v>-12.746</v>
      </c>
      <c r="O27" s="10">
        <v>-31.334</v>
      </c>
      <c r="P27" s="10">
        <v>-19.856000000000002</v>
      </c>
      <c r="Q27" s="10">
        <v>-41.415999999999997</v>
      </c>
      <c r="R27" s="10">
        <v>-22.555</v>
      </c>
      <c r="S27" s="10">
        <v>0.85399999999999998</v>
      </c>
      <c r="T27" s="10">
        <v>-61.966000000000001</v>
      </c>
      <c r="U27" s="10">
        <v>-54.048999999999999</v>
      </c>
      <c r="V27" s="10">
        <v>-27.712</v>
      </c>
      <c r="W27" s="10">
        <v>-18.021999999999998</v>
      </c>
      <c r="X27" s="10">
        <v>-8.8450000000000006</v>
      </c>
      <c r="Y27" s="10">
        <v>-17.966000000000001</v>
      </c>
      <c r="Z27" s="10">
        <v>-5.1360000000000001</v>
      </c>
      <c r="AA27" s="10">
        <v>-10.974</v>
      </c>
      <c r="AB27" s="10">
        <v>-32.47</v>
      </c>
      <c r="AC27" s="10">
        <v>-35.090000000000003</v>
      </c>
      <c r="AD27" s="10">
        <v>-20.788</v>
      </c>
      <c r="AE27" s="10">
        <v>-50.804000000000002</v>
      </c>
      <c r="AF27" s="10">
        <v>-26.487169999999999</v>
      </c>
      <c r="AG27" s="10">
        <v>-30.253869999999999</v>
      </c>
      <c r="AH27" s="10">
        <v>-43.057809999999996</v>
      </c>
      <c r="AI27" s="9">
        <v>-36.350120000000004</v>
      </c>
      <c r="AJ27" s="9">
        <v>-18.8728240509</v>
      </c>
      <c r="AK27" s="9">
        <v>-15.710973601100001</v>
      </c>
      <c r="AL27" s="9">
        <v>14.304</v>
      </c>
      <c r="AM27" s="9">
        <v>-4.5</v>
      </c>
      <c r="AN27" s="4"/>
      <c r="AO27" s="4"/>
      <c r="AP27" s="4"/>
      <c r="AQ27" s="4"/>
      <c r="AR27" s="4"/>
      <c r="AS27" s="4"/>
      <c r="AT27" s="4"/>
      <c r="AU27" s="4"/>
      <c r="AV27" s="4"/>
      <c r="AW27" s="4"/>
      <c r="AX27" s="4"/>
      <c r="AY27" s="4"/>
    </row>
    <row r="28" spans="1:51" ht="15" x14ac:dyDescent="0.25">
      <c r="A28" s="108">
        <f>YampaRiverInflow.TotalOutflow!A28</f>
        <v>44835</v>
      </c>
      <c r="B28" s="9">
        <v>-13.618</v>
      </c>
      <c r="C28" s="9">
        <v>-13.618</v>
      </c>
      <c r="D28" s="9">
        <v>-13.618</v>
      </c>
      <c r="E28" s="10">
        <v>4.673</v>
      </c>
      <c r="F28" s="10">
        <v>-43.091999999999999</v>
      </c>
      <c r="G28" s="10">
        <v>28.411000000000001</v>
      </c>
      <c r="H28" s="10">
        <v>15.292999999999999</v>
      </c>
      <c r="I28" s="10">
        <v>7.4790000000000001</v>
      </c>
      <c r="J28" s="10">
        <v>-7.4880000000000004</v>
      </c>
      <c r="K28" s="10">
        <v>-21.609000000000002</v>
      </c>
      <c r="L28" s="10">
        <v>-2.9830000000000001</v>
      </c>
      <c r="M28" s="10">
        <v>3.17</v>
      </c>
      <c r="N28" s="10">
        <v>-15.058</v>
      </c>
      <c r="O28" s="10">
        <v>-8.1869999999999994</v>
      </c>
      <c r="P28" s="10">
        <v>-13.262</v>
      </c>
      <c r="Q28" s="10">
        <v>8.3439999999999994</v>
      </c>
      <c r="R28" s="10">
        <v>1.6279999999999999</v>
      </c>
      <c r="S28" s="10">
        <v>-1.526</v>
      </c>
      <c r="T28" s="10">
        <v>0.55800000000000005</v>
      </c>
      <c r="U28" s="10">
        <v>-0.40699999999999997</v>
      </c>
      <c r="V28" s="10">
        <v>-3.3740000000000001</v>
      </c>
      <c r="W28" s="10">
        <v>10.401</v>
      </c>
      <c r="X28" s="10">
        <v>3.125</v>
      </c>
      <c r="Y28" s="10">
        <v>0.16600000000000001</v>
      </c>
      <c r="Z28" s="10">
        <v>26.085000000000001</v>
      </c>
      <c r="AA28" s="10">
        <v>-4.4400000000000004</v>
      </c>
      <c r="AB28" s="10">
        <v>7.4</v>
      </c>
      <c r="AC28" s="10">
        <v>-11.666</v>
      </c>
      <c r="AD28" s="10">
        <v>-2.7410000000000001</v>
      </c>
      <c r="AE28" s="10">
        <v>-4.4329999999999998</v>
      </c>
      <c r="AF28" s="10">
        <v>-10.08483</v>
      </c>
      <c r="AG28" s="10">
        <v>-27.032550000000001</v>
      </c>
      <c r="AH28" s="10">
        <v>-5.7554099999999995</v>
      </c>
      <c r="AI28" s="9">
        <v>-10.2515</v>
      </c>
      <c r="AJ28" s="9">
        <v>-12.6998988852</v>
      </c>
      <c r="AK28" s="9">
        <v>-2.6646828313099999</v>
      </c>
      <c r="AL28" s="9">
        <v>25.649000000000001</v>
      </c>
      <c r="AM28" s="9">
        <v>0.77100000000000002</v>
      </c>
      <c r="AN28" s="4"/>
      <c r="AO28" s="4"/>
      <c r="AP28" s="4"/>
      <c r="AQ28" s="4"/>
      <c r="AR28" s="4"/>
      <c r="AS28" s="4"/>
      <c r="AT28" s="4"/>
      <c r="AU28" s="4"/>
      <c r="AV28" s="4"/>
      <c r="AW28" s="4"/>
      <c r="AX28" s="4"/>
      <c r="AY28" s="4"/>
    </row>
    <row r="29" spans="1:51" ht="15" x14ac:dyDescent="0.25">
      <c r="A29" s="108">
        <f>YampaRiverInflow.TotalOutflow!A29</f>
        <v>44866</v>
      </c>
      <c r="B29" s="9">
        <v>7.05</v>
      </c>
      <c r="C29" s="9">
        <v>7.05</v>
      </c>
      <c r="D29" s="9">
        <v>7.05</v>
      </c>
      <c r="E29" s="10">
        <v>-56.331000000000003</v>
      </c>
      <c r="F29" s="10">
        <v>-30.108000000000001</v>
      </c>
      <c r="G29" s="10">
        <v>-24.338000000000001</v>
      </c>
      <c r="H29" s="10">
        <v>-14.114000000000001</v>
      </c>
      <c r="I29" s="10">
        <v>1.411</v>
      </c>
      <c r="J29" s="10">
        <v>5.4320000000000004</v>
      </c>
      <c r="K29" s="10">
        <v>11.315</v>
      </c>
      <c r="L29" s="10">
        <v>8.8170000000000002</v>
      </c>
      <c r="M29" s="10">
        <v>8.6760000000000002</v>
      </c>
      <c r="N29" s="10">
        <v>-7.5490000000000004</v>
      </c>
      <c r="O29" s="10">
        <v>1.3320000000000001</v>
      </c>
      <c r="P29" s="10">
        <v>8.9619999999999997</v>
      </c>
      <c r="Q29" s="10">
        <v>4.5019999999999998</v>
      </c>
      <c r="R29" s="10">
        <v>13.975</v>
      </c>
      <c r="S29" s="10">
        <v>6.8760000000000003</v>
      </c>
      <c r="T29" s="10">
        <v>-37.753999999999998</v>
      </c>
      <c r="U29" s="10">
        <v>12.58</v>
      </c>
      <c r="V29" s="10">
        <v>4.9530000000000003</v>
      </c>
      <c r="W29" s="10">
        <v>14.292</v>
      </c>
      <c r="X29" s="10">
        <v>10.398</v>
      </c>
      <c r="Y29" s="10">
        <v>14.773</v>
      </c>
      <c r="Z29" s="10">
        <v>2.8980000000000001</v>
      </c>
      <c r="AA29" s="10">
        <v>-5.16</v>
      </c>
      <c r="AB29" s="10">
        <v>8.36</v>
      </c>
      <c r="AC29" s="10">
        <v>0.24399999999999999</v>
      </c>
      <c r="AD29" s="10">
        <v>-2.194</v>
      </c>
      <c r="AE29" s="10">
        <v>-8.1240000000000006</v>
      </c>
      <c r="AF29" s="10">
        <v>-20.0396</v>
      </c>
      <c r="AG29" s="10">
        <v>-7.1350500000000006</v>
      </c>
      <c r="AH29" s="10">
        <v>-4.9749300000000005</v>
      </c>
      <c r="AI29" s="9">
        <v>-2.7747700000000002</v>
      </c>
      <c r="AJ29" s="9">
        <v>-5.4642536803299997</v>
      </c>
      <c r="AK29" s="9">
        <v>13.381105650899999</v>
      </c>
      <c r="AL29" s="9">
        <v>5.9569999999999999</v>
      </c>
      <c r="AM29" s="9">
        <v>17.582999999999998</v>
      </c>
      <c r="AN29" s="4"/>
      <c r="AO29" s="4"/>
      <c r="AP29" s="4"/>
      <c r="AQ29" s="4"/>
      <c r="AR29" s="4"/>
      <c r="AS29" s="4"/>
      <c r="AT29" s="4"/>
      <c r="AU29" s="4"/>
      <c r="AV29" s="4"/>
      <c r="AW29" s="4"/>
      <c r="AX29" s="4"/>
      <c r="AY29" s="4"/>
    </row>
    <row r="30" spans="1:51" ht="15" x14ac:dyDescent="0.25">
      <c r="A30" s="108">
        <f>YampaRiverInflow.TotalOutflow!A30</f>
        <v>44896</v>
      </c>
      <c r="B30" s="9">
        <v>12.73</v>
      </c>
      <c r="C30" s="9">
        <v>12.73</v>
      </c>
      <c r="D30" s="9">
        <v>12.73</v>
      </c>
      <c r="E30" s="10">
        <v>-93.247</v>
      </c>
      <c r="F30" s="10">
        <v>-29.280999999999999</v>
      </c>
      <c r="G30" s="10">
        <v>-52.756999999999998</v>
      </c>
      <c r="H30" s="10">
        <v>-68.424999999999997</v>
      </c>
      <c r="I30" s="10">
        <v>-26.193000000000001</v>
      </c>
      <c r="J30" s="10">
        <v>-1.996</v>
      </c>
      <c r="K30" s="10">
        <v>1.087</v>
      </c>
      <c r="L30" s="10">
        <v>7.093</v>
      </c>
      <c r="M30" s="10">
        <v>18.335000000000001</v>
      </c>
      <c r="N30" s="10">
        <v>4.6580000000000004</v>
      </c>
      <c r="O30" s="10">
        <v>11.409000000000001</v>
      </c>
      <c r="P30" s="10">
        <v>18.884</v>
      </c>
      <c r="Q30" s="10">
        <v>6.4809999999999999</v>
      </c>
      <c r="R30" s="10">
        <v>-1.6890000000000001</v>
      </c>
      <c r="S30" s="10">
        <v>-26.622</v>
      </c>
      <c r="T30" s="10">
        <v>-69.311999999999998</v>
      </c>
      <c r="U30" s="10">
        <v>30.471</v>
      </c>
      <c r="V30" s="10">
        <v>12.734</v>
      </c>
      <c r="W30" s="10">
        <v>16.88</v>
      </c>
      <c r="X30" s="10">
        <v>5.86</v>
      </c>
      <c r="Y30" s="10">
        <v>7.444</v>
      </c>
      <c r="Z30" s="10">
        <v>33.223999999999997</v>
      </c>
      <c r="AA30" s="10">
        <v>12.48</v>
      </c>
      <c r="AB30" s="10">
        <v>17.550999999999998</v>
      </c>
      <c r="AC30" s="10">
        <v>6.2709999999999999</v>
      </c>
      <c r="AD30" s="10">
        <v>38.814999999999998</v>
      </c>
      <c r="AE30" s="10">
        <v>9.5690000000000008</v>
      </c>
      <c r="AF30" s="10">
        <v>34.180550000000004</v>
      </c>
      <c r="AG30" s="10">
        <v>4.3811200000000001</v>
      </c>
      <c r="AH30" s="10">
        <v>12.84577</v>
      </c>
      <c r="AI30" s="9">
        <v>-9.6169899999999995</v>
      </c>
      <c r="AJ30" s="9">
        <v>8.3672790060800004</v>
      </c>
      <c r="AK30" s="9">
        <v>22.5435745029</v>
      </c>
      <c r="AL30" s="9">
        <v>-13.081</v>
      </c>
      <c r="AM30" s="9">
        <v>-31.75</v>
      </c>
      <c r="AN30" s="4"/>
      <c r="AO30" s="4"/>
      <c r="AP30" s="4"/>
      <c r="AQ30" s="4"/>
      <c r="AR30" s="4"/>
      <c r="AS30" s="4"/>
      <c r="AT30" s="4"/>
      <c r="AU30" s="4"/>
      <c r="AV30" s="4"/>
      <c r="AW30" s="4"/>
      <c r="AX30" s="4"/>
      <c r="AY30" s="4"/>
    </row>
    <row r="31" spans="1:51" ht="15" x14ac:dyDescent="0.25">
      <c r="A31" s="108">
        <f>YampaRiverInflow.TotalOutflow!A31</f>
        <v>44927</v>
      </c>
      <c r="B31" s="9">
        <v>-18.364000000000001</v>
      </c>
      <c r="C31" s="9">
        <v>-18.364000000000001</v>
      </c>
      <c r="D31" s="9">
        <v>-18.364000000000001</v>
      </c>
      <c r="E31" s="10">
        <v>-132.33799999999999</v>
      </c>
      <c r="F31" s="10">
        <v>-58.228000000000002</v>
      </c>
      <c r="G31" s="10">
        <v>-60.307000000000002</v>
      </c>
      <c r="H31" s="10">
        <v>-43.218000000000004</v>
      </c>
      <c r="I31" s="10">
        <v>0.96399999999999997</v>
      </c>
      <c r="J31" s="10">
        <v>-22.263000000000002</v>
      </c>
      <c r="K31" s="10">
        <v>4.6050000000000004</v>
      </c>
      <c r="L31" s="10">
        <v>-1.4319999999999999</v>
      </c>
      <c r="M31" s="10">
        <v>-16.689</v>
      </c>
      <c r="N31" s="10">
        <v>33.015000000000001</v>
      </c>
      <c r="O31" s="10">
        <v>-30.713000000000001</v>
      </c>
      <c r="P31" s="10">
        <v>-2.2970000000000002</v>
      </c>
      <c r="Q31" s="10">
        <v>-5.6280000000000001</v>
      </c>
      <c r="R31" s="10">
        <v>-64.680999999999997</v>
      </c>
      <c r="S31" s="10">
        <v>-113.199</v>
      </c>
      <c r="T31" s="10">
        <v>36.241999999999997</v>
      </c>
      <c r="U31" s="10">
        <v>-10.677</v>
      </c>
      <c r="V31" s="10">
        <v>8.1579999999999995</v>
      </c>
      <c r="W31" s="10">
        <v>1.393</v>
      </c>
      <c r="X31" s="10">
        <v>10.17</v>
      </c>
      <c r="Y31" s="10">
        <v>3.6539999999999999</v>
      </c>
      <c r="Z31" s="10">
        <v>8.1709999999999994</v>
      </c>
      <c r="AA31" s="10">
        <v>-29.212</v>
      </c>
      <c r="AB31" s="10">
        <v>-12.486000000000001</v>
      </c>
      <c r="AC31" s="10">
        <v>-4.2009999999999996</v>
      </c>
      <c r="AD31" s="10">
        <v>-21.986999999999998</v>
      </c>
      <c r="AE31" s="10">
        <v>21.381310000000003</v>
      </c>
      <c r="AF31" s="10">
        <v>-39.100470000000001</v>
      </c>
      <c r="AG31" s="10">
        <v>-31.08878</v>
      </c>
      <c r="AH31" s="10">
        <v>7.3067399999999996</v>
      </c>
      <c r="AI31" s="9">
        <v>-13.3189509084</v>
      </c>
      <c r="AJ31" s="9">
        <v>-6.1162163466399999</v>
      </c>
      <c r="AK31" s="9">
        <v>40.491999999999997</v>
      </c>
      <c r="AL31" s="9">
        <v>-4.7590000000000003</v>
      </c>
      <c r="AM31" s="9">
        <v>-120.42</v>
      </c>
      <c r="AN31" s="4"/>
      <c r="AO31" s="4"/>
      <c r="AP31" s="4"/>
      <c r="AQ31" s="4"/>
      <c r="AR31" s="4"/>
      <c r="AS31" s="4"/>
      <c r="AT31" s="4"/>
      <c r="AU31" s="4"/>
      <c r="AV31" s="4"/>
      <c r="AW31" s="4"/>
      <c r="AX31" s="4"/>
      <c r="AY31" s="4"/>
    </row>
    <row r="32" spans="1:51" ht="15" x14ac:dyDescent="0.25">
      <c r="A32" s="108">
        <f>YampaRiverInflow.TotalOutflow!A32</f>
        <v>44958</v>
      </c>
      <c r="B32" s="9">
        <v>-26.606999999999999</v>
      </c>
      <c r="C32" s="9">
        <v>-26.606999999999999</v>
      </c>
      <c r="D32" s="9">
        <v>-26.606999999999999</v>
      </c>
      <c r="E32" s="10">
        <v>-7.18</v>
      </c>
      <c r="F32" s="10">
        <v>-64.896000000000001</v>
      </c>
      <c r="G32" s="10">
        <v>-23.876000000000001</v>
      </c>
      <c r="H32" s="10">
        <v>15.349</v>
      </c>
      <c r="I32" s="10">
        <v>-20.808</v>
      </c>
      <c r="J32" s="10">
        <v>-41.154000000000003</v>
      </c>
      <c r="K32" s="10">
        <v>-33.997</v>
      </c>
      <c r="L32" s="10">
        <v>-13.894</v>
      </c>
      <c r="M32" s="10">
        <v>-22.573</v>
      </c>
      <c r="N32" s="10">
        <v>-17.102</v>
      </c>
      <c r="O32" s="10">
        <v>-38.902000000000001</v>
      </c>
      <c r="P32" s="10">
        <v>-63.575000000000003</v>
      </c>
      <c r="Q32" s="10">
        <v>-26.556999999999999</v>
      </c>
      <c r="R32" s="10">
        <v>-43.094999999999999</v>
      </c>
      <c r="S32" s="10">
        <v>-46.804000000000002</v>
      </c>
      <c r="T32" s="10">
        <v>-20.875</v>
      </c>
      <c r="U32" s="10">
        <v>-24.366</v>
      </c>
      <c r="V32" s="10">
        <v>1.1859999999999999</v>
      </c>
      <c r="W32" s="10">
        <v>-25.843</v>
      </c>
      <c r="X32" s="10">
        <v>-4.476</v>
      </c>
      <c r="Y32" s="10">
        <v>-2.3679999999999999</v>
      </c>
      <c r="Z32" s="10">
        <v>5.9080000000000004</v>
      </c>
      <c r="AA32" s="10">
        <v>-17.978000000000002</v>
      </c>
      <c r="AB32" s="10">
        <v>-35.601999999999997</v>
      </c>
      <c r="AC32" s="10">
        <v>-45.103999999999999</v>
      </c>
      <c r="AD32" s="10">
        <v>-5.1180000000000003</v>
      </c>
      <c r="AE32" s="10">
        <v>-37.282989999999998</v>
      </c>
      <c r="AF32" s="10">
        <v>-15.646379999999999</v>
      </c>
      <c r="AG32" s="10">
        <v>-40.071829999999999</v>
      </c>
      <c r="AH32" s="10">
        <v>-32.633000000000003</v>
      </c>
      <c r="AI32" s="9">
        <v>-26.703267437200001</v>
      </c>
      <c r="AJ32" s="9">
        <v>-28.524806553999998</v>
      </c>
      <c r="AK32" s="9">
        <v>-31.532</v>
      </c>
      <c r="AL32" s="9">
        <v>-59.207000000000001</v>
      </c>
      <c r="AM32" s="9">
        <v>75.613</v>
      </c>
      <c r="AN32" s="4"/>
      <c r="AO32" s="4"/>
      <c r="AP32" s="4"/>
      <c r="AQ32" s="4"/>
      <c r="AR32" s="4"/>
      <c r="AS32" s="4"/>
      <c r="AT32" s="4"/>
      <c r="AU32" s="4"/>
      <c r="AV32" s="4"/>
      <c r="AW32" s="4"/>
      <c r="AX32" s="4"/>
      <c r="AY32" s="4"/>
    </row>
    <row r="33" spans="1:51" ht="15" x14ac:dyDescent="0.25">
      <c r="A33" s="108">
        <f>YampaRiverInflow.TotalOutflow!A33</f>
        <v>44986</v>
      </c>
      <c r="B33" s="9">
        <v>-45.817999999999998</v>
      </c>
      <c r="C33" s="9">
        <v>-45.817999999999998</v>
      </c>
      <c r="D33" s="9">
        <v>-45.817999999999998</v>
      </c>
      <c r="E33" s="10">
        <v>-25.779</v>
      </c>
      <c r="F33" s="10">
        <v>-20.971</v>
      </c>
      <c r="G33" s="10">
        <v>-80.751000000000005</v>
      </c>
      <c r="H33" s="10">
        <v>22.236000000000001</v>
      </c>
      <c r="I33" s="10">
        <v>-24.802</v>
      </c>
      <c r="J33" s="10">
        <v>-17.36</v>
      </c>
      <c r="K33" s="10">
        <v>-33.058</v>
      </c>
      <c r="L33" s="10">
        <v>-34.947000000000003</v>
      </c>
      <c r="M33" s="10">
        <v>-9.4450000000000003</v>
      </c>
      <c r="N33" s="10">
        <v>-51.122999999999998</v>
      </c>
      <c r="O33" s="10">
        <v>-40.192999999999998</v>
      </c>
      <c r="P33" s="10">
        <v>-34.902000000000001</v>
      </c>
      <c r="Q33" s="10">
        <v>-96.096000000000004</v>
      </c>
      <c r="R33" s="10">
        <v>-38.881</v>
      </c>
      <c r="S33" s="10">
        <v>-9.1829999999999998</v>
      </c>
      <c r="T33" s="10">
        <v>-13.153</v>
      </c>
      <c r="U33" s="10">
        <v>-27.914000000000001</v>
      </c>
      <c r="V33" s="10">
        <v>-37.945</v>
      </c>
      <c r="W33" s="10">
        <v>-37.232999999999997</v>
      </c>
      <c r="X33" s="10">
        <v>-84.150999999999996</v>
      </c>
      <c r="Y33" s="10">
        <v>-52.823</v>
      </c>
      <c r="Z33" s="10">
        <v>-62.375</v>
      </c>
      <c r="AA33" s="10">
        <v>-22.702999999999999</v>
      </c>
      <c r="AB33" s="10">
        <v>-24.411000000000001</v>
      </c>
      <c r="AC33" s="10">
        <v>-35.779000000000003</v>
      </c>
      <c r="AD33" s="10">
        <v>-52.19</v>
      </c>
      <c r="AE33" s="10">
        <v>-44.594099999999997</v>
      </c>
      <c r="AF33" s="10">
        <v>-46.276849999999996</v>
      </c>
      <c r="AG33" s="10">
        <v>-41.178449999999998</v>
      </c>
      <c r="AH33" s="10">
        <v>-54.098759999999999</v>
      </c>
      <c r="AI33" s="9">
        <v>-94.386657514799992</v>
      </c>
      <c r="AJ33" s="9">
        <v>-67.435723010499999</v>
      </c>
      <c r="AK33" s="9">
        <v>-34.798000000000002</v>
      </c>
      <c r="AL33" s="9">
        <v>-42.109000000000002</v>
      </c>
      <c r="AM33" s="9">
        <v>-24.684999999999999</v>
      </c>
      <c r="AN33" s="4"/>
      <c r="AO33" s="4"/>
      <c r="AP33" s="4"/>
      <c r="AQ33" s="4"/>
      <c r="AR33" s="4"/>
      <c r="AS33" s="4"/>
      <c r="AT33" s="4"/>
      <c r="AU33" s="4"/>
      <c r="AV33" s="4"/>
      <c r="AW33" s="4"/>
      <c r="AX33" s="4"/>
      <c r="AY33" s="4"/>
    </row>
    <row r="34" spans="1:51" ht="15" x14ac:dyDescent="0.25">
      <c r="A34" s="108">
        <f>YampaRiverInflow.TotalOutflow!A34</f>
        <v>45017</v>
      </c>
      <c r="B34" s="9">
        <v>-32.718000000000004</v>
      </c>
      <c r="C34" s="9">
        <v>-32.718000000000004</v>
      </c>
      <c r="D34" s="9">
        <v>-32.718000000000004</v>
      </c>
      <c r="E34" s="10">
        <v>-33.209000000000003</v>
      </c>
      <c r="F34" s="10">
        <v>-50.463000000000001</v>
      </c>
      <c r="G34" s="10">
        <v>-39.68</v>
      </c>
      <c r="H34" s="10">
        <v>-1.92</v>
      </c>
      <c r="I34" s="10">
        <v>-7.2060000000000004</v>
      </c>
      <c r="J34" s="10">
        <v>-49.616999999999997</v>
      </c>
      <c r="K34" s="10">
        <v>-43.034999999999997</v>
      </c>
      <c r="L34" s="10">
        <v>-59.116</v>
      </c>
      <c r="M34" s="10">
        <v>-58.07</v>
      </c>
      <c r="N34" s="10">
        <v>-46.223999999999997</v>
      </c>
      <c r="O34" s="10">
        <v>-45.231000000000002</v>
      </c>
      <c r="P34" s="10">
        <v>-21.337</v>
      </c>
      <c r="Q34" s="10">
        <v>-46.392000000000003</v>
      </c>
      <c r="R34" s="10">
        <v>-46.932000000000002</v>
      </c>
      <c r="S34" s="10">
        <v>-10.394</v>
      </c>
      <c r="T34" s="10">
        <v>-22.183</v>
      </c>
      <c r="U34" s="10">
        <v>-50.360999999999997</v>
      </c>
      <c r="V34" s="10">
        <v>-34.244</v>
      </c>
      <c r="W34" s="10">
        <v>-28.298999999999999</v>
      </c>
      <c r="X34" s="10">
        <v>-23.056999999999999</v>
      </c>
      <c r="Y34" s="10">
        <v>-23.652999999999999</v>
      </c>
      <c r="Z34" s="10">
        <v>-18.731000000000002</v>
      </c>
      <c r="AA34" s="10">
        <v>-34.493000000000002</v>
      </c>
      <c r="AB34" s="10">
        <v>-34.719000000000001</v>
      </c>
      <c r="AC34" s="10">
        <v>-39.353999999999999</v>
      </c>
      <c r="AD34" s="10">
        <v>-36.816000000000003</v>
      </c>
      <c r="AE34" s="10">
        <v>-31.096540000000001</v>
      </c>
      <c r="AF34" s="10">
        <v>-26.820700000000002</v>
      </c>
      <c r="AG34" s="10">
        <v>-39.596559999999997</v>
      </c>
      <c r="AH34" s="10">
        <v>-38.490559999999995</v>
      </c>
      <c r="AI34" s="9">
        <v>-7.4329692029799999</v>
      </c>
      <c r="AJ34" s="9">
        <v>-6.8714972382399999</v>
      </c>
      <c r="AK34" s="9">
        <v>-9.35</v>
      </c>
      <c r="AL34" s="9">
        <v>-26.696999999999999</v>
      </c>
      <c r="AM34" s="9">
        <v>-94.260999999999996</v>
      </c>
      <c r="AN34" s="4"/>
      <c r="AO34" s="4"/>
      <c r="AP34" s="4"/>
      <c r="AQ34" s="4"/>
      <c r="AR34" s="4"/>
      <c r="AS34" s="4"/>
      <c r="AT34" s="4"/>
      <c r="AU34" s="4"/>
      <c r="AV34" s="4"/>
      <c r="AW34" s="4"/>
      <c r="AX34" s="4"/>
      <c r="AY34" s="4"/>
    </row>
    <row r="35" spans="1:51" ht="15" x14ac:dyDescent="0.25">
      <c r="A35" s="108">
        <f>YampaRiverInflow.TotalOutflow!A35</f>
        <v>45047</v>
      </c>
      <c r="B35" s="9">
        <v>-22.001000000000001</v>
      </c>
      <c r="C35" s="9">
        <v>-22.001000000000001</v>
      </c>
      <c r="D35" s="9">
        <v>-22.001000000000001</v>
      </c>
      <c r="E35" s="10">
        <v>-80.343999999999994</v>
      </c>
      <c r="F35" s="10">
        <v>-118.304</v>
      </c>
      <c r="G35" s="10">
        <v>-138.191</v>
      </c>
      <c r="H35" s="10">
        <v>-16.033000000000001</v>
      </c>
      <c r="I35" s="10">
        <v>-40.975999999999999</v>
      </c>
      <c r="J35" s="10">
        <v>-17.803999999999998</v>
      </c>
      <c r="K35" s="10">
        <v>-31.501999999999999</v>
      </c>
      <c r="L35" s="10">
        <v>-19.012</v>
      </c>
      <c r="M35" s="10">
        <v>-19.099</v>
      </c>
      <c r="N35" s="10">
        <v>-31.253</v>
      </c>
      <c r="O35" s="10">
        <v>-147.96199999999999</v>
      </c>
      <c r="P35" s="10">
        <v>-29.908999999999999</v>
      </c>
      <c r="Q35" s="10">
        <v>-28.129000000000001</v>
      </c>
      <c r="R35" s="10">
        <v>-49.914999999999999</v>
      </c>
      <c r="S35" s="10">
        <v>-34.603000000000002</v>
      </c>
      <c r="T35" s="10">
        <v>-27.748999999999999</v>
      </c>
      <c r="U35" s="10">
        <v>-15.643000000000001</v>
      </c>
      <c r="V35" s="10">
        <v>-26.481000000000002</v>
      </c>
      <c r="W35" s="10">
        <v>-13.461</v>
      </c>
      <c r="X35" s="10">
        <v>-3.1219999999999999</v>
      </c>
      <c r="Y35" s="10">
        <v>-37.49</v>
      </c>
      <c r="Z35" s="10">
        <v>-28.582000000000001</v>
      </c>
      <c r="AA35" s="10">
        <v>-34.988</v>
      </c>
      <c r="AB35" s="10">
        <v>-27.611000000000001</v>
      </c>
      <c r="AC35" s="10">
        <v>-13.772</v>
      </c>
      <c r="AD35" s="10">
        <v>-19.452999999999999</v>
      </c>
      <c r="AE35" s="10">
        <v>-43.834120000000006</v>
      </c>
      <c r="AF35" s="10">
        <v>-36.949010000000001</v>
      </c>
      <c r="AG35" s="10">
        <v>-18.708639999999999</v>
      </c>
      <c r="AH35" s="10">
        <v>-25.39873</v>
      </c>
      <c r="AI35" s="9">
        <v>-18.684161391</v>
      </c>
      <c r="AJ35" s="9">
        <v>-9.3682712112299988</v>
      </c>
      <c r="AK35" s="9">
        <v>-3.2269999999999999</v>
      </c>
      <c r="AL35" s="9">
        <v>-13.581</v>
      </c>
      <c r="AM35" s="9">
        <v>-52.53</v>
      </c>
      <c r="AN35" s="4"/>
      <c r="AO35" s="4"/>
      <c r="AP35" s="4"/>
      <c r="AQ35" s="4"/>
      <c r="AR35" s="4"/>
      <c r="AS35" s="4"/>
      <c r="AT35" s="4"/>
      <c r="AU35" s="4"/>
      <c r="AV35" s="4"/>
      <c r="AW35" s="4"/>
      <c r="AX35" s="4"/>
      <c r="AY35" s="4"/>
    </row>
    <row r="36" spans="1:51" ht="15" x14ac:dyDescent="0.25">
      <c r="A36" s="108">
        <f>YampaRiverInflow.TotalOutflow!A36</f>
        <v>45078</v>
      </c>
      <c r="B36" s="9">
        <v>-44.996000000000002</v>
      </c>
      <c r="C36" s="9">
        <v>-44.996000000000002</v>
      </c>
      <c r="D36" s="9">
        <v>-44.996000000000002</v>
      </c>
      <c r="E36" s="10">
        <v>-71.817999999999998</v>
      </c>
      <c r="F36" s="10">
        <v>-97.96</v>
      </c>
      <c r="G36" s="10">
        <v>8.8849999999999998</v>
      </c>
      <c r="H36" s="10">
        <v>-38.042999999999999</v>
      </c>
      <c r="I36" s="10">
        <v>-46.71</v>
      </c>
      <c r="J36" s="10">
        <v>-50.164000000000001</v>
      </c>
      <c r="K36" s="10">
        <v>-42.655000000000001</v>
      </c>
      <c r="L36" s="10">
        <v>-57.844000000000001</v>
      </c>
      <c r="M36" s="10">
        <v>-49.320999999999998</v>
      </c>
      <c r="N36" s="10">
        <v>-51.93</v>
      </c>
      <c r="O36" s="10">
        <v>-183.62299999999999</v>
      </c>
      <c r="P36" s="10">
        <v>-63.558</v>
      </c>
      <c r="Q36" s="10">
        <v>-43.442999999999998</v>
      </c>
      <c r="R36" s="10">
        <v>-78.712000000000003</v>
      </c>
      <c r="S36" s="10">
        <v>-44.427999999999997</v>
      </c>
      <c r="T36" s="10">
        <v>-46.622999999999998</v>
      </c>
      <c r="U36" s="10">
        <v>-26.48</v>
      </c>
      <c r="V36" s="10">
        <v>-49.249000000000002</v>
      </c>
      <c r="W36" s="10">
        <v>-37.82</v>
      </c>
      <c r="X36" s="10">
        <v>-37.124000000000002</v>
      </c>
      <c r="Y36" s="10">
        <v>-46.805999999999997</v>
      </c>
      <c r="Z36" s="10">
        <v>-42.271000000000001</v>
      </c>
      <c r="AA36" s="10">
        <v>-36.914999999999999</v>
      </c>
      <c r="AB36" s="10">
        <v>-53.137999999999998</v>
      </c>
      <c r="AC36" s="10">
        <v>-64.947999999999993</v>
      </c>
      <c r="AD36" s="10">
        <v>-25.780999999999999</v>
      </c>
      <c r="AE36" s="10">
        <v>-34.943179999999998</v>
      </c>
      <c r="AF36" s="10">
        <v>-51.29607</v>
      </c>
      <c r="AG36" s="10">
        <v>-57.331830000000004</v>
      </c>
      <c r="AH36" s="10">
        <v>-54.558230000000002</v>
      </c>
      <c r="AI36" s="9">
        <v>-68.587001490600002</v>
      </c>
      <c r="AJ36" s="9">
        <v>-35.762955953400002</v>
      </c>
      <c r="AK36" s="9">
        <v>-63.795000000000002</v>
      </c>
      <c r="AL36" s="9">
        <v>-22.106999999999999</v>
      </c>
      <c r="AM36" s="9">
        <v>-145.12100000000001</v>
      </c>
      <c r="AN36" s="4"/>
      <c r="AO36" s="4"/>
      <c r="AP36" s="4"/>
      <c r="AQ36" s="4"/>
      <c r="AR36" s="4"/>
      <c r="AS36" s="4"/>
      <c r="AT36" s="4"/>
      <c r="AU36" s="4"/>
      <c r="AV36" s="4"/>
      <c r="AW36" s="4"/>
      <c r="AX36" s="4"/>
      <c r="AY36" s="4"/>
    </row>
    <row r="37" spans="1:51" ht="15" x14ac:dyDescent="0.25">
      <c r="A37" s="108">
        <f>YampaRiverInflow.TotalOutflow!A37</f>
        <v>45108</v>
      </c>
      <c r="B37" s="9">
        <v>-30.271000000000001</v>
      </c>
      <c r="C37" s="9">
        <v>-30.271000000000001</v>
      </c>
      <c r="D37" s="9">
        <v>-30.271000000000001</v>
      </c>
      <c r="E37" s="10">
        <v>-38.226999999999997</v>
      </c>
      <c r="F37" s="10">
        <v>-78.781000000000006</v>
      </c>
      <c r="G37" s="10">
        <v>-21.681999999999999</v>
      </c>
      <c r="H37" s="10">
        <v>-28.289000000000001</v>
      </c>
      <c r="I37" s="10">
        <v>-64.233999999999995</v>
      </c>
      <c r="J37" s="10">
        <v>-49.396000000000001</v>
      </c>
      <c r="K37" s="10">
        <v>-44.13</v>
      </c>
      <c r="L37" s="10">
        <v>-48.3</v>
      </c>
      <c r="M37" s="10">
        <v>-25.504000000000001</v>
      </c>
      <c r="N37" s="10">
        <v>-48.567</v>
      </c>
      <c r="O37" s="10">
        <v>-182.99199999999999</v>
      </c>
      <c r="P37" s="10">
        <v>-65.305999999999997</v>
      </c>
      <c r="Q37" s="10">
        <v>-37.942</v>
      </c>
      <c r="R37" s="10">
        <v>-73.787000000000006</v>
      </c>
      <c r="S37" s="10">
        <v>-40.765999999999998</v>
      </c>
      <c r="T37" s="10">
        <v>-6.4569999999999999</v>
      </c>
      <c r="U37" s="10">
        <v>-40.478000000000002</v>
      </c>
      <c r="V37" s="10">
        <v>-35.347000000000001</v>
      </c>
      <c r="W37" s="10">
        <v>-30.984000000000002</v>
      </c>
      <c r="X37" s="10">
        <v>-12.644</v>
      </c>
      <c r="Y37" s="10">
        <v>-15.252000000000001</v>
      </c>
      <c r="Z37" s="10">
        <v>-52.765999999999998</v>
      </c>
      <c r="AA37" s="10">
        <v>-45.936</v>
      </c>
      <c r="AB37" s="10">
        <v>-47.3</v>
      </c>
      <c r="AC37" s="10">
        <v>-39.220999999999997</v>
      </c>
      <c r="AD37" s="10">
        <v>-35.222999999999999</v>
      </c>
      <c r="AE37" s="10">
        <v>-42.72146</v>
      </c>
      <c r="AF37" s="10">
        <v>-48.900089999999999</v>
      </c>
      <c r="AG37" s="10">
        <v>-17.894650000000002</v>
      </c>
      <c r="AH37" s="10">
        <v>-23.696210000000001</v>
      </c>
      <c r="AI37" s="9">
        <v>-7.1829008864099997</v>
      </c>
      <c r="AJ37" s="9">
        <v>-13.3525170981</v>
      </c>
      <c r="AK37" s="9">
        <v>-36.118000000000002</v>
      </c>
      <c r="AL37" s="9">
        <v>-38.566000000000003</v>
      </c>
      <c r="AM37" s="9">
        <v>-36.479999999999997</v>
      </c>
      <c r="AN37" s="4"/>
      <c r="AO37" s="4"/>
      <c r="AP37" s="4"/>
      <c r="AQ37" s="4"/>
      <c r="AR37" s="4"/>
      <c r="AS37" s="4"/>
      <c r="AT37" s="4"/>
      <c r="AU37" s="4"/>
      <c r="AV37" s="4"/>
      <c r="AW37" s="4"/>
      <c r="AX37" s="4"/>
      <c r="AY37" s="4"/>
    </row>
    <row r="38" spans="1:51" ht="15" x14ac:dyDescent="0.25">
      <c r="A38" s="108">
        <f>YampaRiverInflow.TotalOutflow!A38</f>
        <v>45139</v>
      </c>
      <c r="B38" s="9">
        <v>-27.927</v>
      </c>
      <c r="C38" s="9">
        <v>-27.927</v>
      </c>
      <c r="D38" s="9">
        <v>-27.927</v>
      </c>
      <c r="E38" s="10">
        <v>-15.093999999999999</v>
      </c>
      <c r="F38" s="10">
        <v>-77.117000000000004</v>
      </c>
      <c r="G38" s="10">
        <v>-51.414000000000001</v>
      </c>
      <c r="H38" s="10">
        <v>-22.39</v>
      </c>
      <c r="I38" s="10">
        <v>-5.8449999999999998</v>
      </c>
      <c r="J38" s="10">
        <v>-16.213000000000001</v>
      </c>
      <c r="K38" s="10">
        <v>-13.936999999999999</v>
      </c>
      <c r="L38" s="10">
        <v>-23.998000000000001</v>
      </c>
      <c r="M38" s="10">
        <v>5.8440000000000003</v>
      </c>
      <c r="N38" s="10">
        <v>-37.121000000000002</v>
      </c>
      <c r="O38" s="10">
        <v>-39.380000000000003</v>
      </c>
      <c r="P38" s="10">
        <v>-27.815000000000001</v>
      </c>
      <c r="Q38" s="10">
        <v>-14.052</v>
      </c>
      <c r="R38" s="10">
        <v>-65.381</v>
      </c>
      <c r="S38" s="10">
        <v>-36.566000000000003</v>
      </c>
      <c r="T38" s="10">
        <v>-19.853999999999999</v>
      </c>
      <c r="U38" s="10">
        <v>-3.7530000000000001</v>
      </c>
      <c r="V38" s="10">
        <v>-2.8780000000000001</v>
      </c>
      <c r="W38" s="10">
        <v>-12.666</v>
      </c>
      <c r="X38" s="10">
        <v>-13.96</v>
      </c>
      <c r="Y38" s="10">
        <v>-39.997999999999998</v>
      </c>
      <c r="Z38" s="10">
        <v>7.2850000000000001</v>
      </c>
      <c r="AA38" s="10">
        <v>-24.344000000000001</v>
      </c>
      <c r="AB38" s="10">
        <v>-33.448999999999998</v>
      </c>
      <c r="AC38" s="10">
        <v>-19.832000000000001</v>
      </c>
      <c r="AD38" s="10">
        <v>-46.258000000000003</v>
      </c>
      <c r="AE38" s="10">
        <v>-32.945339999999995</v>
      </c>
      <c r="AF38" s="10">
        <v>-39.458289999999998</v>
      </c>
      <c r="AG38" s="10">
        <v>-23.445790000000002</v>
      </c>
      <c r="AH38" s="10">
        <v>-14.44247</v>
      </c>
      <c r="AI38" s="9">
        <v>-5.3147564458200005</v>
      </c>
      <c r="AJ38" s="9">
        <v>-18.306574451100001</v>
      </c>
      <c r="AK38" s="9">
        <v>-15.141999999999999</v>
      </c>
      <c r="AL38" s="9">
        <v>5.0810000000000004</v>
      </c>
      <c r="AM38" s="9">
        <v>-16.428999999999998</v>
      </c>
      <c r="AN38" s="4"/>
      <c r="AO38" s="4"/>
      <c r="AP38" s="4"/>
      <c r="AQ38" s="4"/>
      <c r="AR38" s="4"/>
      <c r="AS38" s="4"/>
      <c r="AT38" s="4"/>
      <c r="AU38" s="4"/>
      <c r="AV38" s="4"/>
      <c r="AW38" s="4"/>
      <c r="AX38" s="4"/>
      <c r="AY38" s="4"/>
    </row>
    <row r="39" spans="1:51" ht="15" x14ac:dyDescent="0.25">
      <c r="A39" s="108">
        <f>YampaRiverInflow.TotalOutflow!A39</f>
        <v>45170</v>
      </c>
      <c r="B39" s="9">
        <v>-17.346</v>
      </c>
      <c r="C39" s="9">
        <v>-17.346</v>
      </c>
      <c r="D39" s="9">
        <v>-17.346</v>
      </c>
      <c r="E39" s="10">
        <v>-49.987000000000002</v>
      </c>
      <c r="F39" s="10">
        <v>8.8550000000000004</v>
      </c>
      <c r="G39" s="10">
        <v>-45.326999999999998</v>
      </c>
      <c r="H39" s="10">
        <v>-12.705</v>
      </c>
      <c r="I39" s="10">
        <v>-21.931000000000001</v>
      </c>
      <c r="J39" s="10">
        <v>-11.678000000000001</v>
      </c>
      <c r="K39" s="10">
        <v>-16.454999999999998</v>
      </c>
      <c r="L39" s="10">
        <v>-15.521000000000001</v>
      </c>
      <c r="M39" s="10">
        <v>-12.746</v>
      </c>
      <c r="N39" s="10">
        <v>-31.334</v>
      </c>
      <c r="O39" s="10">
        <v>-19.856000000000002</v>
      </c>
      <c r="P39" s="10">
        <v>-41.415999999999997</v>
      </c>
      <c r="Q39" s="10">
        <v>-22.555</v>
      </c>
      <c r="R39" s="10">
        <v>0.85399999999999998</v>
      </c>
      <c r="S39" s="10">
        <v>-61.966000000000001</v>
      </c>
      <c r="T39" s="10">
        <v>-54.048999999999999</v>
      </c>
      <c r="U39" s="10">
        <v>-27.712</v>
      </c>
      <c r="V39" s="10">
        <v>-18.021999999999998</v>
      </c>
      <c r="W39" s="10">
        <v>-8.8450000000000006</v>
      </c>
      <c r="X39" s="10">
        <v>-17.966000000000001</v>
      </c>
      <c r="Y39" s="10">
        <v>-5.1360000000000001</v>
      </c>
      <c r="Z39" s="10">
        <v>-10.974</v>
      </c>
      <c r="AA39" s="10">
        <v>-32.47</v>
      </c>
      <c r="AB39" s="10">
        <v>-35.090000000000003</v>
      </c>
      <c r="AC39" s="10">
        <v>-20.788</v>
      </c>
      <c r="AD39" s="10">
        <v>-50.804000000000002</v>
      </c>
      <c r="AE39" s="10">
        <v>-26.487169999999999</v>
      </c>
      <c r="AF39" s="10">
        <v>-30.253869999999999</v>
      </c>
      <c r="AG39" s="10">
        <v>-43.057809999999996</v>
      </c>
      <c r="AH39" s="10">
        <v>-36.350120000000004</v>
      </c>
      <c r="AI39" s="9">
        <v>-18.8728240509</v>
      </c>
      <c r="AJ39" s="9">
        <v>-15.710973601100001</v>
      </c>
      <c r="AK39" s="9">
        <v>14.304</v>
      </c>
      <c r="AL39" s="9">
        <v>-4.5</v>
      </c>
      <c r="AM39" s="9">
        <v>-45.348999999999997</v>
      </c>
      <c r="AN39" s="4"/>
      <c r="AO39" s="4"/>
      <c r="AP39" s="4"/>
      <c r="AQ39" s="4"/>
      <c r="AR39" s="4"/>
      <c r="AS39" s="4"/>
      <c r="AT39" s="4"/>
      <c r="AU39" s="4"/>
      <c r="AV39" s="4"/>
      <c r="AW39" s="4"/>
      <c r="AX39" s="4"/>
      <c r="AY39" s="4"/>
    </row>
    <row r="40" spans="1:51" ht="15" x14ac:dyDescent="0.25">
      <c r="A40" s="108">
        <f>YampaRiverInflow.TotalOutflow!A40</f>
        <v>45200</v>
      </c>
      <c r="B40" s="9">
        <v>-13.618</v>
      </c>
      <c r="C40" s="9">
        <v>-13.618</v>
      </c>
      <c r="D40" s="9">
        <v>-13.618</v>
      </c>
      <c r="E40" s="10">
        <v>-43.091999999999999</v>
      </c>
      <c r="F40" s="10">
        <v>28.411000000000001</v>
      </c>
      <c r="G40" s="10">
        <v>15.292999999999999</v>
      </c>
      <c r="H40" s="10">
        <v>7.4790000000000001</v>
      </c>
      <c r="I40" s="10">
        <v>-7.4880000000000004</v>
      </c>
      <c r="J40" s="10">
        <v>-21.609000000000002</v>
      </c>
      <c r="K40" s="10">
        <v>-2.9830000000000001</v>
      </c>
      <c r="L40" s="10">
        <v>3.17</v>
      </c>
      <c r="M40" s="10">
        <v>-15.058</v>
      </c>
      <c r="N40" s="10">
        <v>-8.1869999999999994</v>
      </c>
      <c r="O40" s="10">
        <v>-13.262</v>
      </c>
      <c r="P40" s="10">
        <v>8.3439999999999994</v>
      </c>
      <c r="Q40" s="10">
        <v>1.6279999999999999</v>
      </c>
      <c r="R40" s="10">
        <v>-1.526</v>
      </c>
      <c r="S40" s="10">
        <v>0.55800000000000005</v>
      </c>
      <c r="T40" s="10">
        <v>-0.40699999999999997</v>
      </c>
      <c r="U40" s="10">
        <v>-3.3740000000000001</v>
      </c>
      <c r="V40" s="10">
        <v>10.401</v>
      </c>
      <c r="W40" s="10">
        <v>3.125</v>
      </c>
      <c r="X40" s="10">
        <v>0.16600000000000001</v>
      </c>
      <c r="Y40" s="10">
        <v>26.085000000000001</v>
      </c>
      <c r="Z40" s="10">
        <v>-4.4400000000000004</v>
      </c>
      <c r="AA40" s="10">
        <v>7.4</v>
      </c>
      <c r="AB40" s="10">
        <v>-11.666</v>
      </c>
      <c r="AC40" s="10">
        <v>-2.7410000000000001</v>
      </c>
      <c r="AD40" s="10">
        <v>-4.4329999999999998</v>
      </c>
      <c r="AE40" s="10">
        <v>-10.08483</v>
      </c>
      <c r="AF40" s="10">
        <v>-27.032550000000001</v>
      </c>
      <c r="AG40" s="10">
        <v>-5.7554099999999995</v>
      </c>
      <c r="AH40" s="10">
        <v>-10.2515</v>
      </c>
      <c r="AI40" s="9">
        <v>-12.6998988852</v>
      </c>
      <c r="AJ40" s="9">
        <v>-2.6646828313099999</v>
      </c>
      <c r="AK40" s="9">
        <v>25.649000000000001</v>
      </c>
      <c r="AL40" s="9">
        <v>0.77100000000000002</v>
      </c>
      <c r="AM40" s="9">
        <v>4.673</v>
      </c>
      <c r="AN40" s="4"/>
      <c r="AO40" s="4"/>
      <c r="AP40" s="4"/>
      <c r="AQ40" s="4"/>
      <c r="AR40" s="4"/>
      <c r="AS40" s="4"/>
      <c r="AT40" s="4"/>
      <c r="AU40" s="4"/>
      <c r="AV40" s="4"/>
      <c r="AW40" s="4"/>
      <c r="AX40" s="4"/>
      <c r="AY40" s="4"/>
    </row>
    <row r="41" spans="1:51" ht="15" x14ac:dyDescent="0.25">
      <c r="A41" s="108">
        <f>YampaRiverInflow.TotalOutflow!A41</f>
        <v>45231</v>
      </c>
      <c r="B41" s="9">
        <v>7.05</v>
      </c>
      <c r="C41" s="9">
        <v>7.05</v>
      </c>
      <c r="D41" s="9">
        <v>7.05</v>
      </c>
      <c r="E41" s="10">
        <v>-30.108000000000001</v>
      </c>
      <c r="F41" s="10">
        <v>-24.338000000000001</v>
      </c>
      <c r="G41" s="10">
        <v>-14.114000000000001</v>
      </c>
      <c r="H41" s="10">
        <v>1.411</v>
      </c>
      <c r="I41" s="10">
        <v>5.4320000000000004</v>
      </c>
      <c r="J41" s="10">
        <v>11.315</v>
      </c>
      <c r="K41" s="10">
        <v>8.8170000000000002</v>
      </c>
      <c r="L41" s="10">
        <v>8.6760000000000002</v>
      </c>
      <c r="M41" s="10">
        <v>-7.5490000000000004</v>
      </c>
      <c r="N41" s="10">
        <v>1.3320000000000001</v>
      </c>
      <c r="O41" s="10">
        <v>8.9619999999999997</v>
      </c>
      <c r="P41" s="10">
        <v>4.5019999999999998</v>
      </c>
      <c r="Q41" s="10">
        <v>13.975</v>
      </c>
      <c r="R41" s="10">
        <v>6.8760000000000003</v>
      </c>
      <c r="S41" s="10">
        <v>-37.753999999999998</v>
      </c>
      <c r="T41" s="10">
        <v>12.58</v>
      </c>
      <c r="U41" s="10">
        <v>4.9530000000000003</v>
      </c>
      <c r="V41" s="10">
        <v>14.292</v>
      </c>
      <c r="W41" s="10">
        <v>10.398</v>
      </c>
      <c r="X41" s="10">
        <v>14.773</v>
      </c>
      <c r="Y41" s="10">
        <v>2.8980000000000001</v>
      </c>
      <c r="Z41" s="10">
        <v>-5.16</v>
      </c>
      <c r="AA41" s="10">
        <v>8.36</v>
      </c>
      <c r="AB41" s="10">
        <v>0.24399999999999999</v>
      </c>
      <c r="AC41" s="10">
        <v>-2.194</v>
      </c>
      <c r="AD41" s="10">
        <v>-8.1240000000000006</v>
      </c>
      <c r="AE41" s="10">
        <v>-20.0396</v>
      </c>
      <c r="AF41" s="10">
        <v>-7.1350500000000006</v>
      </c>
      <c r="AG41" s="10">
        <v>-4.9749300000000005</v>
      </c>
      <c r="AH41" s="10">
        <v>-2.7747700000000002</v>
      </c>
      <c r="AI41" s="9">
        <v>-5.4642536803299997</v>
      </c>
      <c r="AJ41" s="9">
        <v>13.381105650899999</v>
      </c>
      <c r="AK41" s="9">
        <v>5.9569999999999999</v>
      </c>
      <c r="AL41" s="9">
        <v>17.582999999999998</v>
      </c>
      <c r="AM41" s="9">
        <v>-56.331000000000003</v>
      </c>
      <c r="AN41" s="4"/>
      <c r="AO41" s="4"/>
      <c r="AP41" s="4"/>
      <c r="AQ41" s="4"/>
      <c r="AR41" s="4"/>
      <c r="AS41" s="4"/>
      <c r="AT41" s="4"/>
      <c r="AU41" s="4"/>
      <c r="AV41" s="4"/>
      <c r="AW41" s="4"/>
      <c r="AX41" s="4"/>
      <c r="AY41" s="4"/>
    </row>
    <row r="42" spans="1:51" ht="15" x14ac:dyDescent="0.25">
      <c r="A42" s="108">
        <f>YampaRiverInflow.TotalOutflow!A42</f>
        <v>45261</v>
      </c>
      <c r="B42" s="9">
        <v>12.73</v>
      </c>
      <c r="C42" s="9">
        <v>12.73</v>
      </c>
      <c r="D42" s="9">
        <v>12.73</v>
      </c>
      <c r="E42" s="10">
        <v>-29.280999999999999</v>
      </c>
      <c r="F42" s="10">
        <v>-52.756999999999998</v>
      </c>
      <c r="G42" s="10">
        <v>-68.424999999999997</v>
      </c>
      <c r="H42" s="10">
        <v>-26.193000000000001</v>
      </c>
      <c r="I42" s="10">
        <v>-1.996</v>
      </c>
      <c r="J42" s="10">
        <v>1.087</v>
      </c>
      <c r="K42" s="10">
        <v>7.093</v>
      </c>
      <c r="L42" s="10">
        <v>18.335000000000001</v>
      </c>
      <c r="M42" s="10">
        <v>4.6580000000000004</v>
      </c>
      <c r="N42" s="10">
        <v>11.409000000000001</v>
      </c>
      <c r="O42" s="10">
        <v>18.884</v>
      </c>
      <c r="P42" s="10">
        <v>6.4809999999999999</v>
      </c>
      <c r="Q42" s="10">
        <v>-1.6890000000000001</v>
      </c>
      <c r="R42" s="10">
        <v>-26.622</v>
      </c>
      <c r="S42" s="10">
        <v>-69.311999999999998</v>
      </c>
      <c r="T42" s="10">
        <v>30.471</v>
      </c>
      <c r="U42" s="10">
        <v>12.734</v>
      </c>
      <c r="V42" s="10">
        <v>16.88</v>
      </c>
      <c r="W42" s="10">
        <v>5.86</v>
      </c>
      <c r="X42" s="10">
        <v>7.444</v>
      </c>
      <c r="Y42" s="10">
        <v>33.223999999999997</v>
      </c>
      <c r="Z42" s="10">
        <v>12.48</v>
      </c>
      <c r="AA42" s="10">
        <v>17.550999999999998</v>
      </c>
      <c r="AB42" s="10">
        <v>6.2709999999999999</v>
      </c>
      <c r="AC42" s="10">
        <v>38.814999999999998</v>
      </c>
      <c r="AD42" s="10">
        <v>9.5690000000000008</v>
      </c>
      <c r="AE42" s="10">
        <v>34.180550000000004</v>
      </c>
      <c r="AF42" s="10">
        <v>4.3811200000000001</v>
      </c>
      <c r="AG42" s="10">
        <v>12.84577</v>
      </c>
      <c r="AH42" s="10">
        <v>-9.6169899999999995</v>
      </c>
      <c r="AI42" s="9">
        <v>8.3672790060800004</v>
      </c>
      <c r="AJ42" s="9">
        <v>22.5435745029</v>
      </c>
      <c r="AK42" s="9">
        <v>-13.081</v>
      </c>
      <c r="AL42" s="9">
        <v>-31.75</v>
      </c>
      <c r="AM42" s="9">
        <v>-93.247</v>
      </c>
      <c r="AN42" s="4"/>
      <c r="AO42" s="4"/>
      <c r="AP42" s="4"/>
      <c r="AQ42" s="4"/>
      <c r="AR42" s="4"/>
      <c r="AS42" s="4"/>
      <c r="AT42" s="4"/>
      <c r="AU42" s="4"/>
      <c r="AV42" s="4"/>
      <c r="AW42" s="4"/>
      <c r="AX42" s="4"/>
      <c r="AY42" s="4"/>
    </row>
    <row r="43" spans="1:51" ht="15" x14ac:dyDescent="0.25">
      <c r="A43" s="108">
        <f>YampaRiverInflow.TotalOutflow!A43</f>
        <v>45292</v>
      </c>
      <c r="B43" s="9">
        <v>-18.364000000000001</v>
      </c>
      <c r="C43" s="9">
        <v>-18.364000000000001</v>
      </c>
      <c r="D43" s="9">
        <v>-18.364000000000001</v>
      </c>
      <c r="E43" s="10">
        <v>-58.228000000000002</v>
      </c>
      <c r="F43" s="10">
        <v>-60.307000000000002</v>
      </c>
      <c r="G43" s="10">
        <v>-43.218000000000004</v>
      </c>
      <c r="H43" s="10">
        <v>0.96399999999999997</v>
      </c>
      <c r="I43" s="10">
        <v>-22.263000000000002</v>
      </c>
      <c r="J43" s="10">
        <v>4.6050000000000004</v>
      </c>
      <c r="K43" s="10">
        <v>-1.4319999999999999</v>
      </c>
      <c r="L43" s="10">
        <v>-16.689</v>
      </c>
      <c r="M43" s="10">
        <v>33.015000000000001</v>
      </c>
      <c r="N43" s="10">
        <v>-30.713000000000001</v>
      </c>
      <c r="O43" s="10">
        <v>-2.2970000000000002</v>
      </c>
      <c r="P43" s="10">
        <v>-5.6280000000000001</v>
      </c>
      <c r="Q43" s="10">
        <v>-64.680999999999997</v>
      </c>
      <c r="R43" s="10">
        <v>-113.199</v>
      </c>
      <c r="S43" s="10">
        <v>36.241999999999997</v>
      </c>
      <c r="T43" s="10">
        <v>-10.677</v>
      </c>
      <c r="U43" s="10">
        <v>8.1579999999999995</v>
      </c>
      <c r="V43" s="10">
        <v>1.393</v>
      </c>
      <c r="W43" s="10">
        <v>10.17</v>
      </c>
      <c r="X43" s="10">
        <v>3.6539999999999999</v>
      </c>
      <c r="Y43" s="10">
        <v>8.1709999999999994</v>
      </c>
      <c r="Z43" s="10">
        <v>-29.212</v>
      </c>
      <c r="AA43" s="10">
        <v>-12.486000000000001</v>
      </c>
      <c r="AB43" s="10">
        <v>-4.2009999999999996</v>
      </c>
      <c r="AC43" s="10">
        <v>-21.986999999999998</v>
      </c>
      <c r="AD43" s="10">
        <v>21.381310000000003</v>
      </c>
      <c r="AE43" s="10">
        <v>-39.100470000000001</v>
      </c>
      <c r="AF43" s="10">
        <v>-31.08878</v>
      </c>
      <c r="AG43" s="10">
        <v>7.3067399999999996</v>
      </c>
      <c r="AH43" s="10">
        <v>-13.3189509084</v>
      </c>
      <c r="AI43" s="9">
        <v>-6.1162163466399999</v>
      </c>
      <c r="AJ43" s="9">
        <v>40.491999999999997</v>
      </c>
      <c r="AK43" s="9">
        <v>-4.7590000000000003</v>
      </c>
      <c r="AL43" s="9">
        <v>-120.42</v>
      </c>
      <c r="AM43" s="9">
        <v>-132.33799999999999</v>
      </c>
      <c r="AN43" s="4"/>
      <c r="AO43" s="4"/>
      <c r="AP43" s="4"/>
      <c r="AQ43" s="4"/>
      <c r="AR43" s="4"/>
      <c r="AS43" s="4"/>
      <c r="AT43" s="4"/>
      <c r="AU43" s="4"/>
      <c r="AV43" s="4"/>
      <c r="AW43" s="4"/>
      <c r="AX43" s="4"/>
      <c r="AY43" s="4"/>
    </row>
    <row r="44" spans="1:51" ht="15" x14ac:dyDescent="0.25">
      <c r="A44" s="108">
        <f>YampaRiverInflow.TotalOutflow!A44</f>
        <v>45323</v>
      </c>
      <c r="B44" s="9">
        <v>-26.606999999999999</v>
      </c>
      <c r="C44" s="9">
        <v>-26.606999999999999</v>
      </c>
      <c r="D44" s="9">
        <v>-26.606999999999999</v>
      </c>
      <c r="E44" s="10">
        <v>-64.896000000000001</v>
      </c>
      <c r="F44" s="10">
        <v>-23.876000000000001</v>
      </c>
      <c r="G44" s="10">
        <v>15.349</v>
      </c>
      <c r="H44" s="10">
        <v>-20.808</v>
      </c>
      <c r="I44" s="10">
        <v>-41.154000000000003</v>
      </c>
      <c r="J44" s="10">
        <v>-33.997</v>
      </c>
      <c r="K44" s="10">
        <v>-13.894</v>
      </c>
      <c r="L44" s="10">
        <v>-22.573</v>
      </c>
      <c r="M44" s="10">
        <v>-17.102</v>
      </c>
      <c r="N44" s="10">
        <v>-38.902000000000001</v>
      </c>
      <c r="O44" s="10">
        <v>-63.575000000000003</v>
      </c>
      <c r="P44" s="10">
        <v>-26.556999999999999</v>
      </c>
      <c r="Q44" s="10">
        <v>-43.094999999999999</v>
      </c>
      <c r="R44" s="10">
        <v>-46.804000000000002</v>
      </c>
      <c r="S44" s="10">
        <v>-20.875</v>
      </c>
      <c r="T44" s="10">
        <v>-24.366</v>
      </c>
      <c r="U44" s="10">
        <v>1.1859999999999999</v>
      </c>
      <c r="V44" s="10">
        <v>-25.843</v>
      </c>
      <c r="W44" s="10">
        <v>-4.476</v>
      </c>
      <c r="X44" s="10">
        <v>-2.3679999999999999</v>
      </c>
      <c r="Y44" s="10">
        <v>5.9080000000000004</v>
      </c>
      <c r="Z44" s="10">
        <v>-17.978000000000002</v>
      </c>
      <c r="AA44" s="10">
        <v>-35.601999999999997</v>
      </c>
      <c r="AB44" s="10">
        <v>-45.103999999999999</v>
      </c>
      <c r="AC44" s="10">
        <v>-5.1180000000000003</v>
      </c>
      <c r="AD44" s="10">
        <v>-37.282989999999998</v>
      </c>
      <c r="AE44" s="10">
        <v>-15.646379999999999</v>
      </c>
      <c r="AF44" s="10">
        <v>-40.071829999999999</v>
      </c>
      <c r="AG44" s="10">
        <v>-32.633000000000003</v>
      </c>
      <c r="AH44" s="10">
        <v>-26.703267437200001</v>
      </c>
      <c r="AI44" s="9">
        <v>-28.524806553999998</v>
      </c>
      <c r="AJ44" s="9">
        <v>-31.532</v>
      </c>
      <c r="AK44" s="9">
        <v>-59.207000000000001</v>
      </c>
      <c r="AL44" s="9">
        <v>75.613</v>
      </c>
      <c r="AM44" s="9">
        <v>-7.18</v>
      </c>
      <c r="AN44" s="4"/>
      <c r="AO44" s="4"/>
      <c r="AP44" s="4"/>
      <c r="AQ44" s="4"/>
      <c r="AR44" s="4"/>
      <c r="AS44" s="4"/>
      <c r="AT44" s="4"/>
      <c r="AU44" s="4"/>
      <c r="AV44" s="4"/>
      <c r="AW44" s="4"/>
      <c r="AX44" s="4"/>
      <c r="AY44" s="4"/>
    </row>
    <row r="45" spans="1:51" ht="15" x14ac:dyDescent="0.25">
      <c r="A45" s="108">
        <f>YampaRiverInflow.TotalOutflow!A45</f>
        <v>45352</v>
      </c>
      <c r="B45" s="9">
        <v>-45.817999999999998</v>
      </c>
      <c r="C45" s="9">
        <v>-45.817999999999998</v>
      </c>
      <c r="D45" s="9">
        <v>-45.817999999999998</v>
      </c>
      <c r="E45" s="10">
        <v>-20.971</v>
      </c>
      <c r="F45" s="10">
        <v>-80.751000000000005</v>
      </c>
      <c r="G45" s="10">
        <v>22.236000000000001</v>
      </c>
      <c r="H45" s="10">
        <v>-24.802</v>
      </c>
      <c r="I45" s="10">
        <v>-17.36</v>
      </c>
      <c r="J45" s="10">
        <v>-33.058</v>
      </c>
      <c r="K45" s="10">
        <v>-34.947000000000003</v>
      </c>
      <c r="L45" s="10">
        <v>-9.4450000000000003</v>
      </c>
      <c r="M45" s="10">
        <v>-51.122999999999998</v>
      </c>
      <c r="N45" s="10">
        <v>-40.192999999999998</v>
      </c>
      <c r="O45" s="10">
        <v>-34.902000000000001</v>
      </c>
      <c r="P45" s="10">
        <v>-96.096000000000004</v>
      </c>
      <c r="Q45" s="10">
        <v>-38.881</v>
      </c>
      <c r="R45" s="10">
        <v>-9.1829999999999998</v>
      </c>
      <c r="S45" s="10">
        <v>-13.153</v>
      </c>
      <c r="T45" s="10">
        <v>-27.914000000000001</v>
      </c>
      <c r="U45" s="10">
        <v>-37.945</v>
      </c>
      <c r="V45" s="10">
        <v>-37.232999999999997</v>
      </c>
      <c r="W45" s="10">
        <v>-84.150999999999996</v>
      </c>
      <c r="X45" s="10">
        <v>-52.823</v>
      </c>
      <c r="Y45" s="10">
        <v>-62.375</v>
      </c>
      <c r="Z45" s="10">
        <v>-22.702999999999999</v>
      </c>
      <c r="AA45" s="10">
        <v>-24.411000000000001</v>
      </c>
      <c r="AB45" s="10">
        <v>-35.779000000000003</v>
      </c>
      <c r="AC45" s="10">
        <v>-52.19</v>
      </c>
      <c r="AD45" s="10">
        <v>-44.594099999999997</v>
      </c>
      <c r="AE45" s="10">
        <v>-46.276849999999996</v>
      </c>
      <c r="AF45" s="10">
        <v>-41.178449999999998</v>
      </c>
      <c r="AG45" s="10">
        <v>-54.098759999999999</v>
      </c>
      <c r="AH45" s="10">
        <v>-94.386657514799992</v>
      </c>
      <c r="AI45" s="9">
        <v>-67.435723010499999</v>
      </c>
      <c r="AJ45" s="9">
        <v>-34.798000000000002</v>
      </c>
      <c r="AK45" s="9">
        <v>-42.109000000000002</v>
      </c>
      <c r="AL45" s="9">
        <v>-24.684999999999999</v>
      </c>
      <c r="AM45" s="9">
        <v>-25.779</v>
      </c>
      <c r="AN45" s="4"/>
      <c r="AO45" s="4"/>
      <c r="AP45" s="4"/>
      <c r="AQ45" s="4"/>
      <c r="AR45" s="4"/>
      <c r="AS45" s="4"/>
      <c r="AT45" s="4"/>
      <c r="AU45" s="4"/>
      <c r="AV45" s="4"/>
      <c r="AW45" s="4"/>
      <c r="AX45" s="4"/>
      <c r="AY45" s="4"/>
    </row>
    <row r="46" spans="1:51" ht="15" x14ac:dyDescent="0.25">
      <c r="A46" s="108">
        <f>YampaRiverInflow.TotalOutflow!A46</f>
        <v>45383</v>
      </c>
      <c r="B46" s="9">
        <v>-32.718000000000004</v>
      </c>
      <c r="C46" s="9">
        <v>-32.718000000000004</v>
      </c>
      <c r="D46" s="9">
        <v>-32.718000000000004</v>
      </c>
      <c r="E46" s="10">
        <v>-50.463000000000001</v>
      </c>
      <c r="F46" s="10">
        <v>-39.68</v>
      </c>
      <c r="G46" s="10">
        <v>-1.92</v>
      </c>
      <c r="H46" s="10">
        <v>-7.2060000000000004</v>
      </c>
      <c r="I46" s="10">
        <v>-49.616999999999997</v>
      </c>
      <c r="J46" s="10">
        <v>-43.034999999999997</v>
      </c>
      <c r="K46" s="10">
        <v>-59.116</v>
      </c>
      <c r="L46" s="10">
        <v>-58.07</v>
      </c>
      <c r="M46" s="10">
        <v>-46.223999999999997</v>
      </c>
      <c r="N46" s="10">
        <v>-45.231000000000002</v>
      </c>
      <c r="O46" s="10">
        <v>-21.337</v>
      </c>
      <c r="P46" s="10">
        <v>-46.392000000000003</v>
      </c>
      <c r="Q46" s="10">
        <v>-46.932000000000002</v>
      </c>
      <c r="R46" s="10">
        <v>-10.394</v>
      </c>
      <c r="S46" s="10">
        <v>-22.183</v>
      </c>
      <c r="T46" s="10">
        <v>-50.360999999999997</v>
      </c>
      <c r="U46" s="10">
        <v>-34.244</v>
      </c>
      <c r="V46" s="10">
        <v>-28.298999999999999</v>
      </c>
      <c r="W46" s="10">
        <v>-23.056999999999999</v>
      </c>
      <c r="X46" s="10">
        <v>-23.652999999999999</v>
      </c>
      <c r="Y46" s="10">
        <v>-18.731000000000002</v>
      </c>
      <c r="Z46" s="10">
        <v>-34.493000000000002</v>
      </c>
      <c r="AA46" s="10">
        <v>-34.719000000000001</v>
      </c>
      <c r="AB46" s="10">
        <v>-39.353999999999999</v>
      </c>
      <c r="AC46" s="10">
        <v>-36.816000000000003</v>
      </c>
      <c r="AD46" s="10">
        <v>-31.096540000000001</v>
      </c>
      <c r="AE46" s="10">
        <v>-26.820700000000002</v>
      </c>
      <c r="AF46" s="10">
        <v>-39.596559999999997</v>
      </c>
      <c r="AG46" s="10">
        <v>-38.490559999999995</v>
      </c>
      <c r="AH46" s="10">
        <v>-7.4329692029799999</v>
      </c>
      <c r="AI46" s="9">
        <v>-6.8714972382399999</v>
      </c>
      <c r="AJ46" s="9">
        <v>-9.35</v>
      </c>
      <c r="AK46" s="9">
        <v>-26.696999999999999</v>
      </c>
      <c r="AL46" s="9">
        <v>-94.260999999999996</v>
      </c>
      <c r="AM46" s="9">
        <v>-33.209000000000003</v>
      </c>
      <c r="AN46" s="4"/>
      <c r="AO46" s="4"/>
      <c r="AP46" s="4"/>
      <c r="AQ46" s="4"/>
      <c r="AR46" s="4"/>
      <c r="AS46" s="4"/>
      <c r="AT46" s="4"/>
      <c r="AU46" s="4"/>
      <c r="AV46" s="4"/>
      <c r="AW46" s="4"/>
      <c r="AX46" s="4"/>
      <c r="AY46" s="4"/>
    </row>
    <row r="47" spans="1:51" ht="15" x14ac:dyDescent="0.25">
      <c r="A47" s="108">
        <f>YampaRiverInflow.TotalOutflow!A47</f>
        <v>45413</v>
      </c>
      <c r="B47" s="9">
        <v>-22.001000000000001</v>
      </c>
      <c r="C47" s="9">
        <v>-22.001000000000001</v>
      </c>
      <c r="D47" s="9">
        <v>-22.001000000000001</v>
      </c>
      <c r="E47" s="10">
        <v>-118.304</v>
      </c>
      <c r="F47" s="10">
        <v>-138.191</v>
      </c>
      <c r="G47" s="10">
        <v>-16.033000000000001</v>
      </c>
      <c r="H47" s="10">
        <v>-40.975999999999999</v>
      </c>
      <c r="I47" s="10">
        <v>-17.803999999999998</v>
      </c>
      <c r="J47" s="10">
        <v>-31.501999999999999</v>
      </c>
      <c r="K47" s="10">
        <v>-19.012</v>
      </c>
      <c r="L47" s="10">
        <v>-19.099</v>
      </c>
      <c r="M47" s="10">
        <v>-31.253</v>
      </c>
      <c r="N47" s="10">
        <v>-147.96199999999999</v>
      </c>
      <c r="O47" s="10">
        <v>-29.908999999999999</v>
      </c>
      <c r="P47" s="10">
        <v>-28.129000000000001</v>
      </c>
      <c r="Q47" s="10">
        <v>-49.914999999999999</v>
      </c>
      <c r="R47" s="10">
        <v>-34.603000000000002</v>
      </c>
      <c r="S47" s="10">
        <v>-27.748999999999999</v>
      </c>
      <c r="T47" s="10">
        <v>-15.643000000000001</v>
      </c>
      <c r="U47" s="10">
        <v>-26.481000000000002</v>
      </c>
      <c r="V47" s="10">
        <v>-13.461</v>
      </c>
      <c r="W47" s="10">
        <v>-3.1219999999999999</v>
      </c>
      <c r="X47" s="10">
        <v>-37.49</v>
      </c>
      <c r="Y47" s="10">
        <v>-28.582000000000001</v>
      </c>
      <c r="Z47" s="10">
        <v>-34.988</v>
      </c>
      <c r="AA47" s="10">
        <v>-27.611000000000001</v>
      </c>
      <c r="AB47" s="10">
        <v>-13.772</v>
      </c>
      <c r="AC47" s="10">
        <v>-19.452999999999999</v>
      </c>
      <c r="AD47" s="10">
        <v>-43.834120000000006</v>
      </c>
      <c r="AE47" s="10">
        <v>-36.949010000000001</v>
      </c>
      <c r="AF47" s="10">
        <v>-18.708639999999999</v>
      </c>
      <c r="AG47" s="10">
        <v>-25.39873</v>
      </c>
      <c r="AH47" s="10">
        <v>-18.684161391</v>
      </c>
      <c r="AI47" s="9">
        <v>-9.3682712112299988</v>
      </c>
      <c r="AJ47" s="9">
        <v>-3.2269999999999999</v>
      </c>
      <c r="AK47" s="9">
        <v>-13.581</v>
      </c>
      <c r="AL47" s="9">
        <v>-52.53</v>
      </c>
      <c r="AM47" s="9">
        <v>-80.343999999999994</v>
      </c>
      <c r="AN47" s="4"/>
      <c r="AO47" s="4"/>
      <c r="AP47" s="4"/>
      <c r="AQ47" s="4"/>
      <c r="AR47" s="4"/>
      <c r="AS47" s="4"/>
      <c r="AT47" s="4"/>
      <c r="AU47" s="4"/>
      <c r="AV47" s="4"/>
      <c r="AW47" s="4"/>
      <c r="AX47" s="4"/>
      <c r="AY47" s="4"/>
    </row>
    <row r="48" spans="1:51" ht="15" x14ac:dyDescent="0.25">
      <c r="A48" s="108">
        <f>YampaRiverInflow.TotalOutflow!A48</f>
        <v>45444</v>
      </c>
      <c r="B48" s="9">
        <v>-44.996000000000002</v>
      </c>
      <c r="C48" s="9">
        <v>-44.996000000000002</v>
      </c>
      <c r="D48" s="9">
        <v>-44.996000000000002</v>
      </c>
      <c r="E48" s="10">
        <v>-97.96</v>
      </c>
      <c r="F48" s="10">
        <v>8.8849999999999998</v>
      </c>
      <c r="G48" s="10">
        <v>-38.042999999999999</v>
      </c>
      <c r="H48" s="10">
        <v>-46.71</v>
      </c>
      <c r="I48" s="10">
        <v>-50.164000000000001</v>
      </c>
      <c r="J48" s="10">
        <v>-42.655000000000001</v>
      </c>
      <c r="K48" s="10">
        <v>-57.844000000000001</v>
      </c>
      <c r="L48" s="10">
        <v>-49.320999999999998</v>
      </c>
      <c r="M48" s="10">
        <v>-51.93</v>
      </c>
      <c r="N48" s="10">
        <v>-183.62299999999999</v>
      </c>
      <c r="O48" s="10">
        <v>-63.558</v>
      </c>
      <c r="P48" s="10">
        <v>-43.442999999999998</v>
      </c>
      <c r="Q48" s="10">
        <v>-78.712000000000003</v>
      </c>
      <c r="R48" s="10">
        <v>-44.427999999999997</v>
      </c>
      <c r="S48" s="10">
        <v>-46.622999999999998</v>
      </c>
      <c r="T48" s="10">
        <v>-26.48</v>
      </c>
      <c r="U48" s="10">
        <v>-49.249000000000002</v>
      </c>
      <c r="V48" s="10">
        <v>-37.82</v>
      </c>
      <c r="W48" s="10">
        <v>-37.124000000000002</v>
      </c>
      <c r="X48" s="10">
        <v>-46.805999999999997</v>
      </c>
      <c r="Y48" s="10">
        <v>-42.271000000000001</v>
      </c>
      <c r="Z48" s="10">
        <v>-36.914999999999999</v>
      </c>
      <c r="AA48" s="10">
        <v>-53.137999999999998</v>
      </c>
      <c r="AB48" s="10">
        <v>-64.947999999999993</v>
      </c>
      <c r="AC48" s="10">
        <v>-25.780999999999999</v>
      </c>
      <c r="AD48" s="10">
        <v>-34.943179999999998</v>
      </c>
      <c r="AE48" s="10">
        <v>-51.29607</v>
      </c>
      <c r="AF48" s="10">
        <v>-57.331830000000004</v>
      </c>
      <c r="AG48" s="10">
        <v>-54.558230000000002</v>
      </c>
      <c r="AH48" s="10">
        <v>-68.587001490600002</v>
      </c>
      <c r="AI48" s="9">
        <v>-35.762955953400002</v>
      </c>
      <c r="AJ48" s="9">
        <v>-63.795000000000002</v>
      </c>
      <c r="AK48" s="9">
        <v>-22.106999999999999</v>
      </c>
      <c r="AL48" s="9">
        <v>-145.12100000000001</v>
      </c>
      <c r="AM48" s="9">
        <v>-71.817999999999998</v>
      </c>
      <c r="AN48" s="4"/>
      <c r="AO48" s="4"/>
      <c r="AP48" s="4"/>
      <c r="AQ48" s="4"/>
      <c r="AR48" s="4"/>
      <c r="AS48" s="4"/>
      <c r="AT48" s="4"/>
      <c r="AU48" s="4"/>
      <c r="AV48" s="4"/>
      <c r="AW48" s="4"/>
      <c r="AX48" s="4"/>
      <c r="AY48" s="4"/>
    </row>
    <row r="49" spans="1:1005" ht="15" x14ac:dyDescent="0.25">
      <c r="A49" s="108">
        <f>YampaRiverInflow.TotalOutflow!A49</f>
        <v>45474</v>
      </c>
      <c r="B49" s="9">
        <v>-30.271000000000001</v>
      </c>
      <c r="C49" s="9">
        <v>-30.271000000000001</v>
      </c>
      <c r="D49" s="9">
        <v>-30.271000000000001</v>
      </c>
      <c r="E49" s="10">
        <v>-78.781000000000006</v>
      </c>
      <c r="F49" s="10">
        <v>-21.681999999999999</v>
      </c>
      <c r="G49" s="10">
        <v>-28.289000000000001</v>
      </c>
      <c r="H49" s="10">
        <v>-64.233999999999995</v>
      </c>
      <c r="I49" s="10">
        <v>-49.396000000000001</v>
      </c>
      <c r="J49" s="10">
        <v>-44.13</v>
      </c>
      <c r="K49" s="10">
        <v>-48.3</v>
      </c>
      <c r="L49" s="10">
        <v>-25.504000000000001</v>
      </c>
      <c r="M49" s="10">
        <v>-48.567</v>
      </c>
      <c r="N49" s="10">
        <v>-182.99199999999999</v>
      </c>
      <c r="O49" s="10">
        <v>-65.305999999999997</v>
      </c>
      <c r="P49" s="10">
        <v>-37.942</v>
      </c>
      <c r="Q49" s="10">
        <v>-73.787000000000006</v>
      </c>
      <c r="R49" s="10">
        <v>-40.765999999999998</v>
      </c>
      <c r="S49" s="10">
        <v>-6.4569999999999999</v>
      </c>
      <c r="T49" s="10">
        <v>-40.478000000000002</v>
      </c>
      <c r="U49" s="10">
        <v>-35.347000000000001</v>
      </c>
      <c r="V49" s="10">
        <v>-30.984000000000002</v>
      </c>
      <c r="W49" s="10">
        <v>-12.644</v>
      </c>
      <c r="X49" s="10">
        <v>-15.252000000000001</v>
      </c>
      <c r="Y49" s="10">
        <v>-52.765999999999998</v>
      </c>
      <c r="Z49" s="10">
        <v>-45.936</v>
      </c>
      <c r="AA49" s="10">
        <v>-47.3</v>
      </c>
      <c r="AB49" s="10">
        <v>-39.220999999999997</v>
      </c>
      <c r="AC49" s="10">
        <v>-35.222999999999999</v>
      </c>
      <c r="AD49" s="10">
        <v>-42.72146</v>
      </c>
      <c r="AE49" s="10">
        <v>-48.900089999999999</v>
      </c>
      <c r="AF49" s="10">
        <v>-17.894650000000002</v>
      </c>
      <c r="AG49" s="10">
        <v>-23.696210000000001</v>
      </c>
      <c r="AH49" s="10">
        <v>-7.1829008864099997</v>
      </c>
      <c r="AI49" s="9">
        <v>-13.3525170981</v>
      </c>
      <c r="AJ49" s="9">
        <v>-36.118000000000002</v>
      </c>
      <c r="AK49" s="9">
        <v>-38.566000000000003</v>
      </c>
      <c r="AL49" s="9">
        <v>-36.479999999999997</v>
      </c>
      <c r="AM49" s="9">
        <v>-38.226999999999997</v>
      </c>
      <c r="AN49" s="4"/>
      <c r="AO49" s="4"/>
      <c r="AP49" s="4"/>
      <c r="AQ49" s="4"/>
      <c r="AR49" s="4"/>
      <c r="AS49" s="4"/>
      <c r="AT49" s="4"/>
      <c r="AU49" s="4"/>
      <c r="AV49" s="4"/>
      <c r="AW49" s="4"/>
      <c r="AX49" s="4"/>
      <c r="AY49" s="4"/>
    </row>
    <row r="50" spans="1:1005" ht="15" x14ac:dyDescent="0.25">
      <c r="A50" s="108">
        <f>YampaRiverInflow.TotalOutflow!A50</f>
        <v>45505</v>
      </c>
      <c r="B50" s="9">
        <v>-27.927</v>
      </c>
      <c r="C50" s="9">
        <v>-27.927</v>
      </c>
      <c r="D50" s="9">
        <v>-27.927</v>
      </c>
      <c r="E50" s="10">
        <v>-77.117000000000004</v>
      </c>
      <c r="F50" s="10">
        <v>-51.414000000000001</v>
      </c>
      <c r="G50" s="10">
        <v>-22.39</v>
      </c>
      <c r="H50" s="10">
        <v>-5.8449999999999998</v>
      </c>
      <c r="I50" s="10">
        <v>-16.213000000000001</v>
      </c>
      <c r="J50" s="10">
        <v>-13.936999999999999</v>
      </c>
      <c r="K50" s="10">
        <v>-23.998000000000001</v>
      </c>
      <c r="L50" s="10">
        <v>5.8440000000000003</v>
      </c>
      <c r="M50" s="10">
        <v>-37.121000000000002</v>
      </c>
      <c r="N50" s="10">
        <v>-39.380000000000003</v>
      </c>
      <c r="O50" s="10">
        <v>-27.815000000000001</v>
      </c>
      <c r="P50" s="10">
        <v>-14.052</v>
      </c>
      <c r="Q50" s="10">
        <v>-65.381</v>
      </c>
      <c r="R50" s="10">
        <v>-36.566000000000003</v>
      </c>
      <c r="S50" s="10">
        <v>-19.853999999999999</v>
      </c>
      <c r="T50" s="10">
        <v>-3.7530000000000001</v>
      </c>
      <c r="U50" s="10">
        <v>-2.8780000000000001</v>
      </c>
      <c r="V50" s="10">
        <v>-12.666</v>
      </c>
      <c r="W50" s="10">
        <v>-13.96</v>
      </c>
      <c r="X50" s="10">
        <v>-39.997999999999998</v>
      </c>
      <c r="Y50" s="10">
        <v>7.2850000000000001</v>
      </c>
      <c r="Z50" s="10">
        <v>-24.344000000000001</v>
      </c>
      <c r="AA50" s="10">
        <v>-33.448999999999998</v>
      </c>
      <c r="AB50" s="10">
        <v>-19.832000000000001</v>
      </c>
      <c r="AC50" s="10">
        <v>-46.258000000000003</v>
      </c>
      <c r="AD50" s="10">
        <v>-32.945339999999995</v>
      </c>
      <c r="AE50" s="10">
        <v>-39.458289999999998</v>
      </c>
      <c r="AF50" s="10">
        <v>-23.445790000000002</v>
      </c>
      <c r="AG50" s="10">
        <v>-14.44247</v>
      </c>
      <c r="AH50" s="10">
        <v>-5.3147564458200005</v>
      </c>
      <c r="AI50" s="9">
        <v>-18.306574451100001</v>
      </c>
      <c r="AJ50" s="9">
        <v>-15.141999999999999</v>
      </c>
      <c r="AK50" s="9">
        <v>5.0810000000000004</v>
      </c>
      <c r="AL50" s="9">
        <v>-16.428999999999998</v>
      </c>
      <c r="AM50" s="9">
        <v>-15.093999999999999</v>
      </c>
      <c r="AN50" s="4"/>
      <c r="AO50" s="4"/>
      <c r="AP50" s="4"/>
      <c r="AQ50" s="4"/>
      <c r="AR50" s="4"/>
      <c r="AS50" s="4"/>
      <c r="AT50" s="4"/>
      <c r="AU50" s="4"/>
      <c r="AV50" s="4"/>
      <c r="AW50" s="4"/>
      <c r="AX50" s="4"/>
      <c r="AY50" s="4"/>
    </row>
    <row r="51" spans="1:1005" ht="15" x14ac:dyDescent="0.25">
      <c r="A51" s="108">
        <f>YampaRiverInflow.TotalOutflow!A51</f>
        <v>45536</v>
      </c>
      <c r="B51" s="9">
        <v>-17.346</v>
      </c>
      <c r="C51" s="9">
        <v>-17.346</v>
      </c>
      <c r="D51" s="9">
        <v>-17.346</v>
      </c>
      <c r="E51" s="10">
        <v>8.8550000000000004</v>
      </c>
      <c r="F51" s="10">
        <v>-45.326999999999998</v>
      </c>
      <c r="G51" s="10">
        <v>-12.705</v>
      </c>
      <c r="H51" s="10">
        <v>-21.931000000000001</v>
      </c>
      <c r="I51" s="10">
        <v>-11.678000000000001</v>
      </c>
      <c r="J51" s="10">
        <v>-16.454999999999998</v>
      </c>
      <c r="K51" s="10">
        <v>-15.521000000000001</v>
      </c>
      <c r="L51" s="10">
        <v>-12.746</v>
      </c>
      <c r="M51" s="10">
        <v>-31.334</v>
      </c>
      <c r="N51" s="10">
        <v>-19.856000000000002</v>
      </c>
      <c r="O51" s="10">
        <v>-41.415999999999997</v>
      </c>
      <c r="P51" s="10">
        <v>-22.555</v>
      </c>
      <c r="Q51" s="10">
        <v>0.85399999999999998</v>
      </c>
      <c r="R51" s="10">
        <v>-61.966000000000001</v>
      </c>
      <c r="S51" s="10">
        <v>-54.048999999999999</v>
      </c>
      <c r="T51" s="10">
        <v>-27.712</v>
      </c>
      <c r="U51" s="10">
        <v>-18.021999999999998</v>
      </c>
      <c r="V51" s="10">
        <v>-8.8450000000000006</v>
      </c>
      <c r="W51" s="10">
        <v>-17.966000000000001</v>
      </c>
      <c r="X51" s="10">
        <v>-5.1360000000000001</v>
      </c>
      <c r="Y51" s="10">
        <v>-10.974</v>
      </c>
      <c r="Z51" s="10">
        <v>-32.47</v>
      </c>
      <c r="AA51" s="10">
        <v>-35.090000000000003</v>
      </c>
      <c r="AB51" s="10">
        <v>-20.788</v>
      </c>
      <c r="AC51" s="10">
        <v>-50.804000000000002</v>
      </c>
      <c r="AD51" s="10">
        <v>-26.487169999999999</v>
      </c>
      <c r="AE51" s="10">
        <v>-30.253869999999999</v>
      </c>
      <c r="AF51" s="10">
        <v>-43.057809999999996</v>
      </c>
      <c r="AG51" s="10">
        <v>-36.350120000000004</v>
      </c>
      <c r="AH51" s="10">
        <v>-18.8728240509</v>
      </c>
      <c r="AI51" s="9">
        <v>-15.710973601100001</v>
      </c>
      <c r="AJ51" s="9">
        <v>14.304</v>
      </c>
      <c r="AK51" s="9">
        <v>-4.5</v>
      </c>
      <c r="AL51" s="9">
        <v>-45.348999999999997</v>
      </c>
      <c r="AM51" s="9">
        <v>-49.987000000000002</v>
      </c>
      <c r="AN51" s="4"/>
      <c r="AO51" s="4"/>
      <c r="AP51" s="4"/>
      <c r="AQ51" s="4"/>
      <c r="AR51" s="4"/>
      <c r="AS51" s="4"/>
      <c r="AT51" s="4"/>
      <c r="AU51" s="4"/>
      <c r="AV51" s="4"/>
      <c r="AW51" s="4"/>
      <c r="AX51" s="4"/>
      <c r="AY51" s="4"/>
    </row>
    <row r="52" spans="1:1005" ht="15" x14ac:dyDescent="0.25">
      <c r="A52" s="108">
        <f>YampaRiverInflow.TotalOutflow!A52</f>
        <v>45566</v>
      </c>
      <c r="B52" s="9">
        <v>-13.618</v>
      </c>
      <c r="C52" s="9">
        <v>-13.618</v>
      </c>
      <c r="D52" s="9">
        <v>-13.618</v>
      </c>
      <c r="E52" s="10">
        <v>28.411000000000001</v>
      </c>
      <c r="F52" s="10">
        <v>15.292999999999999</v>
      </c>
      <c r="G52" s="10">
        <v>7.4790000000000001</v>
      </c>
      <c r="H52" s="10">
        <v>-7.4880000000000004</v>
      </c>
      <c r="I52" s="10">
        <v>-21.609000000000002</v>
      </c>
      <c r="J52" s="10">
        <v>-2.9830000000000001</v>
      </c>
      <c r="K52" s="10">
        <v>3.17</v>
      </c>
      <c r="L52" s="10">
        <v>-15.058</v>
      </c>
      <c r="M52" s="10">
        <v>-8.1869999999999994</v>
      </c>
      <c r="N52" s="10">
        <v>-13.262</v>
      </c>
      <c r="O52" s="10">
        <v>8.3439999999999994</v>
      </c>
      <c r="P52" s="10">
        <v>1.6279999999999999</v>
      </c>
      <c r="Q52" s="10">
        <v>-1.526</v>
      </c>
      <c r="R52" s="10">
        <v>0.55800000000000005</v>
      </c>
      <c r="S52" s="10">
        <v>-0.40699999999999997</v>
      </c>
      <c r="T52" s="10">
        <v>-3.3740000000000001</v>
      </c>
      <c r="U52" s="10">
        <v>10.401</v>
      </c>
      <c r="V52" s="10">
        <v>3.125</v>
      </c>
      <c r="W52" s="10">
        <v>0.16600000000000001</v>
      </c>
      <c r="X52" s="10">
        <v>26.085000000000001</v>
      </c>
      <c r="Y52" s="10">
        <v>-4.4400000000000004</v>
      </c>
      <c r="Z52" s="10">
        <v>7.4</v>
      </c>
      <c r="AA52" s="10">
        <v>-11.666</v>
      </c>
      <c r="AB52" s="10">
        <v>-2.7410000000000001</v>
      </c>
      <c r="AC52" s="10">
        <v>-4.4329999999999998</v>
      </c>
      <c r="AD52" s="10">
        <v>-10.08483</v>
      </c>
      <c r="AE52" s="10">
        <v>-27.032550000000001</v>
      </c>
      <c r="AF52" s="10">
        <v>-5.7554099999999995</v>
      </c>
      <c r="AG52" s="10">
        <v>-10.2515</v>
      </c>
      <c r="AH52" s="10">
        <v>-12.6998988852</v>
      </c>
      <c r="AI52" s="9">
        <v>-2.6646828313099999</v>
      </c>
      <c r="AJ52" s="9">
        <v>25.649000000000001</v>
      </c>
      <c r="AK52" s="9">
        <v>0.77100000000000002</v>
      </c>
      <c r="AL52" s="9">
        <v>4.673</v>
      </c>
      <c r="AM52" s="9">
        <v>-43.091999999999999</v>
      </c>
      <c r="AN52" s="4"/>
      <c r="AO52" s="4"/>
      <c r="AP52" s="4"/>
      <c r="AQ52" s="4"/>
      <c r="AR52" s="4"/>
      <c r="AS52" s="4"/>
      <c r="AT52" s="4"/>
      <c r="AU52" s="4"/>
      <c r="AV52" s="4"/>
      <c r="AW52" s="4"/>
      <c r="AX52" s="4"/>
      <c r="AY52" s="4"/>
    </row>
    <row r="53" spans="1:1005" ht="15" x14ac:dyDescent="0.25">
      <c r="A53" s="108">
        <f>YampaRiverInflow.TotalOutflow!A53</f>
        <v>45597</v>
      </c>
      <c r="B53" s="9">
        <v>7.05</v>
      </c>
      <c r="C53" s="9">
        <v>7.05</v>
      </c>
      <c r="D53" s="9">
        <v>7.05</v>
      </c>
      <c r="E53" s="10">
        <v>-24.338000000000001</v>
      </c>
      <c r="F53" s="10">
        <v>-14.114000000000001</v>
      </c>
      <c r="G53" s="10">
        <v>1.411</v>
      </c>
      <c r="H53" s="10">
        <v>5.4320000000000004</v>
      </c>
      <c r="I53" s="10">
        <v>11.315</v>
      </c>
      <c r="J53" s="10">
        <v>8.8170000000000002</v>
      </c>
      <c r="K53" s="10">
        <v>8.6760000000000002</v>
      </c>
      <c r="L53" s="10">
        <v>-7.5490000000000004</v>
      </c>
      <c r="M53" s="10">
        <v>1.3320000000000001</v>
      </c>
      <c r="N53" s="10">
        <v>8.9619999999999997</v>
      </c>
      <c r="O53" s="10">
        <v>4.5019999999999998</v>
      </c>
      <c r="P53" s="10">
        <v>13.975</v>
      </c>
      <c r="Q53" s="10">
        <v>6.8760000000000003</v>
      </c>
      <c r="R53" s="10">
        <v>-37.753999999999998</v>
      </c>
      <c r="S53" s="10">
        <v>12.58</v>
      </c>
      <c r="T53" s="10">
        <v>4.9530000000000003</v>
      </c>
      <c r="U53" s="10">
        <v>14.292</v>
      </c>
      <c r="V53" s="10">
        <v>10.398</v>
      </c>
      <c r="W53" s="10">
        <v>14.773</v>
      </c>
      <c r="X53" s="10">
        <v>2.8980000000000001</v>
      </c>
      <c r="Y53" s="10">
        <v>-5.16</v>
      </c>
      <c r="Z53" s="10">
        <v>8.36</v>
      </c>
      <c r="AA53" s="10">
        <v>0.24399999999999999</v>
      </c>
      <c r="AB53" s="10">
        <v>-2.194</v>
      </c>
      <c r="AC53" s="10">
        <v>-8.1240000000000006</v>
      </c>
      <c r="AD53" s="10">
        <v>-20.0396</v>
      </c>
      <c r="AE53" s="10">
        <v>-7.1350500000000006</v>
      </c>
      <c r="AF53" s="10">
        <v>-4.9749300000000005</v>
      </c>
      <c r="AG53" s="10">
        <v>-2.7747700000000002</v>
      </c>
      <c r="AH53" s="10">
        <v>-5.4642536803299997</v>
      </c>
      <c r="AI53" s="9">
        <v>13.381105650899999</v>
      </c>
      <c r="AJ53" s="9">
        <v>5.9569999999999999</v>
      </c>
      <c r="AK53" s="9">
        <v>17.582999999999998</v>
      </c>
      <c r="AL53" s="9">
        <v>-56.331000000000003</v>
      </c>
      <c r="AM53" s="9">
        <v>-30.108000000000001</v>
      </c>
      <c r="AN53" s="4"/>
      <c r="AO53" s="4"/>
      <c r="AP53" s="4"/>
      <c r="AQ53" s="4"/>
      <c r="AR53" s="4"/>
      <c r="AS53" s="4"/>
      <c r="AT53" s="4"/>
      <c r="AU53" s="4"/>
      <c r="AV53" s="4"/>
      <c r="AW53" s="4"/>
      <c r="AX53" s="4"/>
      <c r="AY53" s="4"/>
    </row>
    <row r="54" spans="1:1005" ht="15" x14ac:dyDescent="0.25">
      <c r="A54" s="108">
        <f>YampaRiverInflow.TotalOutflow!A54</f>
        <v>45627</v>
      </c>
      <c r="B54" s="9">
        <v>12.73</v>
      </c>
      <c r="C54" s="9">
        <v>12.73</v>
      </c>
      <c r="D54" s="9">
        <v>12.73</v>
      </c>
      <c r="E54" s="10">
        <v>-52.756999999999998</v>
      </c>
      <c r="F54" s="10">
        <v>-68.424999999999997</v>
      </c>
      <c r="G54" s="10">
        <v>-26.193000000000001</v>
      </c>
      <c r="H54" s="10">
        <v>-1.996</v>
      </c>
      <c r="I54" s="10">
        <v>1.087</v>
      </c>
      <c r="J54" s="10">
        <v>7.093</v>
      </c>
      <c r="K54" s="10">
        <v>18.335000000000001</v>
      </c>
      <c r="L54" s="10">
        <v>4.6580000000000004</v>
      </c>
      <c r="M54" s="10">
        <v>11.409000000000001</v>
      </c>
      <c r="N54" s="10">
        <v>18.884</v>
      </c>
      <c r="O54" s="10">
        <v>6.4809999999999999</v>
      </c>
      <c r="P54" s="10">
        <v>-1.6890000000000001</v>
      </c>
      <c r="Q54" s="10">
        <v>-26.622</v>
      </c>
      <c r="R54" s="10">
        <v>-69.311999999999998</v>
      </c>
      <c r="S54" s="10">
        <v>30.471</v>
      </c>
      <c r="T54" s="10">
        <v>12.734</v>
      </c>
      <c r="U54" s="10">
        <v>16.88</v>
      </c>
      <c r="V54" s="10">
        <v>5.86</v>
      </c>
      <c r="W54" s="10">
        <v>7.444</v>
      </c>
      <c r="X54" s="10">
        <v>33.223999999999997</v>
      </c>
      <c r="Y54" s="10">
        <v>12.48</v>
      </c>
      <c r="Z54" s="10">
        <v>17.550999999999998</v>
      </c>
      <c r="AA54" s="10">
        <v>6.2709999999999999</v>
      </c>
      <c r="AB54" s="10">
        <v>38.814999999999998</v>
      </c>
      <c r="AC54" s="10">
        <v>9.5690000000000008</v>
      </c>
      <c r="AD54" s="10">
        <v>34.180550000000004</v>
      </c>
      <c r="AE54" s="10">
        <v>4.3811200000000001</v>
      </c>
      <c r="AF54" s="10">
        <v>12.84577</v>
      </c>
      <c r="AG54" s="10">
        <v>-9.6169899999999995</v>
      </c>
      <c r="AH54" s="10">
        <v>8.3672790060800004</v>
      </c>
      <c r="AI54" s="9">
        <v>22.5435745029</v>
      </c>
      <c r="AJ54" s="9">
        <v>-13.081</v>
      </c>
      <c r="AK54" s="9">
        <v>-31.75</v>
      </c>
      <c r="AL54" s="9">
        <v>-93.247</v>
      </c>
      <c r="AM54" s="9">
        <v>-29.280999999999999</v>
      </c>
      <c r="AN54" s="4"/>
      <c r="AO54" s="4"/>
      <c r="AP54" s="4"/>
      <c r="AQ54" s="4"/>
      <c r="AR54" s="4"/>
      <c r="AS54" s="4"/>
      <c r="AT54" s="4"/>
      <c r="AU54" s="4"/>
      <c r="AV54" s="4"/>
      <c r="AW54" s="4"/>
      <c r="AX54" s="4"/>
      <c r="AY54" s="4"/>
    </row>
    <row r="55" spans="1:1005" ht="15" x14ac:dyDescent="0.25">
      <c r="A55" s="108">
        <f>YampaRiverInflow.TotalOutflow!A55</f>
        <v>45658</v>
      </c>
      <c r="B55" s="9">
        <v>-18.364000000000001</v>
      </c>
      <c r="C55" s="9">
        <v>-18.364000000000001</v>
      </c>
      <c r="D55" s="9">
        <v>-18.364000000000001</v>
      </c>
      <c r="E55" s="10">
        <v>-60.307000000000002</v>
      </c>
      <c r="F55" s="10">
        <v>-43.218000000000004</v>
      </c>
      <c r="G55" s="10">
        <v>0.96399999999999997</v>
      </c>
      <c r="H55" s="10">
        <v>-22.263000000000002</v>
      </c>
      <c r="I55" s="10">
        <v>4.6050000000000004</v>
      </c>
      <c r="J55" s="10">
        <v>-1.4319999999999999</v>
      </c>
      <c r="K55" s="10">
        <v>-16.689</v>
      </c>
      <c r="L55" s="10">
        <v>33.015000000000001</v>
      </c>
      <c r="M55" s="10">
        <v>-30.713000000000001</v>
      </c>
      <c r="N55" s="10">
        <v>-2.2970000000000002</v>
      </c>
      <c r="O55" s="10">
        <v>-5.6280000000000001</v>
      </c>
      <c r="P55" s="10">
        <v>-64.680999999999997</v>
      </c>
      <c r="Q55" s="10">
        <v>-113.199</v>
      </c>
      <c r="R55" s="10">
        <v>36.241999999999997</v>
      </c>
      <c r="S55" s="10">
        <v>-10.677</v>
      </c>
      <c r="T55" s="10">
        <v>8.1579999999999995</v>
      </c>
      <c r="U55" s="10">
        <v>1.393</v>
      </c>
      <c r="V55" s="10">
        <v>10.17</v>
      </c>
      <c r="W55" s="10">
        <v>3.6539999999999999</v>
      </c>
      <c r="X55" s="10">
        <v>8.1709999999999994</v>
      </c>
      <c r="Y55" s="10">
        <v>-29.212</v>
      </c>
      <c r="Z55" s="10">
        <v>-12.486000000000001</v>
      </c>
      <c r="AA55" s="10">
        <v>-4.2009999999999996</v>
      </c>
      <c r="AB55" s="10">
        <v>-21.986999999999998</v>
      </c>
      <c r="AC55" s="10">
        <v>21.381310000000003</v>
      </c>
      <c r="AD55" s="10">
        <v>-39.100470000000001</v>
      </c>
      <c r="AE55" s="10">
        <v>-31.08878</v>
      </c>
      <c r="AF55" s="10">
        <v>7.3067399999999996</v>
      </c>
      <c r="AG55" s="10">
        <v>-13.3189509084</v>
      </c>
      <c r="AH55" s="10">
        <v>-6.1162163466399999</v>
      </c>
      <c r="AI55" s="9">
        <v>40.491999999999997</v>
      </c>
      <c r="AJ55" s="9">
        <v>-4.7590000000000003</v>
      </c>
      <c r="AK55" s="9">
        <v>-120.42</v>
      </c>
      <c r="AL55" s="9">
        <v>-132.33799999999999</v>
      </c>
      <c r="AM55" s="9">
        <v>-58.228000000000002</v>
      </c>
      <c r="AN55" s="4"/>
      <c r="AO55" s="4"/>
      <c r="AP55" s="4"/>
      <c r="AQ55" s="4"/>
      <c r="AR55" s="4"/>
      <c r="AS55" s="4"/>
      <c r="AT55" s="4"/>
      <c r="AU55" s="4"/>
      <c r="AV55" s="4"/>
      <c r="AW55" s="4"/>
      <c r="AX55" s="4"/>
      <c r="AY55" s="4"/>
    </row>
    <row r="56" spans="1:1005" ht="15" x14ac:dyDescent="0.25">
      <c r="A56" s="108">
        <f>YampaRiverInflow.TotalOutflow!A56</f>
        <v>45689</v>
      </c>
      <c r="B56" s="9">
        <v>-26.606999999999999</v>
      </c>
      <c r="C56" s="9">
        <v>-26.606999999999999</v>
      </c>
      <c r="D56" s="9">
        <v>-26.606999999999999</v>
      </c>
      <c r="E56" s="10">
        <v>-23.876000000000001</v>
      </c>
      <c r="F56" s="10">
        <v>15.349</v>
      </c>
      <c r="G56" s="10">
        <v>-20.808</v>
      </c>
      <c r="H56" s="10">
        <v>-41.154000000000003</v>
      </c>
      <c r="I56" s="10">
        <v>-33.997</v>
      </c>
      <c r="J56" s="10">
        <v>-13.894</v>
      </c>
      <c r="K56" s="10">
        <v>-22.573</v>
      </c>
      <c r="L56" s="10">
        <v>-17.102</v>
      </c>
      <c r="M56" s="10">
        <v>-38.902000000000001</v>
      </c>
      <c r="N56" s="10">
        <v>-63.575000000000003</v>
      </c>
      <c r="O56" s="10">
        <v>-26.556999999999999</v>
      </c>
      <c r="P56" s="10">
        <v>-43.094999999999999</v>
      </c>
      <c r="Q56" s="10">
        <v>-46.804000000000002</v>
      </c>
      <c r="R56" s="10">
        <v>-20.875</v>
      </c>
      <c r="S56" s="10">
        <v>-24.366</v>
      </c>
      <c r="T56" s="10">
        <v>1.1859999999999999</v>
      </c>
      <c r="U56" s="10">
        <v>-25.843</v>
      </c>
      <c r="V56" s="10">
        <v>-4.476</v>
      </c>
      <c r="W56" s="10">
        <v>-2.3679999999999999</v>
      </c>
      <c r="X56" s="10">
        <v>5.9080000000000004</v>
      </c>
      <c r="Y56" s="10">
        <v>-17.978000000000002</v>
      </c>
      <c r="Z56" s="10">
        <v>-35.601999999999997</v>
      </c>
      <c r="AA56" s="10">
        <v>-45.103999999999999</v>
      </c>
      <c r="AB56" s="10">
        <v>-5.1180000000000003</v>
      </c>
      <c r="AC56" s="10">
        <v>-37.282989999999998</v>
      </c>
      <c r="AD56" s="10">
        <v>-15.646379999999999</v>
      </c>
      <c r="AE56" s="10">
        <v>-40.071829999999999</v>
      </c>
      <c r="AF56" s="10">
        <v>-32.633000000000003</v>
      </c>
      <c r="AG56" s="10">
        <v>-26.703267437200001</v>
      </c>
      <c r="AH56" s="10">
        <v>-28.524806553999998</v>
      </c>
      <c r="AI56" s="9">
        <v>-31.532</v>
      </c>
      <c r="AJ56" s="9">
        <v>-59.207000000000001</v>
      </c>
      <c r="AK56" s="9">
        <v>75.613</v>
      </c>
      <c r="AL56" s="9">
        <v>-7.18</v>
      </c>
      <c r="AM56" s="9">
        <v>-64.896000000000001</v>
      </c>
      <c r="AN56" s="4"/>
      <c r="AO56" s="4"/>
      <c r="AP56" s="4"/>
      <c r="AQ56" s="4"/>
      <c r="AR56" s="4"/>
      <c r="AS56" s="4"/>
      <c r="AT56" s="4"/>
      <c r="AU56" s="4"/>
      <c r="AV56" s="4"/>
      <c r="AW56" s="4"/>
      <c r="AX56" s="4"/>
      <c r="AY56" s="4"/>
    </row>
    <row r="57" spans="1:1005" ht="15" x14ac:dyDescent="0.25">
      <c r="A57" s="108">
        <f>YampaRiverInflow.TotalOutflow!A57</f>
        <v>45717</v>
      </c>
      <c r="B57" s="9">
        <v>-45.817999999999998</v>
      </c>
      <c r="C57" s="9">
        <v>-45.817999999999998</v>
      </c>
      <c r="D57" s="9">
        <v>-45.817999999999998</v>
      </c>
      <c r="E57" s="10">
        <v>-80.751000000000005</v>
      </c>
      <c r="F57" s="10">
        <v>22.236000000000001</v>
      </c>
      <c r="G57" s="10">
        <v>-24.802</v>
      </c>
      <c r="H57" s="10">
        <v>-17.36</v>
      </c>
      <c r="I57" s="10">
        <v>-33.058</v>
      </c>
      <c r="J57" s="10">
        <v>-34.947000000000003</v>
      </c>
      <c r="K57" s="10">
        <v>-9.4450000000000003</v>
      </c>
      <c r="L57" s="10">
        <v>-51.122999999999998</v>
      </c>
      <c r="M57" s="10">
        <v>-40.192999999999998</v>
      </c>
      <c r="N57" s="10">
        <v>-34.902000000000001</v>
      </c>
      <c r="O57" s="10">
        <v>-96.096000000000004</v>
      </c>
      <c r="P57" s="10">
        <v>-38.881</v>
      </c>
      <c r="Q57" s="10">
        <v>-9.1829999999999998</v>
      </c>
      <c r="R57" s="10">
        <v>-13.153</v>
      </c>
      <c r="S57" s="10">
        <v>-27.914000000000001</v>
      </c>
      <c r="T57" s="10">
        <v>-37.945</v>
      </c>
      <c r="U57" s="10">
        <v>-37.232999999999997</v>
      </c>
      <c r="V57" s="10">
        <v>-84.150999999999996</v>
      </c>
      <c r="W57" s="10">
        <v>-52.823</v>
      </c>
      <c r="X57" s="10">
        <v>-62.375</v>
      </c>
      <c r="Y57" s="10">
        <v>-22.702999999999999</v>
      </c>
      <c r="Z57" s="10">
        <v>-24.411000000000001</v>
      </c>
      <c r="AA57" s="10">
        <v>-35.779000000000003</v>
      </c>
      <c r="AB57" s="10">
        <v>-52.19</v>
      </c>
      <c r="AC57" s="10">
        <v>-44.594099999999997</v>
      </c>
      <c r="AD57" s="10">
        <v>-46.276849999999996</v>
      </c>
      <c r="AE57" s="10">
        <v>-41.178449999999998</v>
      </c>
      <c r="AF57" s="10">
        <v>-54.098759999999999</v>
      </c>
      <c r="AG57" s="10">
        <v>-94.386657514799992</v>
      </c>
      <c r="AH57" s="10">
        <v>-67.435723010499999</v>
      </c>
      <c r="AI57" s="9">
        <v>-34.798000000000002</v>
      </c>
      <c r="AJ57" s="9">
        <v>-42.109000000000002</v>
      </c>
      <c r="AK57" s="9">
        <v>-24.684999999999999</v>
      </c>
      <c r="AL57" s="9">
        <v>-25.779</v>
      </c>
      <c r="AM57" s="9">
        <v>-20.971</v>
      </c>
      <c r="AN57" s="4"/>
      <c r="AO57" s="4"/>
      <c r="AP57" s="4"/>
      <c r="AQ57" s="4"/>
      <c r="AR57" s="4"/>
      <c r="AS57" s="4"/>
      <c r="AT57" s="4"/>
      <c r="AU57" s="4"/>
      <c r="AV57" s="4"/>
      <c r="AW57" s="4"/>
      <c r="AX57" s="4"/>
      <c r="AY57" s="4"/>
    </row>
    <row r="58" spans="1:1005" ht="15" x14ac:dyDescent="0.25">
      <c r="A58" s="108">
        <f>YampaRiverInflow.TotalOutflow!A58</f>
        <v>45748</v>
      </c>
      <c r="B58" s="9">
        <v>-32.718000000000004</v>
      </c>
      <c r="C58" s="9">
        <v>-32.718000000000004</v>
      </c>
      <c r="D58" s="9">
        <v>-32.718000000000004</v>
      </c>
      <c r="E58" s="10">
        <v>-39.68</v>
      </c>
      <c r="F58" s="10">
        <v>-1.92</v>
      </c>
      <c r="G58" s="10">
        <v>-7.2060000000000004</v>
      </c>
      <c r="H58" s="10">
        <v>-49.616999999999997</v>
      </c>
      <c r="I58" s="10">
        <v>-43.034999999999997</v>
      </c>
      <c r="J58" s="10">
        <v>-59.116</v>
      </c>
      <c r="K58" s="10">
        <v>-58.07</v>
      </c>
      <c r="L58" s="10">
        <v>-46.223999999999997</v>
      </c>
      <c r="M58" s="10">
        <v>-45.231000000000002</v>
      </c>
      <c r="N58" s="10">
        <v>-21.337</v>
      </c>
      <c r="O58" s="10">
        <v>-46.392000000000003</v>
      </c>
      <c r="P58" s="10">
        <v>-46.932000000000002</v>
      </c>
      <c r="Q58" s="10">
        <v>-10.394</v>
      </c>
      <c r="R58" s="10">
        <v>-22.183</v>
      </c>
      <c r="S58" s="10">
        <v>-50.360999999999997</v>
      </c>
      <c r="T58" s="10">
        <v>-34.244</v>
      </c>
      <c r="U58" s="10">
        <v>-28.298999999999999</v>
      </c>
      <c r="V58" s="10">
        <v>-23.056999999999999</v>
      </c>
      <c r="W58" s="10">
        <v>-23.652999999999999</v>
      </c>
      <c r="X58" s="10">
        <v>-18.731000000000002</v>
      </c>
      <c r="Y58" s="10">
        <v>-34.493000000000002</v>
      </c>
      <c r="Z58" s="10">
        <v>-34.719000000000001</v>
      </c>
      <c r="AA58" s="10">
        <v>-39.353999999999999</v>
      </c>
      <c r="AB58" s="10">
        <v>-36.816000000000003</v>
      </c>
      <c r="AC58" s="10">
        <v>-31.096540000000001</v>
      </c>
      <c r="AD58" s="10">
        <v>-26.820700000000002</v>
      </c>
      <c r="AE58" s="10">
        <v>-39.596559999999997</v>
      </c>
      <c r="AF58" s="10">
        <v>-38.490559999999995</v>
      </c>
      <c r="AG58" s="10">
        <v>-7.4329692029799999</v>
      </c>
      <c r="AH58" s="10">
        <v>-6.8714972382399999</v>
      </c>
      <c r="AI58" s="9">
        <v>-9.35</v>
      </c>
      <c r="AJ58" s="9">
        <v>-26.696999999999999</v>
      </c>
      <c r="AK58" s="9">
        <v>-94.260999999999996</v>
      </c>
      <c r="AL58" s="9">
        <v>-33.209000000000003</v>
      </c>
      <c r="AM58" s="9">
        <v>-50.463000000000001</v>
      </c>
      <c r="AN58" s="4"/>
      <c r="AO58" s="4"/>
      <c r="AP58" s="4"/>
      <c r="AQ58" s="4"/>
      <c r="AR58" s="4"/>
      <c r="AS58" s="4"/>
      <c r="AT58" s="4"/>
      <c r="AU58" s="4"/>
      <c r="AV58" s="4"/>
      <c r="AW58" s="4"/>
      <c r="AX58" s="4"/>
      <c r="AY58" s="4"/>
    </row>
    <row r="59" spans="1:1005" ht="15" x14ac:dyDescent="0.25">
      <c r="A59" s="108">
        <f>YampaRiverInflow.TotalOutflow!A59</f>
        <v>45778</v>
      </c>
      <c r="B59" s="9">
        <v>-22.001000000000001</v>
      </c>
      <c r="C59" s="9">
        <v>-22.001000000000001</v>
      </c>
      <c r="D59" s="9">
        <v>-22.001000000000001</v>
      </c>
      <c r="E59" s="10">
        <v>-138.191</v>
      </c>
      <c r="F59" s="10">
        <v>-16.033000000000001</v>
      </c>
      <c r="G59" s="10">
        <v>-40.975999999999999</v>
      </c>
      <c r="H59" s="10">
        <v>-17.803999999999998</v>
      </c>
      <c r="I59" s="10">
        <v>-31.501999999999999</v>
      </c>
      <c r="J59" s="10">
        <v>-19.012</v>
      </c>
      <c r="K59" s="10">
        <v>-19.099</v>
      </c>
      <c r="L59" s="10">
        <v>-31.253</v>
      </c>
      <c r="M59" s="10">
        <v>-147.96199999999999</v>
      </c>
      <c r="N59" s="10">
        <v>-29.908999999999999</v>
      </c>
      <c r="O59" s="10">
        <v>-28.129000000000001</v>
      </c>
      <c r="P59" s="10">
        <v>-49.914999999999999</v>
      </c>
      <c r="Q59" s="10">
        <v>-34.603000000000002</v>
      </c>
      <c r="R59" s="10">
        <v>-27.748999999999999</v>
      </c>
      <c r="S59" s="10">
        <v>-15.643000000000001</v>
      </c>
      <c r="T59" s="10">
        <v>-26.481000000000002</v>
      </c>
      <c r="U59" s="10">
        <v>-13.461</v>
      </c>
      <c r="V59" s="10">
        <v>-3.1219999999999999</v>
      </c>
      <c r="W59" s="10">
        <v>-37.49</v>
      </c>
      <c r="X59" s="10">
        <v>-28.582000000000001</v>
      </c>
      <c r="Y59" s="10">
        <v>-34.988</v>
      </c>
      <c r="Z59" s="10">
        <v>-27.611000000000001</v>
      </c>
      <c r="AA59" s="10">
        <v>-13.772</v>
      </c>
      <c r="AB59" s="10">
        <v>-19.452999999999999</v>
      </c>
      <c r="AC59" s="10">
        <v>-43.834120000000006</v>
      </c>
      <c r="AD59" s="10">
        <v>-36.949010000000001</v>
      </c>
      <c r="AE59" s="10">
        <v>-18.708639999999999</v>
      </c>
      <c r="AF59" s="10">
        <v>-25.39873</v>
      </c>
      <c r="AG59" s="10">
        <v>-18.684161391</v>
      </c>
      <c r="AH59" s="10">
        <v>-9.3682712112299988</v>
      </c>
      <c r="AI59" s="9">
        <v>-3.2269999999999999</v>
      </c>
      <c r="AJ59" s="9">
        <v>-13.581</v>
      </c>
      <c r="AK59" s="9">
        <v>-52.53</v>
      </c>
      <c r="AL59" s="9">
        <v>-80.343999999999994</v>
      </c>
      <c r="AM59" s="9">
        <v>-118.304</v>
      </c>
      <c r="AN59" s="4"/>
      <c r="AO59" s="4"/>
      <c r="AP59" s="4"/>
      <c r="AQ59" s="4"/>
      <c r="AR59" s="4"/>
      <c r="AS59" s="4"/>
      <c r="AT59" s="4"/>
      <c r="AU59" s="4"/>
      <c r="AV59" s="4"/>
      <c r="AW59" s="4"/>
      <c r="AX59" s="4"/>
      <c r="AY59" s="4"/>
    </row>
    <row r="60" spans="1:1005" ht="15" x14ac:dyDescent="0.25">
      <c r="A60" s="108">
        <f>YampaRiverInflow.TotalOutflow!A60</f>
        <v>45809</v>
      </c>
      <c r="B60" s="9">
        <v>-44.996000000000002</v>
      </c>
      <c r="C60" s="9">
        <v>-44.996000000000002</v>
      </c>
      <c r="D60" s="9">
        <v>-44.996000000000002</v>
      </c>
      <c r="E60" s="10">
        <v>8.8849999999999998</v>
      </c>
      <c r="F60" s="10">
        <v>-38.042999999999999</v>
      </c>
      <c r="G60" s="10">
        <v>-46.71</v>
      </c>
      <c r="H60" s="10">
        <v>-50.164000000000001</v>
      </c>
      <c r="I60" s="10">
        <v>-42.655000000000001</v>
      </c>
      <c r="J60" s="10">
        <v>-57.844000000000001</v>
      </c>
      <c r="K60" s="10">
        <v>-49.320999999999998</v>
      </c>
      <c r="L60" s="10">
        <v>-51.93</v>
      </c>
      <c r="M60" s="10">
        <v>-183.62299999999999</v>
      </c>
      <c r="N60" s="10">
        <v>-63.558</v>
      </c>
      <c r="O60" s="10">
        <v>-43.442999999999998</v>
      </c>
      <c r="P60" s="10">
        <v>-78.712000000000003</v>
      </c>
      <c r="Q60" s="10">
        <v>-44.427999999999997</v>
      </c>
      <c r="R60" s="10">
        <v>-46.622999999999998</v>
      </c>
      <c r="S60" s="10">
        <v>-26.48</v>
      </c>
      <c r="T60" s="10">
        <v>-49.249000000000002</v>
      </c>
      <c r="U60" s="10">
        <v>-37.82</v>
      </c>
      <c r="V60" s="10">
        <v>-37.124000000000002</v>
      </c>
      <c r="W60" s="10">
        <v>-46.805999999999997</v>
      </c>
      <c r="X60" s="10">
        <v>-42.271000000000001</v>
      </c>
      <c r="Y60" s="10">
        <v>-36.914999999999999</v>
      </c>
      <c r="Z60" s="10">
        <v>-53.137999999999998</v>
      </c>
      <c r="AA60" s="10">
        <v>-64.947999999999993</v>
      </c>
      <c r="AB60" s="10">
        <v>-25.780999999999999</v>
      </c>
      <c r="AC60" s="10">
        <v>-34.943179999999998</v>
      </c>
      <c r="AD60" s="10">
        <v>-51.29607</v>
      </c>
      <c r="AE60" s="10">
        <v>-57.331830000000004</v>
      </c>
      <c r="AF60" s="10">
        <v>-54.558230000000002</v>
      </c>
      <c r="AG60" s="10">
        <v>-68.587001490600002</v>
      </c>
      <c r="AH60" s="10">
        <v>-35.762955953400002</v>
      </c>
      <c r="AI60" s="9">
        <v>-63.795000000000002</v>
      </c>
      <c r="AJ60" s="9">
        <v>-22.106999999999999</v>
      </c>
      <c r="AK60" s="9">
        <v>-145.12100000000001</v>
      </c>
      <c r="AL60" s="9">
        <v>-71.817999999999998</v>
      </c>
      <c r="AM60" s="9">
        <v>-97.96</v>
      </c>
      <c r="AN60" s="4"/>
      <c r="AO60" s="4"/>
      <c r="AP60" s="4"/>
      <c r="AQ60" s="4"/>
      <c r="AR60" s="4"/>
      <c r="AS60" s="4"/>
      <c r="AT60" s="4"/>
      <c r="AU60" s="4"/>
      <c r="AV60" s="4"/>
      <c r="AW60" s="4"/>
      <c r="AX60" s="4"/>
      <c r="AY60" s="4"/>
    </row>
    <row r="61" spans="1:1005" ht="15" x14ac:dyDescent="0.25">
      <c r="A61" s="108">
        <f>YampaRiverInflow.TotalOutflow!A61</f>
        <v>45839</v>
      </c>
      <c r="B61" s="9">
        <v>-30.271000000000001</v>
      </c>
      <c r="C61" s="9">
        <v>-30.271000000000001</v>
      </c>
      <c r="D61" s="9">
        <v>-30.271000000000001</v>
      </c>
      <c r="E61" s="10">
        <v>-21.681999999999999</v>
      </c>
      <c r="F61" s="10">
        <v>-28.289000000000001</v>
      </c>
      <c r="G61" s="10">
        <v>-64.233999999999995</v>
      </c>
      <c r="H61" s="10">
        <v>-49.396000000000001</v>
      </c>
      <c r="I61" s="10">
        <v>-44.13</v>
      </c>
      <c r="J61" s="10">
        <v>-48.3</v>
      </c>
      <c r="K61" s="10">
        <v>-25.504000000000001</v>
      </c>
      <c r="L61" s="10">
        <v>-48.567</v>
      </c>
      <c r="M61" s="10">
        <v>-182.99199999999999</v>
      </c>
      <c r="N61" s="10">
        <v>-65.305999999999997</v>
      </c>
      <c r="O61" s="10">
        <v>-37.942</v>
      </c>
      <c r="P61" s="10">
        <v>-73.787000000000006</v>
      </c>
      <c r="Q61" s="10">
        <v>-40.765999999999998</v>
      </c>
      <c r="R61" s="10">
        <v>-6.4569999999999999</v>
      </c>
      <c r="S61" s="10">
        <v>-40.478000000000002</v>
      </c>
      <c r="T61" s="10">
        <v>-35.347000000000001</v>
      </c>
      <c r="U61" s="10">
        <v>-30.984000000000002</v>
      </c>
      <c r="V61" s="10">
        <v>-12.644</v>
      </c>
      <c r="W61" s="10">
        <v>-15.252000000000001</v>
      </c>
      <c r="X61" s="10">
        <v>-52.765999999999998</v>
      </c>
      <c r="Y61" s="10">
        <v>-45.936</v>
      </c>
      <c r="Z61" s="10">
        <v>-47.3</v>
      </c>
      <c r="AA61" s="10">
        <v>-39.220999999999997</v>
      </c>
      <c r="AB61" s="10">
        <v>-35.222999999999999</v>
      </c>
      <c r="AC61" s="10">
        <v>-42.72146</v>
      </c>
      <c r="AD61" s="10">
        <v>-48.900089999999999</v>
      </c>
      <c r="AE61" s="10">
        <v>-17.894650000000002</v>
      </c>
      <c r="AF61" s="10">
        <v>-23.696210000000001</v>
      </c>
      <c r="AG61" s="10">
        <v>-7.1829008864099997</v>
      </c>
      <c r="AH61" s="10">
        <v>-13.3525170981</v>
      </c>
      <c r="AI61" s="9">
        <v>-36.118000000000002</v>
      </c>
      <c r="AJ61" s="9">
        <v>-38.566000000000003</v>
      </c>
      <c r="AK61" s="9">
        <v>-36.479999999999997</v>
      </c>
      <c r="AL61" s="9">
        <v>-38.226999999999997</v>
      </c>
      <c r="AM61" s="9">
        <v>-78.781000000000006</v>
      </c>
      <c r="AN61" s="4"/>
      <c r="AO61" s="4"/>
      <c r="AP61" s="4"/>
      <c r="AQ61" s="4"/>
      <c r="AR61" s="4"/>
      <c r="AS61" s="4"/>
      <c r="AT61" s="4"/>
      <c r="AU61" s="4"/>
      <c r="AV61" s="4"/>
      <c r="AW61" s="4"/>
      <c r="AX61" s="4"/>
      <c r="AY61" s="4"/>
    </row>
    <row r="62" spans="1:1005" ht="15" x14ac:dyDescent="0.25">
      <c r="A62" s="108">
        <f>YampaRiverInflow.TotalOutflow!A62</f>
        <v>45870</v>
      </c>
      <c r="B62" s="9">
        <v>-27.927</v>
      </c>
      <c r="C62" s="9">
        <v>-27.927</v>
      </c>
      <c r="D62" s="9">
        <v>-27.927</v>
      </c>
      <c r="E62" s="10">
        <v>-51.414000000000001</v>
      </c>
      <c r="F62" s="10">
        <v>-22.39</v>
      </c>
      <c r="G62" s="10">
        <v>-5.8449999999999998</v>
      </c>
      <c r="H62" s="10">
        <v>-16.213000000000001</v>
      </c>
      <c r="I62" s="10">
        <v>-13.936999999999999</v>
      </c>
      <c r="J62" s="10">
        <v>-23.998000000000001</v>
      </c>
      <c r="K62" s="10">
        <v>5.8440000000000003</v>
      </c>
      <c r="L62" s="10">
        <v>-37.121000000000002</v>
      </c>
      <c r="M62" s="10">
        <v>-39.380000000000003</v>
      </c>
      <c r="N62" s="10">
        <v>-27.815000000000001</v>
      </c>
      <c r="O62" s="10">
        <v>-14.052</v>
      </c>
      <c r="P62" s="10">
        <v>-65.381</v>
      </c>
      <c r="Q62" s="10">
        <v>-36.566000000000003</v>
      </c>
      <c r="R62" s="10">
        <v>-19.853999999999999</v>
      </c>
      <c r="S62" s="10">
        <v>-3.7530000000000001</v>
      </c>
      <c r="T62" s="10">
        <v>-2.8780000000000001</v>
      </c>
      <c r="U62" s="10">
        <v>-12.666</v>
      </c>
      <c r="V62" s="10">
        <v>-13.96</v>
      </c>
      <c r="W62" s="10">
        <v>-39.997999999999998</v>
      </c>
      <c r="X62" s="10">
        <v>7.2850000000000001</v>
      </c>
      <c r="Y62" s="10">
        <v>-24.344000000000001</v>
      </c>
      <c r="Z62" s="10">
        <v>-33.448999999999998</v>
      </c>
      <c r="AA62" s="10">
        <v>-19.832000000000001</v>
      </c>
      <c r="AB62" s="10">
        <v>-46.258000000000003</v>
      </c>
      <c r="AC62" s="10">
        <v>-32.945339999999995</v>
      </c>
      <c r="AD62" s="10">
        <v>-39.458289999999998</v>
      </c>
      <c r="AE62" s="10">
        <v>-23.445790000000002</v>
      </c>
      <c r="AF62" s="10">
        <v>-14.44247</v>
      </c>
      <c r="AG62" s="10">
        <v>-5.3147564458200005</v>
      </c>
      <c r="AH62" s="10">
        <v>-18.306574451100001</v>
      </c>
      <c r="AI62" s="9">
        <v>-15.141999999999999</v>
      </c>
      <c r="AJ62" s="9">
        <v>5.0810000000000004</v>
      </c>
      <c r="AK62" s="9">
        <v>-16.428999999999998</v>
      </c>
      <c r="AL62" s="9">
        <v>-15.093999999999999</v>
      </c>
      <c r="AM62" s="9">
        <v>-77.117000000000004</v>
      </c>
      <c r="AN62" s="4"/>
      <c r="AO62" s="4"/>
      <c r="AP62" s="4"/>
      <c r="AQ62" s="4"/>
      <c r="AR62" s="4"/>
      <c r="AS62" s="4"/>
      <c r="AT62" s="4"/>
      <c r="AU62" s="4"/>
      <c r="AV62" s="4"/>
      <c r="AW62" s="4"/>
      <c r="AX62" s="4"/>
      <c r="AY62" s="4"/>
    </row>
    <row r="63" spans="1:1005" ht="15" x14ac:dyDescent="0.25">
      <c r="A63" s="108">
        <f>YampaRiverInflow.TotalOutflow!A63</f>
        <v>45901</v>
      </c>
      <c r="B63" s="9">
        <v>-17.346</v>
      </c>
      <c r="C63" s="9">
        <v>-17.346</v>
      </c>
      <c r="D63" s="9">
        <v>-17.346</v>
      </c>
      <c r="E63" s="10">
        <v>-45.326999999999998</v>
      </c>
      <c r="F63" s="10">
        <v>-12.705</v>
      </c>
      <c r="G63" s="10">
        <v>-21.931000000000001</v>
      </c>
      <c r="H63" s="10">
        <v>-11.678000000000001</v>
      </c>
      <c r="I63" s="10">
        <v>-16.454999999999998</v>
      </c>
      <c r="J63" s="10">
        <v>-15.521000000000001</v>
      </c>
      <c r="K63" s="10">
        <v>-12.746</v>
      </c>
      <c r="L63" s="10">
        <v>-31.334</v>
      </c>
      <c r="M63" s="10">
        <v>-19.856000000000002</v>
      </c>
      <c r="N63" s="10">
        <v>-41.415999999999997</v>
      </c>
      <c r="O63" s="10">
        <v>-22.555</v>
      </c>
      <c r="P63" s="10">
        <v>0.85399999999999998</v>
      </c>
      <c r="Q63" s="10">
        <v>-61.966000000000001</v>
      </c>
      <c r="R63" s="10">
        <v>-54.048999999999999</v>
      </c>
      <c r="S63" s="10">
        <v>-27.712</v>
      </c>
      <c r="T63" s="10">
        <v>-18.021999999999998</v>
      </c>
      <c r="U63" s="10">
        <v>-8.8450000000000006</v>
      </c>
      <c r="V63" s="10">
        <v>-17.966000000000001</v>
      </c>
      <c r="W63" s="10">
        <v>-5.1360000000000001</v>
      </c>
      <c r="X63" s="10">
        <v>-10.974</v>
      </c>
      <c r="Y63" s="10">
        <v>-32.47</v>
      </c>
      <c r="Z63" s="10">
        <v>-35.090000000000003</v>
      </c>
      <c r="AA63" s="10">
        <v>-20.788</v>
      </c>
      <c r="AB63" s="10">
        <v>-50.804000000000002</v>
      </c>
      <c r="AC63" s="10">
        <v>-26.487169999999999</v>
      </c>
      <c r="AD63" s="10">
        <v>-30.253869999999999</v>
      </c>
      <c r="AE63" s="10">
        <v>-43.057809999999996</v>
      </c>
      <c r="AF63" s="10">
        <v>-36.350120000000004</v>
      </c>
      <c r="AG63" s="10">
        <v>-18.8728240509</v>
      </c>
      <c r="AH63" s="10">
        <v>-15.710973601100001</v>
      </c>
      <c r="AI63" s="9">
        <v>14.304</v>
      </c>
      <c r="AJ63" s="9">
        <v>-4.5</v>
      </c>
      <c r="AK63" s="9">
        <v>-45.348999999999997</v>
      </c>
      <c r="AL63" s="9">
        <v>-49.987000000000002</v>
      </c>
      <c r="AM63" s="9">
        <v>8.8550000000000004</v>
      </c>
      <c r="AN63" s="4"/>
      <c r="AO63" s="4"/>
      <c r="AP63" s="4"/>
      <c r="AQ63" s="4"/>
      <c r="AR63" s="4"/>
      <c r="AS63" s="4"/>
      <c r="AT63" s="4"/>
      <c r="AU63" s="4"/>
      <c r="AV63" s="4"/>
      <c r="AW63" s="4"/>
      <c r="AX63" s="4"/>
      <c r="AY63" s="4"/>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9"/>
      <c r="AJ64" s="9"/>
      <c r="AK64" s="9"/>
      <c r="AL64" s="9"/>
      <c r="AM64" s="9"/>
      <c r="AN64" s="4"/>
      <c r="AO64" s="4"/>
      <c r="AP64" s="4"/>
      <c r="AQ64" s="4"/>
      <c r="AR64" s="4"/>
      <c r="AS64" s="4"/>
      <c r="AT64" s="4"/>
      <c r="AU64" s="4"/>
      <c r="AV64" s="4"/>
      <c r="AW64" s="4"/>
      <c r="AX64" s="4"/>
      <c r="AY64" s="4"/>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9"/>
      <c r="AJ65" s="9"/>
      <c r="AK65" s="9"/>
      <c r="AL65" s="9"/>
      <c r="AM65" s="9"/>
      <c r="AN65" s="4"/>
      <c r="AO65" s="4"/>
      <c r="AP65" s="4"/>
      <c r="AQ65" s="4"/>
      <c r="AR65" s="4"/>
      <c r="AS65" s="4"/>
      <c r="AT65" s="4"/>
      <c r="AU65" s="4"/>
      <c r="AV65" s="4"/>
      <c r="AW65" s="4"/>
      <c r="AX65" s="4"/>
      <c r="AY65" s="4"/>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9"/>
      <c r="AJ66" s="9"/>
      <c r="AK66" s="9"/>
      <c r="AL66" s="9"/>
      <c r="AM66" s="9"/>
      <c r="AN66" s="4"/>
      <c r="AO66" s="4"/>
      <c r="AP66" s="4"/>
      <c r="AQ66" s="4"/>
      <c r="AR66" s="4"/>
      <c r="AS66" s="4"/>
      <c r="AT66" s="4"/>
      <c r="AU66" s="4"/>
      <c r="AV66" s="4"/>
      <c r="AW66" s="4"/>
      <c r="AX66" s="4"/>
      <c r="AY66" s="4"/>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9"/>
      <c r="AJ67" s="9"/>
      <c r="AK67" s="9"/>
      <c r="AL67" s="9"/>
      <c r="AM67" s="9"/>
      <c r="AN67" s="4"/>
      <c r="AO67" s="4"/>
      <c r="AP67" s="4"/>
      <c r="AQ67" s="4"/>
      <c r="AR67" s="4"/>
      <c r="AS67" s="4"/>
      <c r="AT67" s="4"/>
      <c r="AU67" s="4"/>
      <c r="AV67" s="4"/>
      <c r="AW67" s="4"/>
      <c r="AX67" s="4"/>
      <c r="AY67" s="4"/>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9"/>
      <c r="AJ68" s="9"/>
      <c r="AK68" s="9"/>
      <c r="AL68" s="9"/>
      <c r="AM68" s="9"/>
      <c r="AN68" s="4"/>
      <c r="AO68" s="4"/>
      <c r="AP68" s="4"/>
      <c r="AQ68" s="4"/>
      <c r="AR68" s="4"/>
      <c r="AS68" s="4"/>
      <c r="AT68" s="4"/>
      <c r="AU68" s="4"/>
      <c r="AV68" s="4"/>
      <c r="AW68" s="4"/>
      <c r="AX68" s="4"/>
      <c r="AY68" s="4"/>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9"/>
      <c r="AJ69" s="9"/>
      <c r="AK69" s="9"/>
      <c r="AL69" s="9"/>
      <c r="AM69" s="9"/>
      <c r="AN69" s="4"/>
      <c r="AO69" s="4"/>
      <c r="AP69" s="4"/>
      <c r="AQ69" s="4"/>
      <c r="AR69" s="4"/>
      <c r="AS69" s="4"/>
      <c r="AT69" s="4"/>
      <c r="AU69" s="4"/>
      <c r="AV69" s="4"/>
      <c r="AW69" s="4"/>
      <c r="AX69" s="4"/>
      <c r="AY69" s="4"/>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9"/>
      <c r="AJ70" s="9"/>
      <c r="AK70" s="9"/>
      <c r="AL70" s="9"/>
      <c r="AM70" s="9"/>
      <c r="AN70" s="4"/>
      <c r="AO70" s="4"/>
      <c r="AP70" s="4"/>
      <c r="AQ70" s="4"/>
      <c r="AR70" s="4"/>
      <c r="AS70" s="4"/>
      <c r="AT70" s="4"/>
      <c r="AU70" s="4"/>
      <c r="AV70" s="4"/>
      <c r="AW70" s="4"/>
      <c r="AX70" s="4"/>
      <c r="AY70" s="4"/>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9"/>
      <c r="AJ71" s="9"/>
      <c r="AK71" s="9"/>
      <c r="AL71" s="9"/>
      <c r="AM71" s="9"/>
      <c r="AN71" s="4"/>
      <c r="AO71" s="4"/>
      <c r="AP71" s="4"/>
      <c r="AQ71" s="4"/>
      <c r="AR71" s="4"/>
      <c r="AS71" s="4"/>
      <c r="AT71" s="4"/>
      <c r="AU71" s="4"/>
      <c r="AV71" s="4"/>
      <c r="AW71" s="4"/>
      <c r="AX71" s="4"/>
      <c r="AY71" s="4"/>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sheetData>
  <mergeCells count="1">
    <mergeCell ref="B1:AH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00CE-4FE8-4EED-8FEF-EEBCDDC959CD}">
  <sheetPr codeName="Sheet29">
    <tabColor rgb="FFFF0000"/>
  </sheetPr>
  <dimension ref="A1:ALQ113"/>
  <sheetViews>
    <sheetView workbookViewId="0">
      <selection activeCell="B4" sqref="B4:AZ100"/>
    </sheetView>
  </sheetViews>
  <sheetFormatPr defaultColWidth="18.7109375" defaultRowHeight="12.75" customHeight="1" x14ac:dyDescent="0.25"/>
  <cols>
    <col min="1" max="54" width="9.140625" customWidth="1"/>
  </cols>
  <sheetData>
    <row r="1" spans="1:54" ht="15" x14ac:dyDescent="0.25">
      <c r="A1" s="102"/>
      <c r="B1" s="103"/>
      <c r="C1" s="103"/>
      <c r="D1" s="103"/>
      <c r="E1" s="103"/>
      <c r="F1" s="103"/>
      <c r="G1" s="103"/>
      <c r="H1" s="103"/>
      <c r="I1" s="103"/>
      <c r="J1" s="103"/>
      <c r="K1" s="103"/>
      <c r="L1" s="103"/>
      <c r="M1" s="103"/>
      <c r="N1" s="103"/>
      <c r="O1" s="103"/>
      <c r="P1" s="103"/>
      <c r="Q1" s="103"/>
      <c r="R1" s="103"/>
      <c r="S1" s="103"/>
      <c r="T1" s="103"/>
      <c r="U1" s="103"/>
      <c r="V1" s="103"/>
      <c r="W1" s="103"/>
      <c r="X1" s="103"/>
      <c r="Y1" s="103"/>
      <c r="Z1" s="103"/>
      <c r="AA1" s="103"/>
      <c r="AB1" s="103"/>
      <c r="AC1" s="103"/>
      <c r="AD1" s="103"/>
      <c r="AE1" s="103"/>
      <c r="AF1" s="103"/>
      <c r="AG1" s="103"/>
      <c r="AH1" s="103"/>
      <c r="AI1" s="104"/>
      <c r="AJ1" s="104"/>
      <c r="AK1" s="104"/>
      <c r="AL1" s="104"/>
      <c r="AM1" s="104"/>
    </row>
    <row r="2" spans="1:54" ht="15" x14ac:dyDescent="0.25">
      <c r="A2" s="102" t="s">
        <v>61</v>
      </c>
      <c r="B2" s="104" t="s">
        <v>0</v>
      </c>
      <c r="C2" s="104" t="s">
        <v>1</v>
      </c>
      <c r="D2" s="104" t="s">
        <v>2</v>
      </c>
      <c r="E2" s="104">
        <v>1981</v>
      </c>
      <c r="F2" s="104">
        <v>1982</v>
      </c>
      <c r="G2" s="104">
        <v>1983</v>
      </c>
      <c r="H2" s="104">
        <v>1984</v>
      </c>
      <c r="I2" s="104">
        <v>1985</v>
      </c>
      <c r="J2" s="104">
        <v>1986</v>
      </c>
      <c r="K2" s="104">
        <v>1987</v>
      </c>
      <c r="L2" s="104">
        <v>1988</v>
      </c>
      <c r="M2" s="104">
        <v>1989</v>
      </c>
      <c r="N2" s="104">
        <v>1990</v>
      </c>
      <c r="O2" s="104">
        <v>1991</v>
      </c>
      <c r="P2" s="104">
        <v>1992</v>
      </c>
      <c r="Q2" s="104">
        <v>1993</v>
      </c>
      <c r="R2" s="104">
        <v>1994</v>
      </c>
      <c r="S2" s="104">
        <v>1995</v>
      </c>
      <c r="T2" s="104">
        <v>1996</v>
      </c>
      <c r="U2" s="104">
        <v>1997</v>
      </c>
      <c r="V2" s="104">
        <v>1998</v>
      </c>
      <c r="W2" s="104">
        <v>1999</v>
      </c>
      <c r="X2" s="104">
        <v>2000</v>
      </c>
      <c r="Y2" s="104">
        <v>2001</v>
      </c>
      <c r="Z2" s="104">
        <v>2002</v>
      </c>
      <c r="AA2" s="104">
        <v>2003</v>
      </c>
      <c r="AB2" s="104">
        <v>2004</v>
      </c>
      <c r="AC2" s="104">
        <v>2005</v>
      </c>
      <c r="AD2" s="104">
        <v>2006</v>
      </c>
      <c r="AE2" s="105">
        <v>2007</v>
      </c>
      <c r="AF2" s="104">
        <v>2008</v>
      </c>
      <c r="AG2" s="104">
        <v>2009</v>
      </c>
      <c r="AH2" s="104">
        <v>2010</v>
      </c>
      <c r="AI2" s="104">
        <v>2011</v>
      </c>
      <c r="AJ2" s="104">
        <v>2012</v>
      </c>
      <c r="AK2" s="104">
        <v>2013</v>
      </c>
      <c r="AL2" s="104">
        <v>2014</v>
      </c>
      <c r="AM2" s="104">
        <v>2015</v>
      </c>
      <c r="AN2" s="104">
        <v>2016</v>
      </c>
      <c r="AO2" s="104">
        <v>2017</v>
      </c>
      <c r="AP2" s="104">
        <v>2018</v>
      </c>
      <c r="AQ2" s="104">
        <v>2019</v>
      </c>
      <c r="AR2" s="104">
        <v>2020</v>
      </c>
      <c r="AS2">
        <v>2021</v>
      </c>
      <c r="AT2">
        <v>2022</v>
      </c>
      <c r="AU2">
        <v>2023</v>
      </c>
      <c r="AV2">
        <v>2024</v>
      </c>
      <c r="AW2">
        <v>2025</v>
      </c>
      <c r="AX2">
        <v>2026</v>
      </c>
      <c r="AY2">
        <v>2027</v>
      </c>
      <c r="AZ2">
        <v>2028</v>
      </c>
      <c r="BA2">
        <v>2029</v>
      </c>
      <c r="BB2">
        <v>2030</v>
      </c>
    </row>
    <row r="3" spans="1:54" ht="15" x14ac:dyDescent="0.25">
      <c r="A3" s="106" t="str">
        <f>A2&amp;"_"&amp;"Time"</f>
        <v>DvsToPkr_In_Time</v>
      </c>
      <c r="B3" s="107" t="s">
        <v>3</v>
      </c>
      <c r="C3" s="107" t="s">
        <v>4</v>
      </c>
      <c r="D3" s="107" t="s">
        <v>5</v>
      </c>
      <c r="E3" s="107" t="s">
        <v>6</v>
      </c>
      <c r="F3" s="107" t="s">
        <v>7</v>
      </c>
      <c r="G3" s="107" t="s">
        <v>8</v>
      </c>
      <c r="H3" s="107" t="s">
        <v>9</v>
      </c>
      <c r="I3" s="107" t="s">
        <v>10</v>
      </c>
      <c r="J3" s="107" t="s">
        <v>11</v>
      </c>
      <c r="K3" s="107" t="s">
        <v>12</v>
      </c>
      <c r="L3" s="107" t="s">
        <v>13</v>
      </c>
      <c r="M3" s="107" t="s">
        <v>14</v>
      </c>
      <c r="N3" s="107" t="s">
        <v>15</v>
      </c>
      <c r="O3" s="107" t="s">
        <v>16</v>
      </c>
      <c r="P3" s="107" t="s">
        <v>17</v>
      </c>
      <c r="Q3" s="107" t="s">
        <v>18</v>
      </c>
      <c r="R3" s="107" t="s">
        <v>19</v>
      </c>
      <c r="S3" s="107" t="s">
        <v>20</v>
      </c>
      <c r="T3" s="107" t="s">
        <v>21</v>
      </c>
      <c r="U3" s="107" t="s">
        <v>22</v>
      </c>
      <c r="V3" s="107" t="s">
        <v>23</v>
      </c>
      <c r="W3" s="107" t="s">
        <v>24</v>
      </c>
      <c r="X3" s="107" t="s">
        <v>25</v>
      </c>
      <c r="Y3" s="107" t="s">
        <v>26</v>
      </c>
      <c r="Z3" s="107" t="s">
        <v>27</v>
      </c>
      <c r="AA3" s="107" t="s">
        <v>28</v>
      </c>
      <c r="AB3" s="107" t="s">
        <v>29</v>
      </c>
      <c r="AC3" s="107" t="s">
        <v>30</v>
      </c>
      <c r="AD3" s="107" t="s">
        <v>31</v>
      </c>
      <c r="AE3" s="107" t="s">
        <v>32</v>
      </c>
      <c r="AF3" s="107" t="s">
        <v>33</v>
      </c>
      <c r="AG3" s="107" t="s">
        <v>34</v>
      </c>
      <c r="AH3" s="107" t="s">
        <v>35</v>
      </c>
      <c r="AI3" s="107" t="s">
        <v>36</v>
      </c>
      <c r="AJ3" s="107" t="s">
        <v>37</v>
      </c>
      <c r="AK3" s="107" t="s">
        <v>38</v>
      </c>
      <c r="AL3" s="107" t="s">
        <v>39</v>
      </c>
      <c r="AM3" s="107" t="s">
        <v>40</v>
      </c>
      <c r="AN3" s="107" t="s">
        <v>41</v>
      </c>
      <c r="AO3" s="107" t="s">
        <v>42</v>
      </c>
      <c r="AP3" s="107" t="s">
        <v>43</v>
      </c>
      <c r="AQ3" s="107" t="s">
        <v>44</v>
      </c>
      <c r="AR3" s="107" t="s">
        <v>45</v>
      </c>
      <c r="AS3" t="s">
        <v>46</v>
      </c>
      <c r="AT3" t="s">
        <v>47</v>
      </c>
      <c r="AU3" t="s">
        <v>48</v>
      </c>
      <c r="AV3" t="s">
        <v>49</v>
      </c>
      <c r="AW3" t="s">
        <v>50</v>
      </c>
      <c r="AX3" t="s">
        <v>51</v>
      </c>
      <c r="AY3" t="s">
        <v>52</v>
      </c>
      <c r="AZ3" t="s">
        <v>53</v>
      </c>
      <c r="BA3" t="s">
        <v>54</v>
      </c>
      <c r="BB3" t="s">
        <v>55</v>
      </c>
    </row>
    <row r="4" spans="1:54" ht="15" x14ac:dyDescent="0.25">
      <c r="A4" s="108">
        <f>YampaRiverInflow.TotalOutflow!A4</f>
        <v>44105</v>
      </c>
      <c r="B4" s="9">
        <v>23.931000000000001</v>
      </c>
      <c r="C4" s="9">
        <v>23.931000000000001</v>
      </c>
      <c r="D4" s="9">
        <v>23.931000000000001</v>
      </c>
      <c r="E4" s="10">
        <v>13.193</v>
      </c>
      <c r="F4" s="10">
        <v>-2.6909999999999998</v>
      </c>
      <c r="G4" s="10">
        <v>-40.167999999999999</v>
      </c>
      <c r="H4" s="10">
        <v>31.16</v>
      </c>
      <c r="I4" s="10">
        <v>36.676000000000002</v>
      </c>
      <c r="J4" s="10">
        <v>34.716000000000001</v>
      </c>
      <c r="K4" s="10">
        <v>66.048000000000002</v>
      </c>
      <c r="L4" s="10">
        <v>39.569000000000003</v>
      </c>
      <c r="M4" s="10">
        <v>37.305999999999997</v>
      </c>
      <c r="N4" s="10">
        <v>23.975999999999999</v>
      </c>
      <c r="O4" s="10">
        <v>34.430999999999997</v>
      </c>
      <c r="P4" s="10">
        <v>38.234000000000002</v>
      </c>
      <c r="Q4" s="10">
        <v>25.995000000000001</v>
      </c>
      <c r="R4" s="10">
        <v>33.972000000000001</v>
      </c>
      <c r="S4" s="10">
        <v>22.088999999999999</v>
      </c>
      <c r="T4" s="10">
        <v>19.114000000000001</v>
      </c>
      <c r="U4" s="10">
        <v>8.282</v>
      </c>
      <c r="V4" s="10">
        <v>40.549999999999997</v>
      </c>
      <c r="W4" s="10">
        <v>-13.923999999999999</v>
      </c>
      <c r="X4" s="10">
        <v>25.102</v>
      </c>
      <c r="Y4" s="10">
        <v>12.989000000000001</v>
      </c>
      <c r="Z4" s="10">
        <v>27.751999999999999</v>
      </c>
      <c r="AA4" s="10">
        <v>9.3919999999999995</v>
      </c>
      <c r="AB4" s="10">
        <v>43.768999999999998</v>
      </c>
      <c r="AC4" s="10">
        <v>22.535</v>
      </c>
      <c r="AD4" s="10">
        <v>16.07</v>
      </c>
      <c r="AE4" s="10">
        <v>21.861999999999998</v>
      </c>
      <c r="AF4" s="10">
        <v>21.155999999999999</v>
      </c>
      <c r="AG4" s="10">
        <v>17.678999999999998</v>
      </c>
      <c r="AH4" s="10">
        <v>24.983849999999997</v>
      </c>
      <c r="AI4" s="10">
        <v>30.878040000000002</v>
      </c>
      <c r="AJ4" s="10">
        <v>34.297699999999999</v>
      </c>
      <c r="AK4" s="10">
        <v>18.70016</v>
      </c>
      <c r="AL4" s="10">
        <v>16.062130960200001</v>
      </c>
      <c r="AM4" s="10">
        <v>34.217743520299997</v>
      </c>
    </row>
    <row r="5" spans="1:54" ht="15" x14ac:dyDescent="0.25">
      <c r="A5" s="108">
        <f>YampaRiverInflow.TotalOutflow!A5</f>
        <v>44136</v>
      </c>
      <c r="B5" s="9">
        <v>16.309999999999999</v>
      </c>
      <c r="C5" s="9">
        <v>16.309999999999999</v>
      </c>
      <c r="D5" s="9">
        <v>16.309999999999999</v>
      </c>
      <c r="E5" s="10">
        <v>9.3420000000000005</v>
      </c>
      <c r="F5" s="10">
        <v>6.9249999999999998</v>
      </c>
      <c r="G5" s="10">
        <v>53.298999999999999</v>
      </c>
      <c r="H5" s="10">
        <v>-6.4260000000000002</v>
      </c>
      <c r="I5" s="10">
        <v>24.297000000000001</v>
      </c>
      <c r="J5" s="10">
        <v>17.045000000000002</v>
      </c>
      <c r="K5" s="10">
        <v>5.4539999999999997</v>
      </c>
      <c r="L5" s="10">
        <v>10.88</v>
      </c>
      <c r="M5" s="10">
        <v>-20.273</v>
      </c>
      <c r="N5" s="10">
        <v>20.206</v>
      </c>
      <c r="O5" s="10">
        <v>35.786000000000001</v>
      </c>
      <c r="P5" s="10">
        <v>28.035</v>
      </c>
      <c r="Q5" s="10">
        <v>16.972000000000001</v>
      </c>
      <c r="R5" s="10">
        <v>32.304000000000002</v>
      </c>
      <c r="S5" s="10">
        <v>27.994</v>
      </c>
      <c r="T5" s="10">
        <v>18.408000000000001</v>
      </c>
      <c r="U5" s="10">
        <v>27.646999999999998</v>
      </c>
      <c r="V5" s="10">
        <v>13.904999999999999</v>
      </c>
      <c r="W5" s="10">
        <v>20.082000000000001</v>
      </c>
      <c r="X5" s="10">
        <v>-4.2350000000000003</v>
      </c>
      <c r="Y5" s="10">
        <v>5.524</v>
      </c>
      <c r="Z5" s="10">
        <v>13.936</v>
      </c>
      <c r="AA5" s="10">
        <v>18.489000000000001</v>
      </c>
      <c r="AB5" s="10">
        <v>53.006</v>
      </c>
      <c r="AC5" s="10">
        <v>26.384</v>
      </c>
      <c r="AD5" s="10">
        <v>7.4660000000000002</v>
      </c>
      <c r="AE5" s="10">
        <v>17.106999999999999</v>
      </c>
      <c r="AF5" s="10">
        <v>28.956</v>
      </c>
      <c r="AG5" s="10">
        <v>31.728000000000002</v>
      </c>
      <c r="AH5" s="10">
        <v>37.927500000000002</v>
      </c>
      <c r="AI5" s="10">
        <v>37.545540000000003</v>
      </c>
      <c r="AJ5" s="10">
        <v>26.962349999999997</v>
      </c>
      <c r="AK5" s="10">
        <v>24.636060000000001</v>
      </c>
      <c r="AL5" s="10">
        <v>9.1373111003500007</v>
      </c>
      <c r="AM5" s="10">
        <v>11.0838498908</v>
      </c>
    </row>
    <row r="6" spans="1:54" ht="15" x14ac:dyDescent="0.25">
      <c r="A6" s="108">
        <f>YampaRiverInflow.TotalOutflow!A6</f>
        <v>44166</v>
      </c>
      <c r="B6" s="9">
        <v>21.713999999999999</v>
      </c>
      <c r="C6" s="9">
        <v>21.713999999999999</v>
      </c>
      <c r="D6" s="9">
        <v>21.713999999999999</v>
      </c>
      <c r="E6" s="10">
        <v>-10.919</v>
      </c>
      <c r="F6" s="10">
        <v>-18.315999999999999</v>
      </c>
      <c r="G6" s="10">
        <v>48.563000000000002</v>
      </c>
      <c r="H6" s="10">
        <v>17.190000000000001</v>
      </c>
      <c r="I6" s="10">
        <v>-8.3260000000000005</v>
      </c>
      <c r="J6" s="10">
        <v>4.6349999999999998</v>
      </c>
      <c r="K6" s="10">
        <v>47.975999999999999</v>
      </c>
      <c r="L6" s="10">
        <v>24.954999999999998</v>
      </c>
      <c r="M6" s="10">
        <v>24.792000000000002</v>
      </c>
      <c r="N6" s="10">
        <v>21.376000000000001</v>
      </c>
      <c r="O6" s="10">
        <v>28.204999999999998</v>
      </c>
      <c r="P6" s="10">
        <v>40.244</v>
      </c>
      <c r="Q6" s="10">
        <v>27.562000000000001</v>
      </c>
      <c r="R6" s="10">
        <v>42.930999999999997</v>
      </c>
      <c r="S6" s="10">
        <v>16.896000000000001</v>
      </c>
      <c r="T6" s="10">
        <v>5.2649999999999997</v>
      </c>
      <c r="U6" s="10">
        <v>14.913</v>
      </c>
      <c r="V6" s="10">
        <v>20.716999999999999</v>
      </c>
      <c r="W6" s="10">
        <v>34.1</v>
      </c>
      <c r="X6" s="10">
        <v>30.48</v>
      </c>
      <c r="Y6" s="10">
        <v>17.712</v>
      </c>
      <c r="Z6" s="10">
        <v>14.284000000000001</v>
      </c>
      <c r="AA6" s="10">
        <v>19.059000000000001</v>
      </c>
      <c r="AB6" s="10">
        <v>32.093000000000004</v>
      </c>
      <c r="AC6" s="10">
        <v>31.068999999999999</v>
      </c>
      <c r="AD6" s="10">
        <v>-1.1339999999999999</v>
      </c>
      <c r="AE6" s="10">
        <v>19.942</v>
      </c>
      <c r="AF6" s="10">
        <v>24.683</v>
      </c>
      <c r="AG6" s="10">
        <v>26.542000000000002</v>
      </c>
      <c r="AH6" s="10">
        <v>32.755090000000003</v>
      </c>
      <c r="AI6" s="10">
        <v>27.805679999999999</v>
      </c>
      <c r="AJ6" s="10">
        <v>21.076700000000002</v>
      </c>
      <c r="AK6" s="10">
        <v>7.0595299999999996</v>
      </c>
      <c r="AL6" s="10">
        <v>18.495586839200001</v>
      </c>
      <c r="AM6" s="10">
        <v>21.658086085000001</v>
      </c>
    </row>
    <row r="7" spans="1:54" ht="15" x14ac:dyDescent="0.25">
      <c r="A7" s="108">
        <f>YampaRiverInflow.TotalOutflow!A7</f>
        <v>44197</v>
      </c>
      <c r="B7" s="9">
        <v>19.850999999999999</v>
      </c>
      <c r="C7" s="9">
        <v>19.850999999999999</v>
      </c>
      <c r="D7" s="9">
        <v>19.850999999999999</v>
      </c>
      <c r="E7" s="10">
        <v>8.234</v>
      </c>
      <c r="F7" s="10">
        <v>-68.331000000000003</v>
      </c>
      <c r="G7" s="10">
        <v>20.085000000000001</v>
      </c>
      <c r="H7" s="10">
        <v>31.077999999999999</v>
      </c>
      <c r="I7" s="10">
        <v>41.271999999999998</v>
      </c>
      <c r="J7" s="10">
        <v>10.534000000000001</v>
      </c>
      <c r="K7" s="10">
        <v>78.471000000000004</v>
      </c>
      <c r="L7" s="10">
        <v>15.356</v>
      </c>
      <c r="M7" s="10">
        <v>14.651</v>
      </c>
      <c r="N7" s="10">
        <v>30.507000000000001</v>
      </c>
      <c r="O7" s="10">
        <v>18.114999999999998</v>
      </c>
      <c r="P7" s="10">
        <v>101.17700000000001</v>
      </c>
      <c r="Q7" s="10">
        <v>19.384</v>
      </c>
      <c r="R7" s="10">
        <v>30.748000000000001</v>
      </c>
      <c r="S7" s="10">
        <v>9.8130000000000006</v>
      </c>
      <c r="T7" s="10">
        <v>-4.5359999999999996</v>
      </c>
      <c r="U7" s="10">
        <v>13.925000000000001</v>
      </c>
      <c r="V7" s="10">
        <v>62.106999999999999</v>
      </c>
      <c r="W7" s="10">
        <v>30.138999999999999</v>
      </c>
      <c r="X7" s="10">
        <v>34.121000000000002</v>
      </c>
      <c r="Y7" s="10">
        <v>0.29199999999999998</v>
      </c>
      <c r="Z7" s="10">
        <v>8.3659999999999997</v>
      </c>
      <c r="AA7" s="10">
        <v>7.298</v>
      </c>
      <c r="AB7" s="10">
        <v>137.148</v>
      </c>
      <c r="AC7" s="10">
        <v>5.109</v>
      </c>
      <c r="AD7" s="10">
        <v>9.6739999999999995</v>
      </c>
      <c r="AE7" s="10">
        <v>13.996</v>
      </c>
      <c r="AF7" s="10">
        <v>3.7160000000000002</v>
      </c>
      <c r="AG7" s="10">
        <v>41.649769999999997</v>
      </c>
      <c r="AH7" s="10">
        <v>7.6267299999999993</v>
      </c>
      <c r="AI7" s="10">
        <v>11.469899999999999</v>
      </c>
      <c r="AJ7" s="10">
        <v>17.2136</v>
      </c>
      <c r="AK7" s="10">
        <v>12.568142775</v>
      </c>
      <c r="AL7" s="10">
        <v>17.4341776228</v>
      </c>
      <c r="AM7" s="10">
        <v>-20.010999999999999</v>
      </c>
    </row>
    <row r="8" spans="1:54" ht="15" x14ac:dyDescent="0.25">
      <c r="A8" s="108">
        <f>YampaRiverInflow.TotalOutflow!A8</f>
        <v>44228</v>
      </c>
      <c r="B8" s="9">
        <v>9.7119999999999997</v>
      </c>
      <c r="C8" s="9">
        <v>9.7119999999999997</v>
      </c>
      <c r="D8" s="9">
        <v>9.7119999999999997</v>
      </c>
      <c r="E8" s="10">
        <v>-10.874000000000001</v>
      </c>
      <c r="F8" s="10">
        <v>24.474</v>
      </c>
      <c r="G8" s="10">
        <v>-42.707000000000001</v>
      </c>
      <c r="H8" s="10">
        <v>17.422999999999998</v>
      </c>
      <c r="I8" s="10">
        <v>20.231999999999999</v>
      </c>
      <c r="J8" s="10">
        <v>-6.8810000000000002</v>
      </c>
      <c r="K8" s="10">
        <v>38.478000000000002</v>
      </c>
      <c r="L8" s="10">
        <v>38.890999999999998</v>
      </c>
      <c r="M8" s="10">
        <v>7.3949999999999996</v>
      </c>
      <c r="N8" s="10">
        <v>44.286999999999999</v>
      </c>
      <c r="O8" s="10">
        <v>29.244</v>
      </c>
      <c r="P8" s="10">
        <v>221.904</v>
      </c>
      <c r="Q8" s="10">
        <v>10.265000000000001</v>
      </c>
      <c r="R8" s="10">
        <v>85.662000000000006</v>
      </c>
      <c r="S8" s="10">
        <v>11.233000000000001</v>
      </c>
      <c r="T8" s="10">
        <v>13.169</v>
      </c>
      <c r="U8" s="10">
        <v>35.386000000000003</v>
      </c>
      <c r="V8" s="10">
        <v>17.077000000000002</v>
      </c>
      <c r="W8" s="10">
        <v>13.38</v>
      </c>
      <c r="X8" s="10">
        <v>16.087</v>
      </c>
      <c r="Y8" s="10">
        <v>-0.86599999999999999</v>
      </c>
      <c r="Z8" s="10">
        <v>23.463000000000001</v>
      </c>
      <c r="AA8" s="10">
        <v>14.08</v>
      </c>
      <c r="AB8" s="10">
        <v>174.58199999999999</v>
      </c>
      <c r="AC8" s="10">
        <v>11.07</v>
      </c>
      <c r="AD8" s="10">
        <v>-5.6680000000000001</v>
      </c>
      <c r="AE8" s="10">
        <v>3.0179999999999998</v>
      </c>
      <c r="AF8" s="10">
        <v>14.69</v>
      </c>
      <c r="AG8" s="10">
        <v>8.8202999999999996</v>
      </c>
      <c r="AH8" s="10">
        <v>14.744759999999999</v>
      </c>
      <c r="AI8" s="10">
        <v>10.63569</v>
      </c>
      <c r="AJ8" s="10">
        <v>3.61049</v>
      </c>
      <c r="AK8" s="10">
        <v>19.494754710900001</v>
      </c>
      <c r="AL8" s="10">
        <v>9.1826606062200007</v>
      </c>
      <c r="AM8" s="10">
        <v>-32.098999999999997</v>
      </c>
    </row>
    <row r="9" spans="1:54" ht="15" x14ac:dyDescent="0.25">
      <c r="A9" s="108">
        <f>YampaRiverInflow.TotalOutflow!A9</f>
        <v>44256</v>
      </c>
      <c r="B9" s="9">
        <v>4.819</v>
      </c>
      <c r="C9" s="9">
        <v>4.819</v>
      </c>
      <c r="D9" s="9">
        <v>4.819</v>
      </c>
      <c r="E9" s="10">
        <v>-26.42</v>
      </c>
      <c r="F9" s="10">
        <v>59.759</v>
      </c>
      <c r="G9" s="10">
        <v>26.506</v>
      </c>
      <c r="H9" s="10">
        <v>96.531999999999996</v>
      </c>
      <c r="I9" s="10">
        <v>17.710999999999999</v>
      </c>
      <c r="J9" s="10">
        <v>-1.42</v>
      </c>
      <c r="K9" s="10">
        <v>43.502000000000002</v>
      </c>
      <c r="L9" s="10">
        <v>-6.4089999999999998</v>
      </c>
      <c r="M9" s="10">
        <v>8.8800000000000008</v>
      </c>
      <c r="N9" s="10">
        <v>37.970999999999997</v>
      </c>
      <c r="O9" s="10">
        <v>61.314999999999998</v>
      </c>
      <c r="P9" s="10">
        <v>316.43099999999998</v>
      </c>
      <c r="Q9" s="10">
        <v>30.523</v>
      </c>
      <c r="R9" s="10">
        <v>99.09</v>
      </c>
      <c r="S9" s="10">
        <v>0.26700000000000002</v>
      </c>
      <c r="T9" s="10">
        <v>21.556999999999999</v>
      </c>
      <c r="U9" s="10">
        <v>29.812999999999999</v>
      </c>
      <c r="V9" s="10">
        <v>17.334</v>
      </c>
      <c r="W9" s="10">
        <v>4.55</v>
      </c>
      <c r="X9" s="10">
        <v>29.456</v>
      </c>
      <c r="Y9" s="10">
        <v>7.5919999999999996</v>
      </c>
      <c r="Z9" s="10">
        <v>0.58599999999999997</v>
      </c>
      <c r="AA9" s="10">
        <v>5.9260000000000002</v>
      </c>
      <c r="AB9" s="10">
        <v>168.72399999999999</v>
      </c>
      <c r="AC9" s="10">
        <v>24.416</v>
      </c>
      <c r="AD9" s="10">
        <v>16.087</v>
      </c>
      <c r="AE9" s="10">
        <v>3.2</v>
      </c>
      <c r="AF9" s="10">
        <v>10.916</v>
      </c>
      <c r="AG9" s="10">
        <v>55.120930000000001</v>
      </c>
      <c r="AH9" s="10">
        <v>5.3349099999999998</v>
      </c>
      <c r="AI9" s="10">
        <v>8.3023799999999994</v>
      </c>
      <c r="AJ9" s="10">
        <v>7.6192200000000003</v>
      </c>
      <c r="AK9" s="10">
        <v>-3.1343052999900003</v>
      </c>
      <c r="AL9" s="10">
        <v>3.17213907435</v>
      </c>
      <c r="AM9" s="10">
        <v>-63.835000000000001</v>
      </c>
    </row>
    <row r="10" spans="1:54" ht="15" x14ac:dyDescent="0.25">
      <c r="A10" s="108">
        <f>YampaRiverInflow.TotalOutflow!A10</f>
        <v>44287</v>
      </c>
      <c r="B10" s="9">
        <v>8.2040000000000006</v>
      </c>
      <c r="C10" s="9">
        <v>8.2040000000000006</v>
      </c>
      <c r="D10" s="9">
        <v>8.2040000000000006</v>
      </c>
      <c r="E10" s="10">
        <v>-3.6080000000000001</v>
      </c>
      <c r="F10" s="10">
        <v>-89.194000000000003</v>
      </c>
      <c r="G10" s="10">
        <v>49.36</v>
      </c>
      <c r="H10" s="10">
        <v>53.290999999999997</v>
      </c>
      <c r="I10" s="10">
        <v>25.484000000000002</v>
      </c>
      <c r="J10" s="10">
        <v>-15.704000000000001</v>
      </c>
      <c r="K10" s="10">
        <v>2.6739999999999999</v>
      </c>
      <c r="L10" s="10">
        <v>9.9689999999999994</v>
      </c>
      <c r="M10" s="10">
        <v>14.242000000000001</v>
      </c>
      <c r="N10" s="10">
        <v>68.507000000000005</v>
      </c>
      <c r="O10" s="10">
        <v>34.072000000000003</v>
      </c>
      <c r="P10" s="10">
        <v>40.68</v>
      </c>
      <c r="Q10" s="10">
        <v>13.753</v>
      </c>
      <c r="R10" s="10">
        <v>16.016999999999999</v>
      </c>
      <c r="S10" s="10">
        <v>14.180999999999999</v>
      </c>
      <c r="T10" s="10">
        <v>10.909000000000001</v>
      </c>
      <c r="U10" s="10">
        <v>31.158000000000001</v>
      </c>
      <c r="V10" s="10">
        <v>9.2080000000000002</v>
      </c>
      <c r="W10" s="10">
        <v>5.04</v>
      </c>
      <c r="X10" s="10">
        <v>53.372999999999998</v>
      </c>
      <c r="Y10" s="10">
        <v>10.19</v>
      </c>
      <c r="Z10" s="10">
        <v>22.326000000000001</v>
      </c>
      <c r="AA10" s="10">
        <v>12.529</v>
      </c>
      <c r="AB10" s="10">
        <v>16.698</v>
      </c>
      <c r="AC10" s="10">
        <v>14.458</v>
      </c>
      <c r="AD10" s="10">
        <v>15.693</v>
      </c>
      <c r="AE10" s="10">
        <v>12.19</v>
      </c>
      <c r="AF10" s="10">
        <v>15.191000000000001</v>
      </c>
      <c r="AG10" s="10">
        <v>34.110879999999995</v>
      </c>
      <c r="AH10" s="10">
        <v>18.928849999999997</v>
      </c>
      <c r="AI10" s="10">
        <v>23.699870000000001</v>
      </c>
      <c r="AJ10" s="10">
        <v>14.320200000000002</v>
      </c>
      <c r="AK10" s="10">
        <v>23.981204488899998</v>
      </c>
      <c r="AL10" s="10">
        <v>12.6252825743</v>
      </c>
      <c r="AM10" s="10">
        <v>-50.832999999999998</v>
      </c>
    </row>
    <row r="11" spans="1:54" ht="15" x14ac:dyDescent="0.25">
      <c r="A11" s="108">
        <f>YampaRiverInflow.TotalOutflow!A11</f>
        <v>44317</v>
      </c>
      <c r="B11" s="9">
        <v>14.943</v>
      </c>
      <c r="C11" s="9">
        <v>14.943</v>
      </c>
      <c r="D11" s="9">
        <v>14.943</v>
      </c>
      <c r="E11" s="10">
        <v>-30.884</v>
      </c>
      <c r="F11" s="10">
        <v>-80.722999999999999</v>
      </c>
      <c r="G11" s="10">
        <v>-14.659000000000001</v>
      </c>
      <c r="H11" s="10">
        <v>23.445</v>
      </c>
      <c r="I11" s="10">
        <v>-44.76</v>
      </c>
      <c r="J11" s="10">
        <v>4.5609999999999999</v>
      </c>
      <c r="K11" s="10">
        <v>-17.443000000000001</v>
      </c>
      <c r="L11" s="10">
        <v>33.575000000000003</v>
      </c>
      <c r="M11" s="10">
        <v>29.093</v>
      </c>
      <c r="N11" s="10">
        <v>35.158000000000001</v>
      </c>
      <c r="O11" s="10">
        <v>30.619</v>
      </c>
      <c r="P11" s="10">
        <v>51.445999999999998</v>
      </c>
      <c r="Q11" s="10">
        <v>147.43199999999999</v>
      </c>
      <c r="R11" s="10">
        <v>31.465</v>
      </c>
      <c r="S11" s="10">
        <v>16.225000000000001</v>
      </c>
      <c r="T11" s="10">
        <v>15.988</v>
      </c>
      <c r="U11" s="10">
        <v>22.762</v>
      </c>
      <c r="V11" s="10">
        <v>16.884</v>
      </c>
      <c r="W11" s="10">
        <v>8.0370000000000008</v>
      </c>
      <c r="X11" s="10">
        <v>0.76700000000000002</v>
      </c>
      <c r="Y11" s="10">
        <v>15.06</v>
      </c>
      <c r="Z11" s="10">
        <v>18.966999999999999</v>
      </c>
      <c r="AA11" s="10">
        <v>6.8140000000000001</v>
      </c>
      <c r="AB11" s="10">
        <v>10.48</v>
      </c>
      <c r="AC11" s="10">
        <v>-4.4349999999999996</v>
      </c>
      <c r="AD11" s="10">
        <v>13.545999999999999</v>
      </c>
      <c r="AE11" s="10">
        <v>14.374000000000001</v>
      </c>
      <c r="AF11" s="10">
        <v>20.312000000000001</v>
      </c>
      <c r="AG11" s="10">
        <v>24.09412</v>
      </c>
      <c r="AH11" s="10">
        <v>17.2925</v>
      </c>
      <c r="AI11" s="10">
        <v>26.04485</v>
      </c>
      <c r="AJ11" s="10">
        <v>20.55932</v>
      </c>
      <c r="AK11" s="10">
        <v>-2.9233854721500001</v>
      </c>
      <c r="AL11" s="10">
        <v>20.635423071599998</v>
      </c>
      <c r="AM11" s="10">
        <v>-15.445</v>
      </c>
    </row>
    <row r="12" spans="1:54" ht="15" x14ac:dyDescent="0.25">
      <c r="A12" s="108">
        <f>YampaRiverInflow.TotalOutflow!A12</f>
        <v>44348</v>
      </c>
      <c r="B12" s="9">
        <v>10.954000000000001</v>
      </c>
      <c r="C12" s="9">
        <v>10.954000000000001</v>
      </c>
      <c r="D12" s="9">
        <v>10.954000000000001</v>
      </c>
      <c r="E12" s="10">
        <v>-23.359000000000002</v>
      </c>
      <c r="F12" s="10">
        <v>-170.375</v>
      </c>
      <c r="G12" s="10">
        <v>-68.215000000000003</v>
      </c>
      <c r="H12" s="10">
        <v>17.126000000000001</v>
      </c>
      <c r="I12" s="10">
        <v>9.0709999999999997</v>
      </c>
      <c r="J12" s="10">
        <v>12.688000000000001</v>
      </c>
      <c r="K12" s="10">
        <v>3.8149999999999999</v>
      </c>
      <c r="L12" s="10">
        <v>18.376000000000001</v>
      </c>
      <c r="M12" s="10">
        <v>10.868</v>
      </c>
      <c r="N12" s="10">
        <v>38.33</v>
      </c>
      <c r="O12" s="10">
        <v>17.908000000000001</v>
      </c>
      <c r="P12" s="10">
        <v>23.242999999999999</v>
      </c>
      <c r="Q12" s="10">
        <v>149.01400000000001</v>
      </c>
      <c r="R12" s="10">
        <v>25.635000000000002</v>
      </c>
      <c r="S12" s="10">
        <v>16.579999999999998</v>
      </c>
      <c r="T12" s="10">
        <v>17.053999999999998</v>
      </c>
      <c r="U12" s="10">
        <v>19.07</v>
      </c>
      <c r="V12" s="10">
        <v>13.257999999999999</v>
      </c>
      <c r="W12" s="10">
        <v>52.686</v>
      </c>
      <c r="X12" s="10">
        <v>31.236000000000001</v>
      </c>
      <c r="Y12" s="10">
        <v>9.4260000000000002</v>
      </c>
      <c r="Z12" s="10">
        <v>11.861000000000001</v>
      </c>
      <c r="AA12" s="10">
        <v>3.2530000000000001</v>
      </c>
      <c r="AB12" s="10">
        <v>10.676</v>
      </c>
      <c r="AC12" s="10">
        <v>-12.563000000000001</v>
      </c>
      <c r="AD12" s="10">
        <v>10.95</v>
      </c>
      <c r="AE12" s="10">
        <v>4.9080000000000004</v>
      </c>
      <c r="AF12" s="10">
        <v>20.478999999999999</v>
      </c>
      <c r="AG12" s="10">
        <v>23.339099999999998</v>
      </c>
      <c r="AH12" s="10">
        <v>14.779639999999999</v>
      </c>
      <c r="AI12" s="10">
        <v>10.374750000000001</v>
      </c>
      <c r="AJ12" s="10">
        <v>15.253579999999999</v>
      </c>
      <c r="AK12" s="10">
        <v>10.8723748103</v>
      </c>
      <c r="AL12" s="10">
        <v>19.2537612671</v>
      </c>
      <c r="AM12" s="10">
        <v>-42.570999999999998</v>
      </c>
    </row>
    <row r="13" spans="1:54" ht="15" x14ac:dyDescent="0.25">
      <c r="A13" s="108">
        <f>YampaRiverInflow.TotalOutflow!A13</f>
        <v>44378</v>
      </c>
      <c r="B13" s="9">
        <v>18.324000000000002</v>
      </c>
      <c r="C13" s="9">
        <v>18.324000000000002</v>
      </c>
      <c r="D13" s="9">
        <v>18.324000000000002</v>
      </c>
      <c r="E13" s="10">
        <v>-56.558999999999997</v>
      </c>
      <c r="F13" s="10">
        <v>-126.367</v>
      </c>
      <c r="G13" s="10">
        <v>-44.088999999999999</v>
      </c>
      <c r="H13" s="10">
        <v>31.13</v>
      </c>
      <c r="I13" s="10">
        <v>-0.70799999999999996</v>
      </c>
      <c r="J13" s="10">
        <v>17.495000000000001</v>
      </c>
      <c r="K13" s="10">
        <v>-0.90900000000000003</v>
      </c>
      <c r="L13" s="10">
        <v>22.303000000000001</v>
      </c>
      <c r="M13" s="10">
        <v>26.056000000000001</v>
      </c>
      <c r="N13" s="10">
        <v>37.981000000000002</v>
      </c>
      <c r="O13" s="10">
        <v>46.884999999999998</v>
      </c>
      <c r="P13" s="10">
        <v>38.639000000000003</v>
      </c>
      <c r="Q13" s="10">
        <v>161.97499999999999</v>
      </c>
      <c r="R13" s="10">
        <v>38.319000000000003</v>
      </c>
      <c r="S13" s="10">
        <v>19.699000000000002</v>
      </c>
      <c r="T13" s="10">
        <v>17.989999999999998</v>
      </c>
      <c r="U13" s="10">
        <v>13.172000000000001</v>
      </c>
      <c r="V13" s="10">
        <v>40.615000000000002</v>
      </c>
      <c r="W13" s="10">
        <v>26.545000000000002</v>
      </c>
      <c r="X13" s="10">
        <v>25.422999999999998</v>
      </c>
      <c r="Y13" s="10">
        <v>13.888999999999999</v>
      </c>
      <c r="Z13" s="10">
        <v>15.146000000000001</v>
      </c>
      <c r="AA13" s="10">
        <v>6.6020000000000003</v>
      </c>
      <c r="AB13" s="10">
        <v>10.079000000000001</v>
      </c>
      <c r="AC13" s="10">
        <v>4.5090000000000003</v>
      </c>
      <c r="AD13" s="10">
        <v>26.234000000000002</v>
      </c>
      <c r="AE13" s="10">
        <v>12.146000000000001</v>
      </c>
      <c r="AF13" s="10">
        <v>17.390999999999998</v>
      </c>
      <c r="AG13" s="10">
        <v>17.51343</v>
      </c>
      <c r="AH13" s="10">
        <v>34.483599999999996</v>
      </c>
      <c r="AI13" s="10">
        <v>45.963620000000006</v>
      </c>
      <c r="AJ13" s="10">
        <v>28.082819999999998</v>
      </c>
      <c r="AK13" s="10">
        <v>19.215399487300001</v>
      </c>
      <c r="AL13" s="10">
        <v>17.603711951099999</v>
      </c>
      <c r="AM13" s="10">
        <v>-60.779000000000003</v>
      </c>
    </row>
    <row r="14" spans="1:54" ht="15" x14ac:dyDescent="0.25">
      <c r="A14" s="108">
        <f>YampaRiverInflow.TotalOutflow!A14</f>
        <v>44409</v>
      </c>
      <c r="B14" s="9">
        <v>17.367000000000001</v>
      </c>
      <c r="C14" s="9">
        <v>17.367000000000001</v>
      </c>
      <c r="D14" s="9">
        <v>17.367000000000001</v>
      </c>
      <c r="E14" s="10">
        <v>-34.012</v>
      </c>
      <c r="F14" s="10">
        <v>6.7279999999999998</v>
      </c>
      <c r="G14" s="10">
        <v>36.843000000000004</v>
      </c>
      <c r="H14" s="10">
        <v>32.896999999999998</v>
      </c>
      <c r="I14" s="10">
        <v>15.759</v>
      </c>
      <c r="J14" s="10">
        <v>30.661000000000001</v>
      </c>
      <c r="K14" s="10">
        <v>55</v>
      </c>
      <c r="L14" s="10">
        <v>48.677</v>
      </c>
      <c r="M14" s="10">
        <v>33.113</v>
      </c>
      <c r="N14" s="10">
        <v>45.93</v>
      </c>
      <c r="O14" s="10">
        <v>51.271000000000001</v>
      </c>
      <c r="P14" s="10">
        <v>50.551000000000002</v>
      </c>
      <c r="Q14" s="10">
        <v>39.052</v>
      </c>
      <c r="R14" s="10">
        <v>28.867000000000001</v>
      </c>
      <c r="S14" s="10">
        <v>22.442</v>
      </c>
      <c r="T14" s="10">
        <v>26.152999999999999</v>
      </c>
      <c r="U14" s="10">
        <v>32.817999999999998</v>
      </c>
      <c r="V14" s="10">
        <v>21.527999999999999</v>
      </c>
      <c r="W14" s="10">
        <v>35.834000000000003</v>
      </c>
      <c r="X14" s="10">
        <v>31.181000000000001</v>
      </c>
      <c r="Y14" s="10">
        <v>15.63</v>
      </c>
      <c r="Z14" s="10">
        <v>23.109000000000002</v>
      </c>
      <c r="AA14" s="10">
        <v>11.401</v>
      </c>
      <c r="AB14" s="10">
        <v>31.262</v>
      </c>
      <c r="AC14" s="10">
        <v>3.68</v>
      </c>
      <c r="AD14" s="10">
        <v>14.694000000000001</v>
      </c>
      <c r="AE14" s="10">
        <v>25.271000000000001</v>
      </c>
      <c r="AF14" s="10">
        <v>24.695</v>
      </c>
      <c r="AG14" s="10">
        <v>21.273709999999998</v>
      </c>
      <c r="AH14" s="10">
        <v>24.753779999999999</v>
      </c>
      <c r="AI14" s="10">
        <v>25.619619999999998</v>
      </c>
      <c r="AJ14" s="10">
        <v>36.973279999999995</v>
      </c>
      <c r="AK14" s="10">
        <v>26.050836177000001</v>
      </c>
      <c r="AL14" s="10">
        <v>15.572127335099999</v>
      </c>
      <c r="AM14" s="10">
        <v>-38.963999999999999</v>
      </c>
    </row>
    <row r="15" spans="1:54" ht="15" x14ac:dyDescent="0.25">
      <c r="A15" s="108">
        <f>YampaRiverInflow.TotalOutflow!A15</f>
        <v>44440</v>
      </c>
      <c r="B15" s="9">
        <v>16.686</v>
      </c>
      <c r="C15" s="9">
        <v>16.686</v>
      </c>
      <c r="D15" s="9">
        <v>16.686</v>
      </c>
      <c r="E15" s="10">
        <v>-1.2290000000000001</v>
      </c>
      <c r="F15" s="10">
        <v>-33.959000000000003</v>
      </c>
      <c r="G15" s="10">
        <v>31.548999999999999</v>
      </c>
      <c r="H15" s="10">
        <v>18.584</v>
      </c>
      <c r="I15" s="10">
        <v>20.257999999999999</v>
      </c>
      <c r="J15" s="10">
        <v>40.121000000000002</v>
      </c>
      <c r="K15" s="10">
        <v>42.011000000000003</v>
      </c>
      <c r="L15" s="10">
        <v>32.043999999999997</v>
      </c>
      <c r="M15" s="10">
        <v>34.625999999999998</v>
      </c>
      <c r="N15" s="10">
        <v>44.92</v>
      </c>
      <c r="O15" s="10">
        <v>38.738</v>
      </c>
      <c r="P15" s="10">
        <v>36.225999999999999</v>
      </c>
      <c r="Q15" s="10">
        <v>28.126000000000001</v>
      </c>
      <c r="R15" s="10">
        <v>31.236000000000001</v>
      </c>
      <c r="S15" s="10">
        <v>22.335000000000001</v>
      </c>
      <c r="T15" s="10">
        <v>48.393999999999998</v>
      </c>
      <c r="U15" s="10">
        <v>28.478999999999999</v>
      </c>
      <c r="V15" s="10">
        <v>11.491</v>
      </c>
      <c r="W15" s="10">
        <v>18.042999999999999</v>
      </c>
      <c r="X15" s="10">
        <v>23.867999999999999</v>
      </c>
      <c r="Y15" s="10">
        <v>14.974</v>
      </c>
      <c r="Z15" s="10">
        <v>17.042999999999999</v>
      </c>
      <c r="AA15" s="10">
        <v>23.401</v>
      </c>
      <c r="AB15" s="10">
        <v>6.1059999999999999</v>
      </c>
      <c r="AC15" s="10">
        <v>5.0819999999999999</v>
      </c>
      <c r="AD15" s="10">
        <v>18.600999999999999</v>
      </c>
      <c r="AE15" s="10">
        <v>14.476000000000001</v>
      </c>
      <c r="AF15" s="10">
        <v>21.350999999999999</v>
      </c>
      <c r="AG15" s="10">
        <v>17.48638</v>
      </c>
      <c r="AH15" s="10">
        <v>30.457650000000001</v>
      </c>
      <c r="AI15" s="10">
        <v>31.318210000000001</v>
      </c>
      <c r="AJ15" s="10">
        <v>23.158259999999999</v>
      </c>
      <c r="AK15" s="10">
        <v>13.2491374797</v>
      </c>
      <c r="AL15" s="10">
        <v>19.184875404</v>
      </c>
      <c r="AM15" s="10">
        <v>42.127000000000002</v>
      </c>
    </row>
    <row r="16" spans="1:54" ht="15" x14ac:dyDescent="0.25">
      <c r="A16" s="108">
        <f>YampaRiverInflow.TotalOutflow!A16</f>
        <v>44470</v>
      </c>
      <c r="B16" s="9">
        <v>23.931000000000001</v>
      </c>
      <c r="C16" s="9">
        <v>23.931000000000001</v>
      </c>
      <c r="D16" s="9">
        <v>23.931000000000001</v>
      </c>
      <c r="E16" s="10">
        <v>-2.6909999999999998</v>
      </c>
      <c r="F16" s="10">
        <v>-40.167999999999999</v>
      </c>
      <c r="G16" s="10">
        <v>31.16</v>
      </c>
      <c r="H16" s="10">
        <v>36.676000000000002</v>
      </c>
      <c r="I16" s="10">
        <v>34.716000000000001</v>
      </c>
      <c r="J16" s="10">
        <v>66.048000000000002</v>
      </c>
      <c r="K16" s="10">
        <v>39.569000000000003</v>
      </c>
      <c r="L16" s="10">
        <v>37.305999999999997</v>
      </c>
      <c r="M16" s="10">
        <v>23.975999999999999</v>
      </c>
      <c r="N16" s="10">
        <v>34.430999999999997</v>
      </c>
      <c r="O16" s="10">
        <v>38.234000000000002</v>
      </c>
      <c r="P16" s="10">
        <v>25.995000000000001</v>
      </c>
      <c r="Q16" s="10">
        <v>33.972000000000001</v>
      </c>
      <c r="R16" s="10">
        <v>22.088999999999999</v>
      </c>
      <c r="S16" s="10">
        <v>19.114000000000001</v>
      </c>
      <c r="T16" s="10">
        <v>8.282</v>
      </c>
      <c r="U16" s="10">
        <v>40.549999999999997</v>
      </c>
      <c r="V16" s="10">
        <v>-13.923999999999999</v>
      </c>
      <c r="W16" s="10">
        <v>25.102</v>
      </c>
      <c r="X16" s="10">
        <v>12.989000000000001</v>
      </c>
      <c r="Y16" s="10">
        <v>27.751999999999999</v>
      </c>
      <c r="Z16" s="10">
        <v>9.3919999999999995</v>
      </c>
      <c r="AA16" s="10">
        <v>43.768999999999998</v>
      </c>
      <c r="AB16" s="10">
        <v>22.535</v>
      </c>
      <c r="AC16" s="10">
        <v>16.07</v>
      </c>
      <c r="AD16" s="10">
        <v>21.861999999999998</v>
      </c>
      <c r="AE16" s="10">
        <v>21.155999999999999</v>
      </c>
      <c r="AF16" s="10">
        <v>17.678999999999998</v>
      </c>
      <c r="AG16" s="10">
        <v>24.983849999999997</v>
      </c>
      <c r="AH16" s="10">
        <v>30.878040000000002</v>
      </c>
      <c r="AI16" s="10">
        <v>34.297699999999999</v>
      </c>
      <c r="AJ16" s="10">
        <v>18.70016</v>
      </c>
      <c r="AK16" s="10">
        <v>16.062130960200001</v>
      </c>
      <c r="AL16" s="10">
        <v>34.217743520299997</v>
      </c>
      <c r="AM16" s="10">
        <v>13.193</v>
      </c>
    </row>
    <row r="17" spans="1:39" ht="15" x14ac:dyDescent="0.25">
      <c r="A17" s="108">
        <f>YampaRiverInflow.TotalOutflow!A17</f>
        <v>44501</v>
      </c>
      <c r="B17" s="9">
        <v>16.309999999999999</v>
      </c>
      <c r="C17" s="9">
        <v>16.309999999999999</v>
      </c>
      <c r="D17" s="9">
        <v>16.309999999999999</v>
      </c>
      <c r="E17" s="10">
        <v>6.9249999999999998</v>
      </c>
      <c r="F17" s="10">
        <v>53.298999999999999</v>
      </c>
      <c r="G17" s="10">
        <v>-6.4260000000000002</v>
      </c>
      <c r="H17" s="10">
        <v>24.297000000000001</v>
      </c>
      <c r="I17" s="10">
        <v>17.045000000000002</v>
      </c>
      <c r="J17" s="10">
        <v>5.4539999999999997</v>
      </c>
      <c r="K17" s="10">
        <v>10.88</v>
      </c>
      <c r="L17" s="10">
        <v>-20.273</v>
      </c>
      <c r="M17" s="10">
        <v>20.206</v>
      </c>
      <c r="N17" s="10">
        <v>35.786000000000001</v>
      </c>
      <c r="O17" s="10">
        <v>28.035</v>
      </c>
      <c r="P17" s="10">
        <v>16.972000000000001</v>
      </c>
      <c r="Q17" s="10">
        <v>32.304000000000002</v>
      </c>
      <c r="R17" s="10">
        <v>27.994</v>
      </c>
      <c r="S17" s="10">
        <v>18.408000000000001</v>
      </c>
      <c r="T17" s="10">
        <v>27.646999999999998</v>
      </c>
      <c r="U17" s="10">
        <v>13.904999999999999</v>
      </c>
      <c r="V17" s="10">
        <v>20.082000000000001</v>
      </c>
      <c r="W17" s="10">
        <v>-4.2350000000000003</v>
      </c>
      <c r="X17" s="10">
        <v>5.524</v>
      </c>
      <c r="Y17" s="10">
        <v>13.936</v>
      </c>
      <c r="Z17" s="10">
        <v>18.489000000000001</v>
      </c>
      <c r="AA17" s="10">
        <v>53.006</v>
      </c>
      <c r="AB17" s="10">
        <v>26.384</v>
      </c>
      <c r="AC17" s="10">
        <v>7.4660000000000002</v>
      </c>
      <c r="AD17" s="10">
        <v>17.106999999999999</v>
      </c>
      <c r="AE17" s="10">
        <v>28.956</v>
      </c>
      <c r="AF17" s="10">
        <v>31.728000000000002</v>
      </c>
      <c r="AG17" s="10">
        <v>37.927500000000002</v>
      </c>
      <c r="AH17" s="10">
        <v>37.545540000000003</v>
      </c>
      <c r="AI17" s="10">
        <v>26.962349999999997</v>
      </c>
      <c r="AJ17" s="10">
        <v>24.636060000000001</v>
      </c>
      <c r="AK17" s="10">
        <v>9.1373111003500007</v>
      </c>
      <c r="AL17" s="10">
        <v>11.0838498908</v>
      </c>
      <c r="AM17" s="10">
        <v>9.3420000000000005</v>
      </c>
    </row>
    <row r="18" spans="1:39" ht="15" x14ac:dyDescent="0.25">
      <c r="A18" s="108">
        <f>YampaRiverInflow.TotalOutflow!A18</f>
        <v>44531</v>
      </c>
      <c r="B18" s="9">
        <v>21.713999999999999</v>
      </c>
      <c r="C18" s="9">
        <v>21.713999999999999</v>
      </c>
      <c r="D18" s="9">
        <v>21.713999999999999</v>
      </c>
      <c r="E18" s="10">
        <v>-18.315999999999999</v>
      </c>
      <c r="F18" s="10">
        <v>48.563000000000002</v>
      </c>
      <c r="G18" s="10">
        <v>17.190000000000001</v>
      </c>
      <c r="H18" s="10">
        <v>-8.3260000000000005</v>
      </c>
      <c r="I18" s="10">
        <v>4.6349999999999998</v>
      </c>
      <c r="J18" s="10">
        <v>47.975999999999999</v>
      </c>
      <c r="K18" s="10">
        <v>24.954999999999998</v>
      </c>
      <c r="L18" s="10">
        <v>24.792000000000002</v>
      </c>
      <c r="M18" s="10">
        <v>21.376000000000001</v>
      </c>
      <c r="N18" s="10">
        <v>28.204999999999998</v>
      </c>
      <c r="O18" s="10">
        <v>40.244</v>
      </c>
      <c r="P18" s="10">
        <v>27.562000000000001</v>
      </c>
      <c r="Q18" s="10">
        <v>42.930999999999997</v>
      </c>
      <c r="R18" s="10">
        <v>16.896000000000001</v>
      </c>
      <c r="S18" s="10">
        <v>5.2649999999999997</v>
      </c>
      <c r="T18" s="10">
        <v>14.913</v>
      </c>
      <c r="U18" s="10">
        <v>20.716999999999999</v>
      </c>
      <c r="V18" s="10">
        <v>34.1</v>
      </c>
      <c r="W18" s="10">
        <v>30.48</v>
      </c>
      <c r="X18" s="10">
        <v>17.712</v>
      </c>
      <c r="Y18" s="10">
        <v>14.284000000000001</v>
      </c>
      <c r="Z18" s="10">
        <v>19.059000000000001</v>
      </c>
      <c r="AA18" s="10">
        <v>32.093000000000004</v>
      </c>
      <c r="AB18" s="10">
        <v>31.068999999999999</v>
      </c>
      <c r="AC18" s="10">
        <v>-1.1339999999999999</v>
      </c>
      <c r="AD18" s="10">
        <v>19.942</v>
      </c>
      <c r="AE18" s="10">
        <v>24.683</v>
      </c>
      <c r="AF18" s="10">
        <v>26.542000000000002</v>
      </c>
      <c r="AG18" s="10">
        <v>32.755090000000003</v>
      </c>
      <c r="AH18" s="10">
        <v>27.805679999999999</v>
      </c>
      <c r="AI18" s="10">
        <v>21.076700000000002</v>
      </c>
      <c r="AJ18" s="10">
        <v>7.0595299999999996</v>
      </c>
      <c r="AK18" s="10">
        <v>18.495586839200001</v>
      </c>
      <c r="AL18" s="10">
        <v>21.658086085000001</v>
      </c>
      <c r="AM18" s="10">
        <v>-10.919</v>
      </c>
    </row>
    <row r="19" spans="1:39" ht="15" x14ac:dyDescent="0.25">
      <c r="A19" s="108">
        <f>YampaRiverInflow.TotalOutflow!A19</f>
        <v>44562</v>
      </c>
      <c r="B19" s="9">
        <v>19.850999999999999</v>
      </c>
      <c r="C19" s="9">
        <v>19.850999999999999</v>
      </c>
      <c r="D19" s="9">
        <v>19.850999999999999</v>
      </c>
      <c r="E19" s="10">
        <v>-68.331000000000003</v>
      </c>
      <c r="F19" s="10">
        <v>20.085000000000001</v>
      </c>
      <c r="G19" s="10">
        <v>31.077999999999999</v>
      </c>
      <c r="H19" s="10">
        <v>41.271999999999998</v>
      </c>
      <c r="I19" s="10">
        <v>10.534000000000001</v>
      </c>
      <c r="J19" s="10">
        <v>78.471000000000004</v>
      </c>
      <c r="K19" s="10">
        <v>15.356</v>
      </c>
      <c r="L19" s="10">
        <v>14.651</v>
      </c>
      <c r="M19" s="10">
        <v>30.507000000000001</v>
      </c>
      <c r="N19" s="10">
        <v>18.114999999999998</v>
      </c>
      <c r="O19" s="10">
        <v>101.17700000000001</v>
      </c>
      <c r="P19" s="10">
        <v>19.384</v>
      </c>
      <c r="Q19" s="10">
        <v>30.748000000000001</v>
      </c>
      <c r="R19" s="10">
        <v>9.8130000000000006</v>
      </c>
      <c r="S19" s="10">
        <v>-4.5359999999999996</v>
      </c>
      <c r="T19" s="10">
        <v>13.925000000000001</v>
      </c>
      <c r="U19" s="10">
        <v>62.106999999999999</v>
      </c>
      <c r="V19" s="10">
        <v>30.138999999999999</v>
      </c>
      <c r="W19" s="10">
        <v>34.121000000000002</v>
      </c>
      <c r="X19" s="10">
        <v>0.29199999999999998</v>
      </c>
      <c r="Y19" s="10">
        <v>8.3659999999999997</v>
      </c>
      <c r="Z19" s="10">
        <v>7.298</v>
      </c>
      <c r="AA19" s="10">
        <v>137.148</v>
      </c>
      <c r="AB19" s="10">
        <v>5.109</v>
      </c>
      <c r="AC19" s="10">
        <v>9.6739999999999995</v>
      </c>
      <c r="AD19" s="10">
        <v>13.996</v>
      </c>
      <c r="AE19" s="10">
        <v>3.7160000000000002</v>
      </c>
      <c r="AF19" s="10">
        <v>41.649769999999997</v>
      </c>
      <c r="AG19" s="10">
        <v>7.6267299999999993</v>
      </c>
      <c r="AH19" s="10">
        <v>11.469899999999999</v>
      </c>
      <c r="AI19" s="10">
        <v>17.2136</v>
      </c>
      <c r="AJ19" s="10">
        <v>12.568142775</v>
      </c>
      <c r="AK19" s="10">
        <v>17.4341776228</v>
      </c>
      <c r="AL19" s="10">
        <v>-20.010999999999999</v>
      </c>
      <c r="AM19" s="10">
        <v>8.234</v>
      </c>
    </row>
    <row r="20" spans="1:39" ht="15" x14ac:dyDescent="0.25">
      <c r="A20" s="108">
        <f>YampaRiverInflow.TotalOutflow!A20</f>
        <v>44593</v>
      </c>
      <c r="B20" s="9">
        <v>9.7119999999999997</v>
      </c>
      <c r="C20" s="9">
        <v>9.7119999999999997</v>
      </c>
      <c r="D20" s="9">
        <v>9.7119999999999997</v>
      </c>
      <c r="E20" s="10">
        <v>24.474</v>
      </c>
      <c r="F20" s="10">
        <v>-42.707000000000001</v>
      </c>
      <c r="G20" s="10">
        <v>17.422999999999998</v>
      </c>
      <c r="H20" s="10">
        <v>20.231999999999999</v>
      </c>
      <c r="I20" s="10">
        <v>-6.8810000000000002</v>
      </c>
      <c r="J20" s="10">
        <v>38.478000000000002</v>
      </c>
      <c r="K20" s="10">
        <v>38.890999999999998</v>
      </c>
      <c r="L20" s="10">
        <v>7.3949999999999996</v>
      </c>
      <c r="M20" s="10">
        <v>44.286999999999999</v>
      </c>
      <c r="N20" s="10">
        <v>29.244</v>
      </c>
      <c r="O20" s="10">
        <v>221.904</v>
      </c>
      <c r="P20" s="10">
        <v>10.265000000000001</v>
      </c>
      <c r="Q20" s="10">
        <v>85.662000000000006</v>
      </c>
      <c r="R20" s="10">
        <v>11.233000000000001</v>
      </c>
      <c r="S20" s="10">
        <v>13.169</v>
      </c>
      <c r="T20" s="10">
        <v>35.386000000000003</v>
      </c>
      <c r="U20" s="10">
        <v>17.077000000000002</v>
      </c>
      <c r="V20" s="10">
        <v>13.38</v>
      </c>
      <c r="W20" s="10">
        <v>16.087</v>
      </c>
      <c r="X20" s="10">
        <v>-0.86599999999999999</v>
      </c>
      <c r="Y20" s="10">
        <v>23.463000000000001</v>
      </c>
      <c r="Z20" s="10">
        <v>14.08</v>
      </c>
      <c r="AA20" s="10">
        <v>174.58199999999999</v>
      </c>
      <c r="AB20" s="10">
        <v>11.07</v>
      </c>
      <c r="AC20" s="10">
        <v>-5.6680000000000001</v>
      </c>
      <c r="AD20" s="10">
        <v>3.0179999999999998</v>
      </c>
      <c r="AE20" s="10">
        <v>14.69</v>
      </c>
      <c r="AF20" s="10">
        <v>8.8202999999999996</v>
      </c>
      <c r="AG20" s="10">
        <v>14.744759999999999</v>
      </c>
      <c r="AH20" s="10">
        <v>10.63569</v>
      </c>
      <c r="AI20" s="10">
        <v>3.61049</v>
      </c>
      <c r="AJ20" s="10">
        <v>19.494754710900001</v>
      </c>
      <c r="AK20" s="10">
        <v>9.1826606062200007</v>
      </c>
      <c r="AL20" s="10">
        <v>-32.098999999999997</v>
      </c>
      <c r="AM20" s="10">
        <v>-10.874000000000001</v>
      </c>
    </row>
    <row r="21" spans="1:39" ht="15" x14ac:dyDescent="0.25">
      <c r="A21" s="108">
        <f>YampaRiverInflow.TotalOutflow!A21</f>
        <v>44621</v>
      </c>
      <c r="B21" s="9">
        <v>4.819</v>
      </c>
      <c r="C21" s="9">
        <v>4.819</v>
      </c>
      <c r="D21" s="9">
        <v>4.819</v>
      </c>
      <c r="E21" s="10">
        <v>59.759</v>
      </c>
      <c r="F21" s="10">
        <v>26.506</v>
      </c>
      <c r="G21" s="10">
        <v>96.531999999999996</v>
      </c>
      <c r="H21" s="10">
        <v>17.710999999999999</v>
      </c>
      <c r="I21" s="10">
        <v>-1.42</v>
      </c>
      <c r="J21" s="10">
        <v>43.502000000000002</v>
      </c>
      <c r="K21" s="10">
        <v>-6.4089999999999998</v>
      </c>
      <c r="L21" s="10">
        <v>8.8800000000000008</v>
      </c>
      <c r="M21" s="10">
        <v>37.970999999999997</v>
      </c>
      <c r="N21" s="10">
        <v>61.314999999999998</v>
      </c>
      <c r="O21" s="10">
        <v>316.43099999999998</v>
      </c>
      <c r="P21" s="10">
        <v>30.523</v>
      </c>
      <c r="Q21" s="10">
        <v>99.09</v>
      </c>
      <c r="R21" s="10">
        <v>0.26700000000000002</v>
      </c>
      <c r="S21" s="10">
        <v>21.556999999999999</v>
      </c>
      <c r="T21" s="10">
        <v>29.812999999999999</v>
      </c>
      <c r="U21" s="10">
        <v>17.334</v>
      </c>
      <c r="V21" s="10">
        <v>4.55</v>
      </c>
      <c r="W21" s="10">
        <v>29.456</v>
      </c>
      <c r="X21" s="10">
        <v>7.5919999999999996</v>
      </c>
      <c r="Y21" s="10">
        <v>0.58599999999999997</v>
      </c>
      <c r="Z21" s="10">
        <v>5.9260000000000002</v>
      </c>
      <c r="AA21" s="10">
        <v>168.72399999999999</v>
      </c>
      <c r="AB21" s="10">
        <v>24.416</v>
      </c>
      <c r="AC21" s="10">
        <v>16.087</v>
      </c>
      <c r="AD21" s="10">
        <v>3.2</v>
      </c>
      <c r="AE21" s="10">
        <v>10.916</v>
      </c>
      <c r="AF21" s="10">
        <v>55.120930000000001</v>
      </c>
      <c r="AG21" s="10">
        <v>5.3349099999999998</v>
      </c>
      <c r="AH21" s="10">
        <v>8.3023799999999994</v>
      </c>
      <c r="AI21" s="10">
        <v>7.6192200000000003</v>
      </c>
      <c r="AJ21" s="10">
        <v>-3.1343052999900003</v>
      </c>
      <c r="AK21" s="10">
        <v>3.17213907435</v>
      </c>
      <c r="AL21" s="10">
        <v>-63.835000000000001</v>
      </c>
      <c r="AM21" s="10">
        <v>-26.42</v>
      </c>
    </row>
    <row r="22" spans="1:39" ht="15" x14ac:dyDescent="0.25">
      <c r="A22" s="108">
        <f>YampaRiverInflow.TotalOutflow!A22</f>
        <v>44652</v>
      </c>
      <c r="B22" s="9">
        <v>8.2040000000000006</v>
      </c>
      <c r="C22" s="9">
        <v>8.2040000000000006</v>
      </c>
      <c r="D22" s="9">
        <v>8.2040000000000006</v>
      </c>
      <c r="E22" s="10">
        <v>-89.194000000000003</v>
      </c>
      <c r="F22" s="10">
        <v>49.36</v>
      </c>
      <c r="G22" s="10">
        <v>53.290999999999997</v>
      </c>
      <c r="H22" s="10">
        <v>25.484000000000002</v>
      </c>
      <c r="I22" s="10">
        <v>-15.704000000000001</v>
      </c>
      <c r="J22" s="10">
        <v>2.6739999999999999</v>
      </c>
      <c r="K22" s="10">
        <v>9.9689999999999994</v>
      </c>
      <c r="L22" s="10">
        <v>14.242000000000001</v>
      </c>
      <c r="M22" s="10">
        <v>68.507000000000005</v>
      </c>
      <c r="N22" s="10">
        <v>34.072000000000003</v>
      </c>
      <c r="O22" s="10">
        <v>40.68</v>
      </c>
      <c r="P22" s="10">
        <v>13.753</v>
      </c>
      <c r="Q22" s="10">
        <v>16.016999999999999</v>
      </c>
      <c r="R22" s="10">
        <v>14.180999999999999</v>
      </c>
      <c r="S22" s="10">
        <v>10.909000000000001</v>
      </c>
      <c r="T22" s="10">
        <v>31.158000000000001</v>
      </c>
      <c r="U22" s="10">
        <v>9.2080000000000002</v>
      </c>
      <c r="V22" s="10">
        <v>5.04</v>
      </c>
      <c r="W22" s="10">
        <v>53.372999999999998</v>
      </c>
      <c r="X22" s="10">
        <v>10.19</v>
      </c>
      <c r="Y22" s="10">
        <v>22.326000000000001</v>
      </c>
      <c r="Z22" s="10">
        <v>12.529</v>
      </c>
      <c r="AA22" s="10">
        <v>16.698</v>
      </c>
      <c r="AB22" s="10">
        <v>14.458</v>
      </c>
      <c r="AC22" s="10">
        <v>15.693</v>
      </c>
      <c r="AD22" s="10">
        <v>12.19</v>
      </c>
      <c r="AE22" s="10">
        <v>15.191000000000001</v>
      </c>
      <c r="AF22" s="10">
        <v>34.110879999999995</v>
      </c>
      <c r="AG22" s="10">
        <v>18.928849999999997</v>
      </c>
      <c r="AH22" s="10">
        <v>23.699870000000001</v>
      </c>
      <c r="AI22" s="10">
        <v>14.320200000000002</v>
      </c>
      <c r="AJ22" s="10">
        <v>23.981204488899998</v>
      </c>
      <c r="AK22" s="10">
        <v>12.6252825743</v>
      </c>
      <c r="AL22" s="10">
        <v>-50.832999999999998</v>
      </c>
      <c r="AM22" s="10">
        <v>-3.6080000000000001</v>
      </c>
    </row>
    <row r="23" spans="1:39" ht="15" x14ac:dyDescent="0.25">
      <c r="A23" s="108">
        <f>YampaRiverInflow.TotalOutflow!A23</f>
        <v>44682</v>
      </c>
      <c r="B23" s="9">
        <v>14.943</v>
      </c>
      <c r="C23" s="9">
        <v>14.943</v>
      </c>
      <c r="D23" s="9">
        <v>14.943</v>
      </c>
      <c r="E23" s="10">
        <v>-80.722999999999999</v>
      </c>
      <c r="F23" s="10">
        <v>-14.659000000000001</v>
      </c>
      <c r="G23" s="10">
        <v>23.445</v>
      </c>
      <c r="H23" s="10">
        <v>-44.76</v>
      </c>
      <c r="I23" s="10">
        <v>4.5609999999999999</v>
      </c>
      <c r="J23" s="10">
        <v>-17.443000000000001</v>
      </c>
      <c r="K23" s="10">
        <v>33.575000000000003</v>
      </c>
      <c r="L23" s="10">
        <v>29.093</v>
      </c>
      <c r="M23" s="10">
        <v>35.158000000000001</v>
      </c>
      <c r="N23" s="10">
        <v>30.619</v>
      </c>
      <c r="O23" s="10">
        <v>51.445999999999998</v>
      </c>
      <c r="P23" s="10">
        <v>147.43199999999999</v>
      </c>
      <c r="Q23" s="10">
        <v>31.465</v>
      </c>
      <c r="R23" s="10">
        <v>16.225000000000001</v>
      </c>
      <c r="S23" s="10">
        <v>15.988</v>
      </c>
      <c r="T23" s="10">
        <v>22.762</v>
      </c>
      <c r="U23" s="10">
        <v>16.884</v>
      </c>
      <c r="V23" s="10">
        <v>8.0370000000000008</v>
      </c>
      <c r="W23" s="10">
        <v>0.76700000000000002</v>
      </c>
      <c r="X23" s="10">
        <v>15.06</v>
      </c>
      <c r="Y23" s="10">
        <v>18.966999999999999</v>
      </c>
      <c r="Z23" s="10">
        <v>6.8140000000000001</v>
      </c>
      <c r="AA23" s="10">
        <v>10.48</v>
      </c>
      <c r="AB23" s="10">
        <v>-4.4349999999999996</v>
      </c>
      <c r="AC23" s="10">
        <v>13.545999999999999</v>
      </c>
      <c r="AD23" s="10">
        <v>14.374000000000001</v>
      </c>
      <c r="AE23" s="10">
        <v>20.312000000000001</v>
      </c>
      <c r="AF23" s="10">
        <v>24.09412</v>
      </c>
      <c r="AG23" s="10">
        <v>17.2925</v>
      </c>
      <c r="AH23" s="10">
        <v>26.04485</v>
      </c>
      <c r="AI23" s="10">
        <v>20.55932</v>
      </c>
      <c r="AJ23" s="10">
        <v>-2.9233854721500001</v>
      </c>
      <c r="AK23" s="10">
        <v>20.635423071599998</v>
      </c>
      <c r="AL23" s="10">
        <v>-15.445</v>
      </c>
      <c r="AM23" s="10">
        <v>-30.884</v>
      </c>
    </row>
    <row r="24" spans="1:39" ht="15" x14ac:dyDescent="0.25">
      <c r="A24" s="108">
        <f>YampaRiverInflow.TotalOutflow!A24</f>
        <v>44713</v>
      </c>
      <c r="B24" s="9">
        <v>10.954000000000001</v>
      </c>
      <c r="C24" s="9">
        <v>10.954000000000001</v>
      </c>
      <c r="D24" s="9">
        <v>10.954000000000001</v>
      </c>
      <c r="E24" s="10">
        <v>-170.375</v>
      </c>
      <c r="F24" s="10">
        <v>-68.215000000000003</v>
      </c>
      <c r="G24" s="10">
        <v>17.126000000000001</v>
      </c>
      <c r="H24" s="10">
        <v>9.0709999999999997</v>
      </c>
      <c r="I24" s="10">
        <v>12.688000000000001</v>
      </c>
      <c r="J24" s="10">
        <v>3.8149999999999999</v>
      </c>
      <c r="K24" s="10">
        <v>18.376000000000001</v>
      </c>
      <c r="L24" s="10">
        <v>10.868</v>
      </c>
      <c r="M24" s="10">
        <v>38.33</v>
      </c>
      <c r="N24" s="10">
        <v>17.908000000000001</v>
      </c>
      <c r="O24" s="10">
        <v>23.242999999999999</v>
      </c>
      <c r="P24" s="10">
        <v>149.01400000000001</v>
      </c>
      <c r="Q24" s="10">
        <v>25.635000000000002</v>
      </c>
      <c r="R24" s="10">
        <v>16.579999999999998</v>
      </c>
      <c r="S24" s="10">
        <v>17.053999999999998</v>
      </c>
      <c r="T24" s="10">
        <v>19.07</v>
      </c>
      <c r="U24" s="10">
        <v>13.257999999999999</v>
      </c>
      <c r="V24" s="10">
        <v>52.686</v>
      </c>
      <c r="W24" s="10">
        <v>31.236000000000001</v>
      </c>
      <c r="X24" s="10">
        <v>9.4260000000000002</v>
      </c>
      <c r="Y24" s="10">
        <v>11.861000000000001</v>
      </c>
      <c r="Z24" s="10">
        <v>3.2530000000000001</v>
      </c>
      <c r="AA24" s="10">
        <v>10.676</v>
      </c>
      <c r="AB24" s="10">
        <v>-12.563000000000001</v>
      </c>
      <c r="AC24" s="10">
        <v>10.95</v>
      </c>
      <c r="AD24" s="10">
        <v>4.9080000000000004</v>
      </c>
      <c r="AE24" s="10">
        <v>20.478999999999999</v>
      </c>
      <c r="AF24" s="10">
        <v>23.339099999999998</v>
      </c>
      <c r="AG24" s="10">
        <v>14.779639999999999</v>
      </c>
      <c r="AH24" s="10">
        <v>10.374750000000001</v>
      </c>
      <c r="AI24" s="10">
        <v>15.253579999999999</v>
      </c>
      <c r="AJ24" s="10">
        <v>10.8723748103</v>
      </c>
      <c r="AK24" s="10">
        <v>19.2537612671</v>
      </c>
      <c r="AL24" s="10">
        <v>-42.570999999999998</v>
      </c>
      <c r="AM24" s="10">
        <v>-23.359000000000002</v>
      </c>
    </row>
    <row r="25" spans="1:39" ht="15" x14ac:dyDescent="0.25">
      <c r="A25" s="108">
        <f>YampaRiverInflow.TotalOutflow!A25</f>
        <v>44743</v>
      </c>
      <c r="B25" s="9">
        <v>18.324000000000002</v>
      </c>
      <c r="C25" s="9">
        <v>18.324000000000002</v>
      </c>
      <c r="D25" s="9">
        <v>18.324000000000002</v>
      </c>
      <c r="E25" s="10">
        <v>-126.367</v>
      </c>
      <c r="F25" s="10">
        <v>-44.088999999999999</v>
      </c>
      <c r="G25" s="10">
        <v>31.13</v>
      </c>
      <c r="H25" s="10">
        <v>-0.70799999999999996</v>
      </c>
      <c r="I25" s="10">
        <v>17.495000000000001</v>
      </c>
      <c r="J25" s="10">
        <v>-0.90900000000000003</v>
      </c>
      <c r="K25" s="10">
        <v>22.303000000000001</v>
      </c>
      <c r="L25" s="10">
        <v>26.056000000000001</v>
      </c>
      <c r="M25" s="10">
        <v>37.981000000000002</v>
      </c>
      <c r="N25" s="10">
        <v>46.884999999999998</v>
      </c>
      <c r="O25" s="10">
        <v>38.639000000000003</v>
      </c>
      <c r="P25" s="10">
        <v>161.97499999999999</v>
      </c>
      <c r="Q25" s="10">
        <v>38.319000000000003</v>
      </c>
      <c r="R25" s="10">
        <v>19.699000000000002</v>
      </c>
      <c r="S25" s="10">
        <v>17.989999999999998</v>
      </c>
      <c r="T25" s="10">
        <v>13.172000000000001</v>
      </c>
      <c r="U25" s="10">
        <v>40.615000000000002</v>
      </c>
      <c r="V25" s="10">
        <v>26.545000000000002</v>
      </c>
      <c r="W25" s="10">
        <v>25.422999999999998</v>
      </c>
      <c r="X25" s="10">
        <v>13.888999999999999</v>
      </c>
      <c r="Y25" s="10">
        <v>15.146000000000001</v>
      </c>
      <c r="Z25" s="10">
        <v>6.6020000000000003</v>
      </c>
      <c r="AA25" s="10">
        <v>10.079000000000001</v>
      </c>
      <c r="AB25" s="10">
        <v>4.5090000000000003</v>
      </c>
      <c r="AC25" s="10">
        <v>26.234000000000002</v>
      </c>
      <c r="AD25" s="10">
        <v>12.146000000000001</v>
      </c>
      <c r="AE25" s="10">
        <v>17.390999999999998</v>
      </c>
      <c r="AF25" s="10">
        <v>17.51343</v>
      </c>
      <c r="AG25" s="10">
        <v>34.483599999999996</v>
      </c>
      <c r="AH25" s="10">
        <v>45.963620000000006</v>
      </c>
      <c r="AI25" s="10">
        <v>28.082819999999998</v>
      </c>
      <c r="AJ25" s="10">
        <v>19.215399487300001</v>
      </c>
      <c r="AK25" s="10">
        <v>17.603711951099999</v>
      </c>
      <c r="AL25" s="10">
        <v>-60.779000000000003</v>
      </c>
      <c r="AM25" s="10">
        <v>-56.558999999999997</v>
      </c>
    </row>
    <row r="26" spans="1:39" ht="15" x14ac:dyDescent="0.25">
      <c r="A26" s="108">
        <f>YampaRiverInflow.TotalOutflow!A26</f>
        <v>44774</v>
      </c>
      <c r="B26" s="9">
        <v>17.367000000000001</v>
      </c>
      <c r="C26" s="9">
        <v>17.367000000000001</v>
      </c>
      <c r="D26" s="9">
        <v>17.367000000000001</v>
      </c>
      <c r="E26" s="10">
        <v>6.7279999999999998</v>
      </c>
      <c r="F26" s="10">
        <v>36.843000000000004</v>
      </c>
      <c r="G26" s="10">
        <v>32.896999999999998</v>
      </c>
      <c r="H26" s="10">
        <v>15.759</v>
      </c>
      <c r="I26" s="10">
        <v>30.661000000000001</v>
      </c>
      <c r="J26" s="10">
        <v>55</v>
      </c>
      <c r="K26" s="10">
        <v>48.677</v>
      </c>
      <c r="L26" s="10">
        <v>33.113</v>
      </c>
      <c r="M26" s="10">
        <v>45.93</v>
      </c>
      <c r="N26" s="10">
        <v>51.271000000000001</v>
      </c>
      <c r="O26" s="10">
        <v>50.551000000000002</v>
      </c>
      <c r="P26" s="10">
        <v>39.052</v>
      </c>
      <c r="Q26" s="10">
        <v>28.867000000000001</v>
      </c>
      <c r="R26" s="10">
        <v>22.442</v>
      </c>
      <c r="S26" s="10">
        <v>26.152999999999999</v>
      </c>
      <c r="T26" s="10">
        <v>32.817999999999998</v>
      </c>
      <c r="U26" s="10">
        <v>21.527999999999999</v>
      </c>
      <c r="V26" s="10">
        <v>35.834000000000003</v>
      </c>
      <c r="W26" s="10">
        <v>31.181000000000001</v>
      </c>
      <c r="X26" s="10">
        <v>15.63</v>
      </c>
      <c r="Y26" s="10">
        <v>23.109000000000002</v>
      </c>
      <c r="Z26" s="10">
        <v>11.401</v>
      </c>
      <c r="AA26" s="10">
        <v>31.262</v>
      </c>
      <c r="AB26" s="10">
        <v>3.68</v>
      </c>
      <c r="AC26" s="10">
        <v>14.694000000000001</v>
      </c>
      <c r="AD26" s="10">
        <v>25.271000000000001</v>
      </c>
      <c r="AE26" s="10">
        <v>24.695</v>
      </c>
      <c r="AF26" s="10">
        <v>21.273709999999998</v>
      </c>
      <c r="AG26" s="10">
        <v>24.753779999999999</v>
      </c>
      <c r="AH26" s="10">
        <v>25.619619999999998</v>
      </c>
      <c r="AI26" s="10">
        <v>36.973279999999995</v>
      </c>
      <c r="AJ26" s="10">
        <v>26.050836177000001</v>
      </c>
      <c r="AK26" s="10">
        <v>15.572127335099999</v>
      </c>
      <c r="AL26" s="10">
        <v>-38.963999999999999</v>
      </c>
      <c r="AM26" s="10">
        <v>-34.012</v>
      </c>
    </row>
    <row r="27" spans="1:39" ht="15" x14ac:dyDescent="0.25">
      <c r="A27" s="108">
        <f>YampaRiverInflow.TotalOutflow!A27</f>
        <v>44805</v>
      </c>
      <c r="B27" s="9">
        <v>16.686</v>
      </c>
      <c r="C27" s="9">
        <v>16.686</v>
      </c>
      <c r="D27" s="9">
        <v>16.686</v>
      </c>
      <c r="E27" s="10">
        <v>-33.959000000000003</v>
      </c>
      <c r="F27" s="10">
        <v>31.548999999999999</v>
      </c>
      <c r="G27" s="10">
        <v>18.584</v>
      </c>
      <c r="H27" s="10">
        <v>20.257999999999999</v>
      </c>
      <c r="I27" s="10">
        <v>40.121000000000002</v>
      </c>
      <c r="J27" s="10">
        <v>42.011000000000003</v>
      </c>
      <c r="K27" s="10">
        <v>32.043999999999997</v>
      </c>
      <c r="L27" s="10">
        <v>34.625999999999998</v>
      </c>
      <c r="M27" s="10">
        <v>44.92</v>
      </c>
      <c r="N27" s="10">
        <v>38.738</v>
      </c>
      <c r="O27" s="10">
        <v>36.225999999999999</v>
      </c>
      <c r="P27" s="10">
        <v>28.126000000000001</v>
      </c>
      <c r="Q27" s="10">
        <v>31.236000000000001</v>
      </c>
      <c r="R27" s="10">
        <v>22.335000000000001</v>
      </c>
      <c r="S27" s="10">
        <v>48.393999999999998</v>
      </c>
      <c r="T27" s="10">
        <v>28.478999999999999</v>
      </c>
      <c r="U27" s="10">
        <v>11.491</v>
      </c>
      <c r="V27" s="10">
        <v>18.042999999999999</v>
      </c>
      <c r="W27" s="10">
        <v>23.867999999999999</v>
      </c>
      <c r="X27" s="10">
        <v>14.974</v>
      </c>
      <c r="Y27" s="10">
        <v>17.042999999999999</v>
      </c>
      <c r="Z27" s="10">
        <v>23.401</v>
      </c>
      <c r="AA27" s="10">
        <v>6.1059999999999999</v>
      </c>
      <c r="AB27" s="10">
        <v>5.0819999999999999</v>
      </c>
      <c r="AC27" s="10">
        <v>18.600999999999999</v>
      </c>
      <c r="AD27" s="10">
        <v>14.476000000000001</v>
      </c>
      <c r="AE27" s="10">
        <v>21.350999999999999</v>
      </c>
      <c r="AF27" s="10">
        <v>17.48638</v>
      </c>
      <c r="AG27" s="10">
        <v>30.457650000000001</v>
      </c>
      <c r="AH27" s="10">
        <v>31.318210000000001</v>
      </c>
      <c r="AI27" s="10">
        <v>23.158259999999999</v>
      </c>
      <c r="AJ27" s="10">
        <v>13.2491374797</v>
      </c>
      <c r="AK27" s="10">
        <v>19.184875404</v>
      </c>
      <c r="AL27" s="10">
        <v>42.127000000000002</v>
      </c>
      <c r="AM27" s="10">
        <v>-1.2290000000000001</v>
      </c>
    </row>
    <row r="28" spans="1:39" ht="15" x14ac:dyDescent="0.25">
      <c r="A28" s="108">
        <f>YampaRiverInflow.TotalOutflow!A28</f>
        <v>44835</v>
      </c>
      <c r="B28" s="9">
        <v>23.931000000000001</v>
      </c>
      <c r="C28" s="9">
        <v>23.931000000000001</v>
      </c>
      <c r="D28" s="9">
        <v>23.931000000000001</v>
      </c>
      <c r="E28" s="10">
        <v>-40.167999999999999</v>
      </c>
      <c r="F28" s="10">
        <v>31.16</v>
      </c>
      <c r="G28" s="10">
        <v>36.676000000000002</v>
      </c>
      <c r="H28" s="10">
        <v>34.716000000000001</v>
      </c>
      <c r="I28" s="10">
        <v>66.048000000000002</v>
      </c>
      <c r="J28" s="10">
        <v>39.569000000000003</v>
      </c>
      <c r="K28" s="10">
        <v>37.305999999999997</v>
      </c>
      <c r="L28" s="10">
        <v>23.975999999999999</v>
      </c>
      <c r="M28" s="10">
        <v>34.430999999999997</v>
      </c>
      <c r="N28" s="10">
        <v>38.234000000000002</v>
      </c>
      <c r="O28" s="10">
        <v>25.995000000000001</v>
      </c>
      <c r="P28" s="10">
        <v>33.972000000000001</v>
      </c>
      <c r="Q28" s="10">
        <v>22.088999999999999</v>
      </c>
      <c r="R28" s="10">
        <v>19.114000000000001</v>
      </c>
      <c r="S28" s="10">
        <v>8.282</v>
      </c>
      <c r="T28" s="10">
        <v>40.549999999999997</v>
      </c>
      <c r="U28" s="10">
        <v>-13.923999999999999</v>
      </c>
      <c r="V28" s="10">
        <v>25.102</v>
      </c>
      <c r="W28" s="10">
        <v>12.989000000000001</v>
      </c>
      <c r="X28" s="10">
        <v>27.751999999999999</v>
      </c>
      <c r="Y28" s="10">
        <v>9.3919999999999995</v>
      </c>
      <c r="Z28" s="10">
        <v>43.768999999999998</v>
      </c>
      <c r="AA28" s="10">
        <v>22.535</v>
      </c>
      <c r="AB28" s="10">
        <v>16.07</v>
      </c>
      <c r="AC28" s="10">
        <v>21.861999999999998</v>
      </c>
      <c r="AD28" s="10">
        <v>21.155999999999999</v>
      </c>
      <c r="AE28" s="10">
        <v>17.678999999999998</v>
      </c>
      <c r="AF28" s="10">
        <v>24.983849999999997</v>
      </c>
      <c r="AG28" s="10">
        <v>30.878040000000002</v>
      </c>
      <c r="AH28" s="10">
        <v>34.297699999999999</v>
      </c>
      <c r="AI28" s="10">
        <v>18.70016</v>
      </c>
      <c r="AJ28" s="10">
        <v>16.062130960200001</v>
      </c>
      <c r="AK28" s="10">
        <v>34.217743520299997</v>
      </c>
      <c r="AL28" s="10">
        <v>13.193</v>
      </c>
      <c r="AM28" s="10">
        <v>-2.6909999999999998</v>
      </c>
    </row>
    <row r="29" spans="1:39" ht="15" x14ac:dyDescent="0.25">
      <c r="A29" s="108">
        <f>YampaRiverInflow.TotalOutflow!A29</f>
        <v>44866</v>
      </c>
      <c r="B29" s="9">
        <v>16.309999999999999</v>
      </c>
      <c r="C29" s="9">
        <v>16.309999999999999</v>
      </c>
      <c r="D29" s="9">
        <v>16.309999999999999</v>
      </c>
      <c r="E29" s="10">
        <v>53.298999999999999</v>
      </c>
      <c r="F29" s="10">
        <v>-6.4260000000000002</v>
      </c>
      <c r="G29" s="10">
        <v>24.297000000000001</v>
      </c>
      <c r="H29" s="10">
        <v>17.045000000000002</v>
      </c>
      <c r="I29" s="10">
        <v>5.4539999999999997</v>
      </c>
      <c r="J29" s="10">
        <v>10.88</v>
      </c>
      <c r="K29" s="10">
        <v>-20.273</v>
      </c>
      <c r="L29" s="10">
        <v>20.206</v>
      </c>
      <c r="M29" s="10">
        <v>35.786000000000001</v>
      </c>
      <c r="N29" s="10">
        <v>28.035</v>
      </c>
      <c r="O29" s="10">
        <v>16.972000000000001</v>
      </c>
      <c r="P29" s="10">
        <v>32.304000000000002</v>
      </c>
      <c r="Q29" s="10">
        <v>27.994</v>
      </c>
      <c r="R29" s="10">
        <v>18.408000000000001</v>
      </c>
      <c r="S29" s="10">
        <v>27.646999999999998</v>
      </c>
      <c r="T29" s="10">
        <v>13.904999999999999</v>
      </c>
      <c r="U29" s="10">
        <v>20.082000000000001</v>
      </c>
      <c r="V29" s="10">
        <v>-4.2350000000000003</v>
      </c>
      <c r="W29" s="10">
        <v>5.524</v>
      </c>
      <c r="X29" s="10">
        <v>13.936</v>
      </c>
      <c r="Y29" s="10">
        <v>18.489000000000001</v>
      </c>
      <c r="Z29" s="10">
        <v>53.006</v>
      </c>
      <c r="AA29" s="10">
        <v>26.384</v>
      </c>
      <c r="AB29" s="10">
        <v>7.4660000000000002</v>
      </c>
      <c r="AC29" s="10">
        <v>17.106999999999999</v>
      </c>
      <c r="AD29" s="10">
        <v>28.956</v>
      </c>
      <c r="AE29" s="10">
        <v>31.728000000000002</v>
      </c>
      <c r="AF29" s="10">
        <v>37.927500000000002</v>
      </c>
      <c r="AG29" s="10">
        <v>37.545540000000003</v>
      </c>
      <c r="AH29" s="10">
        <v>26.962349999999997</v>
      </c>
      <c r="AI29" s="10">
        <v>24.636060000000001</v>
      </c>
      <c r="AJ29" s="10">
        <v>9.1373111003500007</v>
      </c>
      <c r="AK29" s="10">
        <v>11.0838498908</v>
      </c>
      <c r="AL29" s="10">
        <v>9.3420000000000005</v>
      </c>
      <c r="AM29" s="10">
        <v>6.9249999999999998</v>
      </c>
    </row>
    <row r="30" spans="1:39" ht="15" x14ac:dyDescent="0.25">
      <c r="A30" s="108">
        <f>YampaRiverInflow.TotalOutflow!A30</f>
        <v>44896</v>
      </c>
      <c r="B30" s="9">
        <v>21.713999999999999</v>
      </c>
      <c r="C30" s="9">
        <v>21.713999999999999</v>
      </c>
      <c r="D30" s="9">
        <v>21.713999999999999</v>
      </c>
      <c r="E30" s="10">
        <v>48.563000000000002</v>
      </c>
      <c r="F30" s="10">
        <v>17.190000000000001</v>
      </c>
      <c r="G30" s="10">
        <v>-8.3260000000000005</v>
      </c>
      <c r="H30" s="10">
        <v>4.6349999999999998</v>
      </c>
      <c r="I30" s="10">
        <v>47.975999999999999</v>
      </c>
      <c r="J30" s="10">
        <v>24.954999999999998</v>
      </c>
      <c r="K30" s="10">
        <v>24.792000000000002</v>
      </c>
      <c r="L30" s="10">
        <v>21.376000000000001</v>
      </c>
      <c r="M30" s="10">
        <v>28.204999999999998</v>
      </c>
      <c r="N30" s="10">
        <v>40.244</v>
      </c>
      <c r="O30" s="10">
        <v>27.562000000000001</v>
      </c>
      <c r="P30" s="10">
        <v>42.930999999999997</v>
      </c>
      <c r="Q30" s="10">
        <v>16.896000000000001</v>
      </c>
      <c r="R30" s="10">
        <v>5.2649999999999997</v>
      </c>
      <c r="S30" s="10">
        <v>14.913</v>
      </c>
      <c r="T30" s="10">
        <v>20.716999999999999</v>
      </c>
      <c r="U30" s="10">
        <v>34.1</v>
      </c>
      <c r="V30" s="10">
        <v>30.48</v>
      </c>
      <c r="W30" s="10">
        <v>17.712</v>
      </c>
      <c r="X30" s="10">
        <v>14.284000000000001</v>
      </c>
      <c r="Y30" s="10">
        <v>19.059000000000001</v>
      </c>
      <c r="Z30" s="10">
        <v>32.093000000000004</v>
      </c>
      <c r="AA30" s="10">
        <v>31.068999999999999</v>
      </c>
      <c r="AB30" s="10">
        <v>-1.1339999999999999</v>
      </c>
      <c r="AC30" s="10">
        <v>19.942</v>
      </c>
      <c r="AD30" s="10">
        <v>24.683</v>
      </c>
      <c r="AE30" s="10">
        <v>26.542000000000002</v>
      </c>
      <c r="AF30" s="10">
        <v>32.755090000000003</v>
      </c>
      <c r="AG30" s="10">
        <v>27.805679999999999</v>
      </c>
      <c r="AH30" s="10">
        <v>21.076700000000002</v>
      </c>
      <c r="AI30" s="10">
        <v>7.0595299999999996</v>
      </c>
      <c r="AJ30" s="10">
        <v>18.495586839200001</v>
      </c>
      <c r="AK30" s="10">
        <v>21.658086085000001</v>
      </c>
      <c r="AL30" s="10">
        <v>-10.919</v>
      </c>
      <c r="AM30" s="10">
        <v>-18.315999999999999</v>
      </c>
    </row>
    <row r="31" spans="1:39" ht="15" x14ac:dyDescent="0.25">
      <c r="A31" s="108">
        <f>YampaRiverInflow.TotalOutflow!A31</f>
        <v>44927</v>
      </c>
      <c r="B31" s="9">
        <v>19.850999999999999</v>
      </c>
      <c r="C31" s="9">
        <v>19.850999999999999</v>
      </c>
      <c r="D31" s="9">
        <v>19.850999999999999</v>
      </c>
      <c r="E31" s="10">
        <v>20.085000000000001</v>
      </c>
      <c r="F31" s="10">
        <v>31.077999999999999</v>
      </c>
      <c r="G31" s="10">
        <v>41.271999999999998</v>
      </c>
      <c r="H31" s="10">
        <v>10.534000000000001</v>
      </c>
      <c r="I31" s="10">
        <v>78.471000000000004</v>
      </c>
      <c r="J31" s="10">
        <v>15.356</v>
      </c>
      <c r="K31" s="10">
        <v>14.651</v>
      </c>
      <c r="L31" s="10">
        <v>30.507000000000001</v>
      </c>
      <c r="M31" s="10">
        <v>18.114999999999998</v>
      </c>
      <c r="N31" s="10">
        <v>101.17700000000001</v>
      </c>
      <c r="O31" s="10">
        <v>19.384</v>
      </c>
      <c r="P31" s="10">
        <v>30.748000000000001</v>
      </c>
      <c r="Q31" s="10">
        <v>9.8130000000000006</v>
      </c>
      <c r="R31" s="10">
        <v>-4.5359999999999996</v>
      </c>
      <c r="S31" s="10">
        <v>13.925000000000001</v>
      </c>
      <c r="T31" s="10">
        <v>62.106999999999999</v>
      </c>
      <c r="U31" s="10">
        <v>30.138999999999999</v>
      </c>
      <c r="V31" s="10">
        <v>34.121000000000002</v>
      </c>
      <c r="W31" s="10">
        <v>0.29199999999999998</v>
      </c>
      <c r="X31" s="10">
        <v>8.3659999999999997</v>
      </c>
      <c r="Y31" s="10">
        <v>7.298</v>
      </c>
      <c r="Z31" s="10">
        <v>137.148</v>
      </c>
      <c r="AA31" s="10">
        <v>5.109</v>
      </c>
      <c r="AB31" s="10">
        <v>9.6739999999999995</v>
      </c>
      <c r="AC31" s="10">
        <v>13.996</v>
      </c>
      <c r="AD31" s="10">
        <v>3.7160000000000002</v>
      </c>
      <c r="AE31" s="10">
        <v>41.649769999999997</v>
      </c>
      <c r="AF31" s="10">
        <v>7.6267299999999993</v>
      </c>
      <c r="AG31" s="10">
        <v>11.469899999999999</v>
      </c>
      <c r="AH31" s="10">
        <v>17.2136</v>
      </c>
      <c r="AI31" s="10">
        <v>12.568142775</v>
      </c>
      <c r="AJ31" s="10">
        <v>17.4341776228</v>
      </c>
      <c r="AK31" s="10">
        <v>-20.010999999999999</v>
      </c>
      <c r="AL31" s="10">
        <v>8.234</v>
      </c>
      <c r="AM31" s="10">
        <v>-68.331000000000003</v>
      </c>
    </row>
    <row r="32" spans="1:39" ht="15" x14ac:dyDescent="0.25">
      <c r="A32" s="108">
        <f>YampaRiverInflow.TotalOutflow!A32</f>
        <v>44958</v>
      </c>
      <c r="B32" s="9">
        <v>9.7119999999999997</v>
      </c>
      <c r="C32" s="9">
        <v>9.7119999999999997</v>
      </c>
      <c r="D32" s="9">
        <v>9.7119999999999997</v>
      </c>
      <c r="E32" s="10">
        <v>-42.707000000000001</v>
      </c>
      <c r="F32" s="10">
        <v>17.422999999999998</v>
      </c>
      <c r="G32" s="10">
        <v>20.231999999999999</v>
      </c>
      <c r="H32" s="10">
        <v>-6.8810000000000002</v>
      </c>
      <c r="I32" s="10">
        <v>38.478000000000002</v>
      </c>
      <c r="J32" s="10">
        <v>38.890999999999998</v>
      </c>
      <c r="K32" s="10">
        <v>7.3949999999999996</v>
      </c>
      <c r="L32" s="10">
        <v>44.286999999999999</v>
      </c>
      <c r="M32" s="10">
        <v>29.244</v>
      </c>
      <c r="N32" s="10">
        <v>221.904</v>
      </c>
      <c r="O32" s="10">
        <v>10.265000000000001</v>
      </c>
      <c r="P32" s="10">
        <v>85.662000000000006</v>
      </c>
      <c r="Q32" s="10">
        <v>11.233000000000001</v>
      </c>
      <c r="R32" s="10">
        <v>13.169</v>
      </c>
      <c r="S32" s="10">
        <v>35.386000000000003</v>
      </c>
      <c r="T32" s="10">
        <v>17.077000000000002</v>
      </c>
      <c r="U32" s="10">
        <v>13.38</v>
      </c>
      <c r="V32" s="10">
        <v>16.087</v>
      </c>
      <c r="W32" s="10">
        <v>-0.86599999999999999</v>
      </c>
      <c r="X32" s="10">
        <v>23.463000000000001</v>
      </c>
      <c r="Y32" s="10">
        <v>14.08</v>
      </c>
      <c r="Z32" s="10">
        <v>174.58199999999999</v>
      </c>
      <c r="AA32" s="10">
        <v>11.07</v>
      </c>
      <c r="AB32" s="10">
        <v>-5.6680000000000001</v>
      </c>
      <c r="AC32" s="10">
        <v>3.0179999999999998</v>
      </c>
      <c r="AD32" s="10">
        <v>14.69</v>
      </c>
      <c r="AE32" s="10">
        <v>8.8202999999999996</v>
      </c>
      <c r="AF32" s="10">
        <v>14.744759999999999</v>
      </c>
      <c r="AG32" s="10">
        <v>10.63569</v>
      </c>
      <c r="AH32" s="10">
        <v>3.61049</v>
      </c>
      <c r="AI32" s="10">
        <v>19.494754710900001</v>
      </c>
      <c r="AJ32" s="10">
        <v>9.1826606062200007</v>
      </c>
      <c r="AK32" s="10">
        <v>-32.098999999999997</v>
      </c>
      <c r="AL32" s="10">
        <v>-10.874000000000001</v>
      </c>
      <c r="AM32" s="10">
        <v>24.474</v>
      </c>
    </row>
    <row r="33" spans="1:39" ht="15" x14ac:dyDescent="0.25">
      <c r="A33" s="108">
        <f>YampaRiverInflow.TotalOutflow!A33</f>
        <v>44986</v>
      </c>
      <c r="B33" s="9">
        <v>4.819</v>
      </c>
      <c r="C33" s="9">
        <v>4.819</v>
      </c>
      <c r="D33" s="9">
        <v>4.819</v>
      </c>
      <c r="E33" s="10">
        <v>26.506</v>
      </c>
      <c r="F33" s="10">
        <v>96.531999999999996</v>
      </c>
      <c r="G33" s="10">
        <v>17.710999999999999</v>
      </c>
      <c r="H33" s="10">
        <v>-1.42</v>
      </c>
      <c r="I33" s="10">
        <v>43.502000000000002</v>
      </c>
      <c r="J33" s="10">
        <v>-6.4089999999999998</v>
      </c>
      <c r="K33" s="10">
        <v>8.8800000000000008</v>
      </c>
      <c r="L33" s="10">
        <v>37.970999999999997</v>
      </c>
      <c r="M33" s="10">
        <v>61.314999999999998</v>
      </c>
      <c r="N33" s="10">
        <v>316.43099999999998</v>
      </c>
      <c r="O33" s="10">
        <v>30.523</v>
      </c>
      <c r="P33" s="10">
        <v>99.09</v>
      </c>
      <c r="Q33" s="10">
        <v>0.26700000000000002</v>
      </c>
      <c r="R33" s="10">
        <v>21.556999999999999</v>
      </c>
      <c r="S33" s="10">
        <v>29.812999999999999</v>
      </c>
      <c r="T33" s="10">
        <v>17.334</v>
      </c>
      <c r="U33" s="10">
        <v>4.55</v>
      </c>
      <c r="V33" s="10">
        <v>29.456</v>
      </c>
      <c r="W33" s="10">
        <v>7.5919999999999996</v>
      </c>
      <c r="X33" s="10">
        <v>0.58599999999999997</v>
      </c>
      <c r="Y33" s="10">
        <v>5.9260000000000002</v>
      </c>
      <c r="Z33" s="10">
        <v>168.72399999999999</v>
      </c>
      <c r="AA33" s="10">
        <v>24.416</v>
      </c>
      <c r="AB33" s="10">
        <v>16.087</v>
      </c>
      <c r="AC33" s="10">
        <v>3.2</v>
      </c>
      <c r="AD33" s="10">
        <v>10.916</v>
      </c>
      <c r="AE33" s="10">
        <v>55.120930000000001</v>
      </c>
      <c r="AF33" s="10">
        <v>5.3349099999999998</v>
      </c>
      <c r="AG33" s="10">
        <v>8.3023799999999994</v>
      </c>
      <c r="AH33" s="10">
        <v>7.6192200000000003</v>
      </c>
      <c r="AI33" s="10">
        <v>-3.1343052999900003</v>
      </c>
      <c r="AJ33" s="10">
        <v>3.17213907435</v>
      </c>
      <c r="AK33" s="10">
        <v>-63.835000000000001</v>
      </c>
      <c r="AL33" s="10">
        <v>-26.42</v>
      </c>
      <c r="AM33" s="10">
        <v>59.759</v>
      </c>
    </row>
    <row r="34" spans="1:39" ht="15" x14ac:dyDescent="0.25">
      <c r="A34" s="108">
        <f>YampaRiverInflow.TotalOutflow!A34</f>
        <v>45017</v>
      </c>
      <c r="B34" s="9">
        <v>8.2040000000000006</v>
      </c>
      <c r="C34" s="9">
        <v>8.2040000000000006</v>
      </c>
      <c r="D34" s="9">
        <v>8.2040000000000006</v>
      </c>
      <c r="E34" s="10">
        <v>49.36</v>
      </c>
      <c r="F34" s="10">
        <v>53.290999999999997</v>
      </c>
      <c r="G34" s="10">
        <v>25.484000000000002</v>
      </c>
      <c r="H34" s="10">
        <v>-15.704000000000001</v>
      </c>
      <c r="I34" s="10">
        <v>2.6739999999999999</v>
      </c>
      <c r="J34" s="10">
        <v>9.9689999999999994</v>
      </c>
      <c r="K34" s="10">
        <v>14.242000000000001</v>
      </c>
      <c r="L34" s="10">
        <v>68.507000000000005</v>
      </c>
      <c r="M34" s="10">
        <v>34.072000000000003</v>
      </c>
      <c r="N34" s="10">
        <v>40.68</v>
      </c>
      <c r="O34" s="10">
        <v>13.753</v>
      </c>
      <c r="P34" s="10">
        <v>16.016999999999999</v>
      </c>
      <c r="Q34" s="10">
        <v>14.180999999999999</v>
      </c>
      <c r="R34" s="10">
        <v>10.909000000000001</v>
      </c>
      <c r="S34" s="10">
        <v>31.158000000000001</v>
      </c>
      <c r="T34" s="10">
        <v>9.2080000000000002</v>
      </c>
      <c r="U34" s="10">
        <v>5.04</v>
      </c>
      <c r="V34" s="10">
        <v>53.372999999999998</v>
      </c>
      <c r="W34" s="10">
        <v>10.19</v>
      </c>
      <c r="X34" s="10">
        <v>22.326000000000001</v>
      </c>
      <c r="Y34" s="10">
        <v>12.529</v>
      </c>
      <c r="Z34" s="10">
        <v>16.698</v>
      </c>
      <c r="AA34" s="10">
        <v>14.458</v>
      </c>
      <c r="AB34" s="10">
        <v>15.693</v>
      </c>
      <c r="AC34" s="10">
        <v>12.19</v>
      </c>
      <c r="AD34" s="10">
        <v>15.191000000000001</v>
      </c>
      <c r="AE34" s="10">
        <v>34.110879999999995</v>
      </c>
      <c r="AF34" s="10">
        <v>18.928849999999997</v>
      </c>
      <c r="AG34" s="10">
        <v>23.699870000000001</v>
      </c>
      <c r="AH34" s="10">
        <v>14.320200000000002</v>
      </c>
      <c r="AI34" s="10">
        <v>23.981204488899998</v>
      </c>
      <c r="AJ34" s="10">
        <v>12.6252825743</v>
      </c>
      <c r="AK34" s="10">
        <v>-50.832999999999998</v>
      </c>
      <c r="AL34" s="10">
        <v>-3.6080000000000001</v>
      </c>
      <c r="AM34" s="10">
        <v>-89.194000000000003</v>
      </c>
    </row>
    <row r="35" spans="1:39" ht="15" x14ac:dyDescent="0.25">
      <c r="A35" s="108">
        <f>YampaRiverInflow.TotalOutflow!A35</f>
        <v>45047</v>
      </c>
      <c r="B35" s="9">
        <v>14.943</v>
      </c>
      <c r="C35" s="9">
        <v>14.943</v>
      </c>
      <c r="D35" s="9">
        <v>14.943</v>
      </c>
      <c r="E35" s="10">
        <v>-14.659000000000001</v>
      </c>
      <c r="F35" s="10">
        <v>23.445</v>
      </c>
      <c r="G35" s="10">
        <v>-44.76</v>
      </c>
      <c r="H35" s="10">
        <v>4.5609999999999999</v>
      </c>
      <c r="I35" s="10">
        <v>-17.443000000000001</v>
      </c>
      <c r="J35" s="10">
        <v>33.575000000000003</v>
      </c>
      <c r="K35" s="10">
        <v>29.093</v>
      </c>
      <c r="L35" s="10">
        <v>35.158000000000001</v>
      </c>
      <c r="M35" s="10">
        <v>30.619</v>
      </c>
      <c r="N35" s="10">
        <v>51.445999999999998</v>
      </c>
      <c r="O35" s="10">
        <v>147.43199999999999</v>
      </c>
      <c r="P35" s="10">
        <v>31.465</v>
      </c>
      <c r="Q35" s="10">
        <v>16.225000000000001</v>
      </c>
      <c r="R35" s="10">
        <v>15.988</v>
      </c>
      <c r="S35" s="10">
        <v>22.762</v>
      </c>
      <c r="T35" s="10">
        <v>16.884</v>
      </c>
      <c r="U35" s="10">
        <v>8.0370000000000008</v>
      </c>
      <c r="V35" s="10">
        <v>0.76700000000000002</v>
      </c>
      <c r="W35" s="10">
        <v>15.06</v>
      </c>
      <c r="X35" s="10">
        <v>18.966999999999999</v>
      </c>
      <c r="Y35" s="10">
        <v>6.8140000000000001</v>
      </c>
      <c r="Z35" s="10">
        <v>10.48</v>
      </c>
      <c r="AA35" s="10">
        <v>-4.4349999999999996</v>
      </c>
      <c r="AB35" s="10">
        <v>13.545999999999999</v>
      </c>
      <c r="AC35" s="10">
        <v>14.374000000000001</v>
      </c>
      <c r="AD35" s="10">
        <v>20.312000000000001</v>
      </c>
      <c r="AE35" s="10">
        <v>24.09412</v>
      </c>
      <c r="AF35" s="10">
        <v>17.2925</v>
      </c>
      <c r="AG35" s="10">
        <v>26.04485</v>
      </c>
      <c r="AH35" s="10">
        <v>20.55932</v>
      </c>
      <c r="AI35" s="10">
        <v>-2.9233854721500001</v>
      </c>
      <c r="AJ35" s="10">
        <v>20.635423071599998</v>
      </c>
      <c r="AK35" s="10">
        <v>-15.445</v>
      </c>
      <c r="AL35" s="10">
        <v>-30.884</v>
      </c>
      <c r="AM35" s="10">
        <v>-80.722999999999999</v>
      </c>
    </row>
    <row r="36" spans="1:39" ht="15" x14ac:dyDescent="0.25">
      <c r="A36" s="108">
        <f>YampaRiverInflow.TotalOutflow!A36</f>
        <v>45078</v>
      </c>
      <c r="B36" s="9">
        <v>10.954000000000001</v>
      </c>
      <c r="C36" s="9">
        <v>10.954000000000001</v>
      </c>
      <c r="D36" s="9">
        <v>10.954000000000001</v>
      </c>
      <c r="E36" s="10">
        <v>-68.215000000000003</v>
      </c>
      <c r="F36" s="10">
        <v>17.126000000000001</v>
      </c>
      <c r="G36" s="10">
        <v>9.0709999999999997</v>
      </c>
      <c r="H36" s="10">
        <v>12.688000000000001</v>
      </c>
      <c r="I36" s="10">
        <v>3.8149999999999999</v>
      </c>
      <c r="J36" s="10">
        <v>18.376000000000001</v>
      </c>
      <c r="K36" s="10">
        <v>10.868</v>
      </c>
      <c r="L36" s="10">
        <v>38.33</v>
      </c>
      <c r="M36" s="10">
        <v>17.908000000000001</v>
      </c>
      <c r="N36" s="10">
        <v>23.242999999999999</v>
      </c>
      <c r="O36" s="10">
        <v>149.01400000000001</v>
      </c>
      <c r="P36" s="10">
        <v>25.635000000000002</v>
      </c>
      <c r="Q36" s="10">
        <v>16.579999999999998</v>
      </c>
      <c r="R36" s="10">
        <v>17.053999999999998</v>
      </c>
      <c r="S36" s="10">
        <v>19.07</v>
      </c>
      <c r="T36" s="10">
        <v>13.257999999999999</v>
      </c>
      <c r="U36" s="10">
        <v>52.686</v>
      </c>
      <c r="V36" s="10">
        <v>31.236000000000001</v>
      </c>
      <c r="W36" s="10">
        <v>9.4260000000000002</v>
      </c>
      <c r="X36" s="10">
        <v>11.861000000000001</v>
      </c>
      <c r="Y36" s="10">
        <v>3.2530000000000001</v>
      </c>
      <c r="Z36" s="10">
        <v>10.676</v>
      </c>
      <c r="AA36" s="10">
        <v>-12.563000000000001</v>
      </c>
      <c r="AB36" s="10">
        <v>10.95</v>
      </c>
      <c r="AC36" s="10">
        <v>4.9080000000000004</v>
      </c>
      <c r="AD36" s="10">
        <v>20.478999999999999</v>
      </c>
      <c r="AE36" s="10">
        <v>23.339099999999998</v>
      </c>
      <c r="AF36" s="10">
        <v>14.779639999999999</v>
      </c>
      <c r="AG36" s="10">
        <v>10.374750000000001</v>
      </c>
      <c r="AH36" s="10">
        <v>15.253579999999999</v>
      </c>
      <c r="AI36" s="10">
        <v>10.8723748103</v>
      </c>
      <c r="AJ36" s="10">
        <v>19.2537612671</v>
      </c>
      <c r="AK36" s="10">
        <v>-42.570999999999998</v>
      </c>
      <c r="AL36" s="10">
        <v>-23.359000000000002</v>
      </c>
      <c r="AM36" s="10">
        <v>-170.375</v>
      </c>
    </row>
    <row r="37" spans="1:39" ht="15" x14ac:dyDescent="0.25">
      <c r="A37" s="108">
        <f>YampaRiverInflow.TotalOutflow!A37</f>
        <v>45108</v>
      </c>
      <c r="B37" s="9">
        <v>18.324000000000002</v>
      </c>
      <c r="C37" s="9">
        <v>18.324000000000002</v>
      </c>
      <c r="D37" s="9">
        <v>18.324000000000002</v>
      </c>
      <c r="E37" s="10">
        <v>-44.088999999999999</v>
      </c>
      <c r="F37" s="10">
        <v>31.13</v>
      </c>
      <c r="G37" s="10">
        <v>-0.70799999999999996</v>
      </c>
      <c r="H37" s="10">
        <v>17.495000000000001</v>
      </c>
      <c r="I37" s="10">
        <v>-0.90900000000000003</v>
      </c>
      <c r="J37" s="10">
        <v>22.303000000000001</v>
      </c>
      <c r="K37" s="10">
        <v>26.056000000000001</v>
      </c>
      <c r="L37" s="10">
        <v>37.981000000000002</v>
      </c>
      <c r="M37" s="10">
        <v>46.884999999999998</v>
      </c>
      <c r="N37" s="10">
        <v>38.639000000000003</v>
      </c>
      <c r="O37" s="10">
        <v>161.97499999999999</v>
      </c>
      <c r="P37" s="10">
        <v>38.319000000000003</v>
      </c>
      <c r="Q37" s="10">
        <v>19.699000000000002</v>
      </c>
      <c r="R37" s="10">
        <v>17.989999999999998</v>
      </c>
      <c r="S37" s="10">
        <v>13.172000000000001</v>
      </c>
      <c r="T37" s="10">
        <v>40.615000000000002</v>
      </c>
      <c r="U37" s="10">
        <v>26.545000000000002</v>
      </c>
      <c r="V37" s="10">
        <v>25.422999999999998</v>
      </c>
      <c r="W37" s="10">
        <v>13.888999999999999</v>
      </c>
      <c r="X37" s="10">
        <v>15.146000000000001</v>
      </c>
      <c r="Y37" s="10">
        <v>6.6020000000000003</v>
      </c>
      <c r="Z37" s="10">
        <v>10.079000000000001</v>
      </c>
      <c r="AA37" s="10">
        <v>4.5090000000000003</v>
      </c>
      <c r="AB37" s="10">
        <v>26.234000000000002</v>
      </c>
      <c r="AC37" s="10">
        <v>12.146000000000001</v>
      </c>
      <c r="AD37" s="10">
        <v>17.390999999999998</v>
      </c>
      <c r="AE37" s="10">
        <v>17.51343</v>
      </c>
      <c r="AF37" s="10">
        <v>34.483599999999996</v>
      </c>
      <c r="AG37" s="10">
        <v>45.963620000000006</v>
      </c>
      <c r="AH37" s="10">
        <v>28.082819999999998</v>
      </c>
      <c r="AI37" s="10">
        <v>19.215399487300001</v>
      </c>
      <c r="AJ37" s="10">
        <v>17.603711951099999</v>
      </c>
      <c r="AK37" s="10">
        <v>-60.779000000000003</v>
      </c>
      <c r="AL37" s="10">
        <v>-56.558999999999997</v>
      </c>
      <c r="AM37" s="10">
        <v>-126.367</v>
      </c>
    </row>
    <row r="38" spans="1:39" ht="15" x14ac:dyDescent="0.25">
      <c r="A38" s="108">
        <f>YampaRiverInflow.TotalOutflow!A38</f>
        <v>45139</v>
      </c>
      <c r="B38" s="9">
        <v>17.367000000000001</v>
      </c>
      <c r="C38" s="9">
        <v>17.367000000000001</v>
      </c>
      <c r="D38" s="9">
        <v>17.367000000000001</v>
      </c>
      <c r="E38" s="10">
        <v>36.843000000000004</v>
      </c>
      <c r="F38" s="10">
        <v>32.896999999999998</v>
      </c>
      <c r="G38" s="10">
        <v>15.759</v>
      </c>
      <c r="H38" s="10">
        <v>30.661000000000001</v>
      </c>
      <c r="I38" s="10">
        <v>55</v>
      </c>
      <c r="J38" s="10">
        <v>48.677</v>
      </c>
      <c r="K38" s="10">
        <v>33.113</v>
      </c>
      <c r="L38" s="10">
        <v>45.93</v>
      </c>
      <c r="M38" s="10">
        <v>51.271000000000001</v>
      </c>
      <c r="N38" s="10">
        <v>50.551000000000002</v>
      </c>
      <c r="O38" s="10">
        <v>39.052</v>
      </c>
      <c r="P38" s="10">
        <v>28.867000000000001</v>
      </c>
      <c r="Q38" s="10">
        <v>22.442</v>
      </c>
      <c r="R38" s="10">
        <v>26.152999999999999</v>
      </c>
      <c r="S38" s="10">
        <v>32.817999999999998</v>
      </c>
      <c r="T38" s="10">
        <v>21.527999999999999</v>
      </c>
      <c r="U38" s="10">
        <v>35.834000000000003</v>
      </c>
      <c r="V38" s="10">
        <v>31.181000000000001</v>
      </c>
      <c r="W38" s="10">
        <v>15.63</v>
      </c>
      <c r="X38" s="10">
        <v>23.109000000000002</v>
      </c>
      <c r="Y38" s="10">
        <v>11.401</v>
      </c>
      <c r="Z38" s="10">
        <v>31.262</v>
      </c>
      <c r="AA38" s="10">
        <v>3.68</v>
      </c>
      <c r="AB38" s="10">
        <v>14.694000000000001</v>
      </c>
      <c r="AC38" s="10">
        <v>25.271000000000001</v>
      </c>
      <c r="AD38" s="10">
        <v>24.695</v>
      </c>
      <c r="AE38" s="10">
        <v>21.273709999999998</v>
      </c>
      <c r="AF38" s="10">
        <v>24.753779999999999</v>
      </c>
      <c r="AG38" s="10">
        <v>25.619619999999998</v>
      </c>
      <c r="AH38" s="10">
        <v>36.973279999999995</v>
      </c>
      <c r="AI38" s="10">
        <v>26.050836177000001</v>
      </c>
      <c r="AJ38" s="10">
        <v>15.572127335099999</v>
      </c>
      <c r="AK38" s="10">
        <v>-38.963999999999999</v>
      </c>
      <c r="AL38" s="10">
        <v>-34.012</v>
      </c>
      <c r="AM38" s="10">
        <v>6.7279999999999998</v>
      </c>
    </row>
    <row r="39" spans="1:39" ht="15" x14ac:dyDescent="0.25">
      <c r="A39" s="108">
        <f>YampaRiverInflow.TotalOutflow!A39</f>
        <v>45170</v>
      </c>
      <c r="B39" s="9">
        <v>16.686</v>
      </c>
      <c r="C39" s="9">
        <v>16.686</v>
      </c>
      <c r="D39" s="9">
        <v>16.686</v>
      </c>
      <c r="E39" s="10">
        <v>31.548999999999999</v>
      </c>
      <c r="F39" s="10">
        <v>18.584</v>
      </c>
      <c r="G39" s="10">
        <v>20.257999999999999</v>
      </c>
      <c r="H39" s="10">
        <v>40.121000000000002</v>
      </c>
      <c r="I39" s="10">
        <v>42.011000000000003</v>
      </c>
      <c r="J39" s="10">
        <v>32.043999999999997</v>
      </c>
      <c r="K39" s="10">
        <v>34.625999999999998</v>
      </c>
      <c r="L39" s="10">
        <v>44.92</v>
      </c>
      <c r="M39" s="10">
        <v>38.738</v>
      </c>
      <c r="N39" s="10">
        <v>36.225999999999999</v>
      </c>
      <c r="O39" s="10">
        <v>28.126000000000001</v>
      </c>
      <c r="P39" s="10">
        <v>31.236000000000001</v>
      </c>
      <c r="Q39" s="10">
        <v>22.335000000000001</v>
      </c>
      <c r="R39" s="10">
        <v>48.393999999999998</v>
      </c>
      <c r="S39" s="10">
        <v>28.478999999999999</v>
      </c>
      <c r="T39" s="10">
        <v>11.491</v>
      </c>
      <c r="U39" s="10">
        <v>18.042999999999999</v>
      </c>
      <c r="V39" s="10">
        <v>23.867999999999999</v>
      </c>
      <c r="W39" s="10">
        <v>14.974</v>
      </c>
      <c r="X39" s="10">
        <v>17.042999999999999</v>
      </c>
      <c r="Y39" s="10">
        <v>23.401</v>
      </c>
      <c r="Z39" s="10">
        <v>6.1059999999999999</v>
      </c>
      <c r="AA39" s="10">
        <v>5.0819999999999999</v>
      </c>
      <c r="AB39" s="10">
        <v>18.600999999999999</v>
      </c>
      <c r="AC39" s="10">
        <v>14.476000000000001</v>
      </c>
      <c r="AD39" s="10">
        <v>21.350999999999999</v>
      </c>
      <c r="AE39" s="10">
        <v>17.48638</v>
      </c>
      <c r="AF39" s="10">
        <v>30.457650000000001</v>
      </c>
      <c r="AG39" s="10">
        <v>31.318210000000001</v>
      </c>
      <c r="AH39" s="10">
        <v>23.158259999999999</v>
      </c>
      <c r="AI39" s="10">
        <v>13.2491374797</v>
      </c>
      <c r="AJ39" s="10">
        <v>19.184875404</v>
      </c>
      <c r="AK39" s="10">
        <v>42.127000000000002</v>
      </c>
      <c r="AL39" s="10">
        <v>-1.2290000000000001</v>
      </c>
      <c r="AM39" s="10">
        <v>-33.959000000000003</v>
      </c>
    </row>
    <row r="40" spans="1:39" ht="15" x14ac:dyDescent="0.25">
      <c r="A40" s="108">
        <f>YampaRiverInflow.TotalOutflow!A40</f>
        <v>45200</v>
      </c>
      <c r="B40" s="9">
        <v>23.931000000000001</v>
      </c>
      <c r="C40" s="9">
        <v>23.931000000000001</v>
      </c>
      <c r="D40" s="9">
        <v>23.931000000000001</v>
      </c>
      <c r="E40" s="10">
        <v>31.16</v>
      </c>
      <c r="F40" s="10">
        <v>36.676000000000002</v>
      </c>
      <c r="G40" s="10">
        <v>34.716000000000001</v>
      </c>
      <c r="H40" s="10">
        <v>66.048000000000002</v>
      </c>
      <c r="I40" s="10">
        <v>39.569000000000003</v>
      </c>
      <c r="J40" s="10">
        <v>37.305999999999997</v>
      </c>
      <c r="K40" s="10">
        <v>23.975999999999999</v>
      </c>
      <c r="L40" s="10">
        <v>34.430999999999997</v>
      </c>
      <c r="M40" s="10">
        <v>38.234000000000002</v>
      </c>
      <c r="N40" s="10">
        <v>25.995000000000001</v>
      </c>
      <c r="O40" s="10">
        <v>33.972000000000001</v>
      </c>
      <c r="P40" s="10">
        <v>22.088999999999999</v>
      </c>
      <c r="Q40" s="10">
        <v>19.114000000000001</v>
      </c>
      <c r="R40" s="10">
        <v>8.282</v>
      </c>
      <c r="S40" s="10">
        <v>40.549999999999997</v>
      </c>
      <c r="T40" s="10">
        <v>-13.923999999999999</v>
      </c>
      <c r="U40" s="10">
        <v>25.102</v>
      </c>
      <c r="V40" s="10">
        <v>12.989000000000001</v>
      </c>
      <c r="W40" s="10">
        <v>27.751999999999999</v>
      </c>
      <c r="X40" s="10">
        <v>9.3919999999999995</v>
      </c>
      <c r="Y40" s="10">
        <v>43.768999999999998</v>
      </c>
      <c r="Z40" s="10">
        <v>22.535</v>
      </c>
      <c r="AA40" s="10">
        <v>16.07</v>
      </c>
      <c r="AB40" s="10">
        <v>21.861999999999998</v>
      </c>
      <c r="AC40" s="10">
        <v>21.155999999999999</v>
      </c>
      <c r="AD40" s="10">
        <v>17.678999999999998</v>
      </c>
      <c r="AE40" s="10">
        <v>24.983849999999997</v>
      </c>
      <c r="AF40" s="10">
        <v>30.878040000000002</v>
      </c>
      <c r="AG40" s="10">
        <v>34.297699999999999</v>
      </c>
      <c r="AH40" s="10">
        <v>18.70016</v>
      </c>
      <c r="AI40" s="10">
        <v>16.062130960200001</v>
      </c>
      <c r="AJ40" s="10">
        <v>34.217743520299997</v>
      </c>
      <c r="AK40" s="10">
        <v>13.193</v>
      </c>
      <c r="AL40" s="10">
        <v>-2.6909999999999998</v>
      </c>
      <c r="AM40" s="10">
        <v>-40.167999999999999</v>
      </c>
    </row>
    <row r="41" spans="1:39" ht="15" x14ac:dyDescent="0.25">
      <c r="A41" s="108">
        <f>YampaRiverInflow.TotalOutflow!A41</f>
        <v>45231</v>
      </c>
      <c r="B41" s="9">
        <v>16.309999999999999</v>
      </c>
      <c r="C41" s="9">
        <v>16.309999999999999</v>
      </c>
      <c r="D41" s="9">
        <v>16.309999999999999</v>
      </c>
      <c r="E41" s="10">
        <v>-6.4260000000000002</v>
      </c>
      <c r="F41" s="10">
        <v>24.297000000000001</v>
      </c>
      <c r="G41" s="10">
        <v>17.045000000000002</v>
      </c>
      <c r="H41" s="10">
        <v>5.4539999999999997</v>
      </c>
      <c r="I41" s="10">
        <v>10.88</v>
      </c>
      <c r="J41" s="10">
        <v>-20.273</v>
      </c>
      <c r="K41" s="10">
        <v>20.206</v>
      </c>
      <c r="L41" s="10">
        <v>35.786000000000001</v>
      </c>
      <c r="M41" s="10">
        <v>28.035</v>
      </c>
      <c r="N41" s="10">
        <v>16.972000000000001</v>
      </c>
      <c r="O41" s="10">
        <v>32.304000000000002</v>
      </c>
      <c r="P41" s="10">
        <v>27.994</v>
      </c>
      <c r="Q41" s="10">
        <v>18.408000000000001</v>
      </c>
      <c r="R41" s="10">
        <v>27.646999999999998</v>
      </c>
      <c r="S41" s="10">
        <v>13.904999999999999</v>
      </c>
      <c r="T41" s="10">
        <v>20.082000000000001</v>
      </c>
      <c r="U41" s="10">
        <v>-4.2350000000000003</v>
      </c>
      <c r="V41" s="10">
        <v>5.524</v>
      </c>
      <c r="W41" s="10">
        <v>13.936</v>
      </c>
      <c r="X41" s="10">
        <v>18.489000000000001</v>
      </c>
      <c r="Y41" s="10">
        <v>53.006</v>
      </c>
      <c r="Z41" s="10">
        <v>26.384</v>
      </c>
      <c r="AA41" s="10">
        <v>7.4660000000000002</v>
      </c>
      <c r="AB41" s="10">
        <v>17.106999999999999</v>
      </c>
      <c r="AC41" s="10">
        <v>28.956</v>
      </c>
      <c r="AD41" s="10">
        <v>31.728000000000002</v>
      </c>
      <c r="AE41" s="10">
        <v>37.927500000000002</v>
      </c>
      <c r="AF41" s="10">
        <v>37.545540000000003</v>
      </c>
      <c r="AG41" s="10">
        <v>26.962349999999997</v>
      </c>
      <c r="AH41" s="10">
        <v>24.636060000000001</v>
      </c>
      <c r="AI41" s="10">
        <v>9.1373111003500007</v>
      </c>
      <c r="AJ41" s="10">
        <v>11.0838498908</v>
      </c>
      <c r="AK41" s="10">
        <v>9.3420000000000005</v>
      </c>
      <c r="AL41" s="10">
        <v>6.9249999999999998</v>
      </c>
      <c r="AM41" s="10">
        <v>53.298999999999999</v>
      </c>
    </row>
    <row r="42" spans="1:39" ht="15" x14ac:dyDescent="0.25">
      <c r="A42" s="108">
        <f>YampaRiverInflow.TotalOutflow!A42</f>
        <v>45261</v>
      </c>
      <c r="B42" s="9">
        <v>21.713999999999999</v>
      </c>
      <c r="C42" s="9">
        <v>21.713999999999999</v>
      </c>
      <c r="D42" s="9">
        <v>21.713999999999999</v>
      </c>
      <c r="E42" s="10">
        <v>17.190000000000001</v>
      </c>
      <c r="F42" s="10">
        <v>-8.3260000000000005</v>
      </c>
      <c r="G42" s="10">
        <v>4.6349999999999998</v>
      </c>
      <c r="H42" s="10">
        <v>47.975999999999999</v>
      </c>
      <c r="I42" s="10">
        <v>24.954999999999998</v>
      </c>
      <c r="J42" s="10">
        <v>24.792000000000002</v>
      </c>
      <c r="K42" s="10">
        <v>21.376000000000001</v>
      </c>
      <c r="L42" s="10">
        <v>28.204999999999998</v>
      </c>
      <c r="M42" s="10">
        <v>40.244</v>
      </c>
      <c r="N42" s="10">
        <v>27.562000000000001</v>
      </c>
      <c r="O42" s="10">
        <v>42.930999999999997</v>
      </c>
      <c r="P42" s="10">
        <v>16.896000000000001</v>
      </c>
      <c r="Q42" s="10">
        <v>5.2649999999999997</v>
      </c>
      <c r="R42" s="10">
        <v>14.913</v>
      </c>
      <c r="S42" s="10">
        <v>20.716999999999999</v>
      </c>
      <c r="T42" s="10">
        <v>34.1</v>
      </c>
      <c r="U42" s="10">
        <v>30.48</v>
      </c>
      <c r="V42" s="10">
        <v>17.712</v>
      </c>
      <c r="W42" s="10">
        <v>14.284000000000001</v>
      </c>
      <c r="X42" s="10">
        <v>19.059000000000001</v>
      </c>
      <c r="Y42" s="10">
        <v>32.093000000000004</v>
      </c>
      <c r="Z42" s="10">
        <v>31.068999999999999</v>
      </c>
      <c r="AA42" s="10">
        <v>-1.1339999999999999</v>
      </c>
      <c r="AB42" s="10">
        <v>19.942</v>
      </c>
      <c r="AC42" s="10">
        <v>24.683</v>
      </c>
      <c r="AD42" s="10">
        <v>26.542000000000002</v>
      </c>
      <c r="AE42" s="10">
        <v>32.755090000000003</v>
      </c>
      <c r="AF42" s="10">
        <v>27.805679999999999</v>
      </c>
      <c r="AG42" s="10">
        <v>21.076700000000002</v>
      </c>
      <c r="AH42" s="10">
        <v>7.0595299999999996</v>
      </c>
      <c r="AI42" s="10">
        <v>18.495586839200001</v>
      </c>
      <c r="AJ42" s="10">
        <v>21.658086085000001</v>
      </c>
      <c r="AK42" s="10">
        <v>-10.919</v>
      </c>
      <c r="AL42" s="10">
        <v>-18.315999999999999</v>
      </c>
      <c r="AM42" s="10">
        <v>48.563000000000002</v>
      </c>
    </row>
    <row r="43" spans="1:39" ht="15" x14ac:dyDescent="0.25">
      <c r="A43" s="108">
        <f>YampaRiverInflow.TotalOutflow!A43</f>
        <v>45292</v>
      </c>
      <c r="B43" s="9">
        <v>19.850999999999999</v>
      </c>
      <c r="C43" s="9">
        <v>19.850999999999999</v>
      </c>
      <c r="D43" s="9">
        <v>19.850999999999999</v>
      </c>
      <c r="E43" s="10">
        <v>31.077999999999999</v>
      </c>
      <c r="F43" s="10">
        <v>41.271999999999998</v>
      </c>
      <c r="G43" s="10">
        <v>10.534000000000001</v>
      </c>
      <c r="H43" s="10">
        <v>78.471000000000004</v>
      </c>
      <c r="I43" s="10">
        <v>15.356</v>
      </c>
      <c r="J43" s="10">
        <v>14.651</v>
      </c>
      <c r="K43" s="10">
        <v>30.507000000000001</v>
      </c>
      <c r="L43" s="10">
        <v>18.114999999999998</v>
      </c>
      <c r="M43" s="10">
        <v>101.17700000000001</v>
      </c>
      <c r="N43" s="10">
        <v>19.384</v>
      </c>
      <c r="O43" s="10">
        <v>30.748000000000001</v>
      </c>
      <c r="P43" s="10">
        <v>9.8130000000000006</v>
      </c>
      <c r="Q43" s="10">
        <v>-4.5359999999999996</v>
      </c>
      <c r="R43" s="10">
        <v>13.925000000000001</v>
      </c>
      <c r="S43" s="10">
        <v>62.106999999999999</v>
      </c>
      <c r="T43" s="10">
        <v>30.138999999999999</v>
      </c>
      <c r="U43" s="10">
        <v>34.121000000000002</v>
      </c>
      <c r="V43" s="10">
        <v>0.29199999999999998</v>
      </c>
      <c r="W43" s="10">
        <v>8.3659999999999997</v>
      </c>
      <c r="X43" s="10">
        <v>7.298</v>
      </c>
      <c r="Y43" s="10">
        <v>137.148</v>
      </c>
      <c r="Z43" s="10">
        <v>5.109</v>
      </c>
      <c r="AA43" s="10">
        <v>9.6739999999999995</v>
      </c>
      <c r="AB43" s="10">
        <v>13.996</v>
      </c>
      <c r="AC43" s="10">
        <v>3.7160000000000002</v>
      </c>
      <c r="AD43" s="10">
        <v>41.649769999999997</v>
      </c>
      <c r="AE43" s="10">
        <v>7.6267299999999993</v>
      </c>
      <c r="AF43" s="10">
        <v>11.469899999999999</v>
      </c>
      <c r="AG43" s="10">
        <v>17.2136</v>
      </c>
      <c r="AH43" s="10">
        <v>12.568142775</v>
      </c>
      <c r="AI43" s="10">
        <v>17.4341776228</v>
      </c>
      <c r="AJ43" s="10">
        <v>-20.010999999999999</v>
      </c>
      <c r="AK43" s="10">
        <v>8.234</v>
      </c>
      <c r="AL43" s="10">
        <v>-68.331000000000003</v>
      </c>
      <c r="AM43" s="10">
        <v>20.085000000000001</v>
      </c>
    </row>
    <row r="44" spans="1:39" ht="15" x14ac:dyDescent="0.25">
      <c r="A44" s="108">
        <f>YampaRiverInflow.TotalOutflow!A44</f>
        <v>45323</v>
      </c>
      <c r="B44" s="9">
        <v>9.7119999999999997</v>
      </c>
      <c r="C44" s="9">
        <v>9.7119999999999997</v>
      </c>
      <c r="D44" s="9">
        <v>9.7119999999999997</v>
      </c>
      <c r="E44" s="10">
        <v>17.422999999999998</v>
      </c>
      <c r="F44" s="10">
        <v>20.231999999999999</v>
      </c>
      <c r="G44" s="10">
        <v>-6.8810000000000002</v>
      </c>
      <c r="H44" s="10">
        <v>38.478000000000002</v>
      </c>
      <c r="I44" s="10">
        <v>38.890999999999998</v>
      </c>
      <c r="J44" s="10">
        <v>7.3949999999999996</v>
      </c>
      <c r="K44" s="10">
        <v>44.286999999999999</v>
      </c>
      <c r="L44" s="10">
        <v>29.244</v>
      </c>
      <c r="M44" s="10">
        <v>221.904</v>
      </c>
      <c r="N44" s="10">
        <v>10.265000000000001</v>
      </c>
      <c r="O44" s="10">
        <v>85.662000000000006</v>
      </c>
      <c r="P44" s="10">
        <v>11.233000000000001</v>
      </c>
      <c r="Q44" s="10">
        <v>13.169</v>
      </c>
      <c r="R44" s="10">
        <v>35.386000000000003</v>
      </c>
      <c r="S44" s="10">
        <v>17.077000000000002</v>
      </c>
      <c r="T44" s="10">
        <v>13.38</v>
      </c>
      <c r="U44" s="10">
        <v>16.087</v>
      </c>
      <c r="V44" s="10">
        <v>-0.86599999999999999</v>
      </c>
      <c r="W44" s="10">
        <v>23.463000000000001</v>
      </c>
      <c r="X44" s="10">
        <v>14.08</v>
      </c>
      <c r="Y44" s="10">
        <v>174.58199999999999</v>
      </c>
      <c r="Z44" s="10">
        <v>11.07</v>
      </c>
      <c r="AA44" s="10">
        <v>-5.6680000000000001</v>
      </c>
      <c r="AB44" s="10">
        <v>3.0179999999999998</v>
      </c>
      <c r="AC44" s="10">
        <v>14.69</v>
      </c>
      <c r="AD44" s="10">
        <v>8.8202999999999996</v>
      </c>
      <c r="AE44" s="10">
        <v>14.744759999999999</v>
      </c>
      <c r="AF44" s="10">
        <v>10.63569</v>
      </c>
      <c r="AG44" s="10">
        <v>3.61049</v>
      </c>
      <c r="AH44" s="10">
        <v>19.494754710900001</v>
      </c>
      <c r="AI44" s="10">
        <v>9.1826606062200007</v>
      </c>
      <c r="AJ44" s="10">
        <v>-32.098999999999997</v>
      </c>
      <c r="AK44" s="10">
        <v>-10.874000000000001</v>
      </c>
      <c r="AL44" s="10">
        <v>24.474</v>
      </c>
      <c r="AM44" s="10">
        <v>-42.707000000000001</v>
      </c>
    </row>
    <row r="45" spans="1:39" ht="15" x14ac:dyDescent="0.25">
      <c r="A45" s="108">
        <f>YampaRiverInflow.TotalOutflow!A45</f>
        <v>45352</v>
      </c>
      <c r="B45" s="9">
        <v>4.819</v>
      </c>
      <c r="C45" s="9">
        <v>4.819</v>
      </c>
      <c r="D45" s="9">
        <v>4.819</v>
      </c>
      <c r="E45" s="10">
        <v>96.531999999999996</v>
      </c>
      <c r="F45" s="10">
        <v>17.710999999999999</v>
      </c>
      <c r="G45" s="10">
        <v>-1.42</v>
      </c>
      <c r="H45" s="10">
        <v>43.502000000000002</v>
      </c>
      <c r="I45" s="10">
        <v>-6.4089999999999998</v>
      </c>
      <c r="J45" s="10">
        <v>8.8800000000000008</v>
      </c>
      <c r="K45" s="10">
        <v>37.970999999999997</v>
      </c>
      <c r="L45" s="10">
        <v>61.314999999999998</v>
      </c>
      <c r="M45" s="10">
        <v>316.43099999999998</v>
      </c>
      <c r="N45" s="10">
        <v>30.523</v>
      </c>
      <c r="O45" s="10">
        <v>99.09</v>
      </c>
      <c r="P45" s="10">
        <v>0.26700000000000002</v>
      </c>
      <c r="Q45" s="10">
        <v>21.556999999999999</v>
      </c>
      <c r="R45" s="10">
        <v>29.812999999999999</v>
      </c>
      <c r="S45" s="10">
        <v>17.334</v>
      </c>
      <c r="T45" s="10">
        <v>4.55</v>
      </c>
      <c r="U45" s="10">
        <v>29.456</v>
      </c>
      <c r="V45" s="10">
        <v>7.5919999999999996</v>
      </c>
      <c r="W45" s="10">
        <v>0.58599999999999997</v>
      </c>
      <c r="X45" s="10">
        <v>5.9260000000000002</v>
      </c>
      <c r="Y45" s="10">
        <v>168.72399999999999</v>
      </c>
      <c r="Z45" s="10">
        <v>24.416</v>
      </c>
      <c r="AA45" s="10">
        <v>16.087</v>
      </c>
      <c r="AB45" s="10">
        <v>3.2</v>
      </c>
      <c r="AC45" s="10">
        <v>10.916</v>
      </c>
      <c r="AD45" s="10">
        <v>55.120930000000001</v>
      </c>
      <c r="AE45" s="10">
        <v>5.3349099999999998</v>
      </c>
      <c r="AF45" s="10">
        <v>8.3023799999999994</v>
      </c>
      <c r="AG45" s="10">
        <v>7.6192200000000003</v>
      </c>
      <c r="AH45" s="10">
        <v>-3.1343052999900003</v>
      </c>
      <c r="AI45" s="10">
        <v>3.17213907435</v>
      </c>
      <c r="AJ45" s="10">
        <v>-63.835000000000001</v>
      </c>
      <c r="AK45" s="10">
        <v>-26.42</v>
      </c>
      <c r="AL45" s="10">
        <v>59.759</v>
      </c>
      <c r="AM45" s="10">
        <v>26.506</v>
      </c>
    </row>
    <row r="46" spans="1:39" ht="15" x14ac:dyDescent="0.25">
      <c r="A46" s="108">
        <f>YampaRiverInflow.TotalOutflow!A46</f>
        <v>45383</v>
      </c>
      <c r="B46" s="9">
        <v>8.2040000000000006</v>
      </c>
      <c r="C46" s="9">
        <v>8.2040000000000006</v>
      </c>
      <c r="D46" s="9">
        <v>8.2040000000000006</v>
      </c>
      <c r="E46" s="10">
        <v>53.290999999999997</v>
      </c>
      <c r="F46" s="10">
        <v>25.484000000000002</v>
      </c>
      <c r="G46" s="10">
        <v>-15.704000000000001</v>
      </c>
      <c r="H46" s="10">
        <v>2.6739999999999999</v>
      </c>
      <c r="I46" s="10">
        <v>9.9689999999999994</v>
      </c>
      <c r="J46" s="10">
        <v>14.242000000000001</v>
      </c>
      <c r="K46" s="10">
        <v>68.507000000000005</v>
      </c>
      <c r="L46" s="10">
        <v>34.072000000000003</v>
      </c>
      <c r="M46" s="10">
        <v>40.68</v>
      </c>
      <c r="N46" s="10">
        <v>13.753</v>
      </c>
      <c r="O46" s="10">
        <v>16.016999999999999</v>
      </c>
      <c r="P46" s="10">
        <v>14.180999999999999</v>
      </c>
      <c r="Q46" s="10">
        <v>10.909000000000001</v>
      </c>
      <c r="R46" s="10">
        <v>31.158000000000001</v>
      </c>
      <c r="S46" s="10">
        <v>9.2080000000000002</v>
      </c>
      <c r="T46" s="10">
        <v>5.04</v>
      </c>
      <c r="U46" s="10">
        <v>53.372999999999998</v>
      </c>
      <c r="V46" s="10">
        <v>10.19</v>
      </c>
      <c r="W46" s="10">
        <v>22.326000000000001</v>
      </c>
      <c r="X46" s="10">
        <v>12.529</v>
      </c>
      <c r="Y46" s="10">
        <v>16.698</v>
      </c>
      <c r="Z46" s="10">
        <v>14.458</v>
      </c>
      <c r="AA46" s="10">
        <v>15.693</v>
      </c>
      <c r="AB46" s="10">
        <v>12.19</v>
      </c>
      <c r="AC46" s="10">
        <v>15.191000000000001</v>
      </c>
      <c r="AD46" s="10">
        <v>34.110879999999995</v>
      </c>
      <c r="AE46" s="10">
        <v>18.928849999999997</v>
      </c>
      <c r="AF46" s="10">
        <v>23.699870000000001</v>
      </c>
      <c r="AG46" s="10">
        <v>14.320200000000002</v>
      </c>
      <c r="AH46" s="10">
        <v>23.981204488899998</v>
      </c>
      <c r="AI46" s="10">
        <v>12.6252825743</v>
      </c>
      <c r="AJ46" s="10">
        <v>-50.832999999999998</v>
      </c>
      <c r="AK46" s="10">
        <v>-3.6080000000000001</v>
      </c>
      <c r="AL46" s="10">
        <v>-89.194000000000003</v>
      </c>
      <c r="AM46" s="10">
        <v>49.36</v>
      </c>
    </row>
    <row r="47" spans="1:39" ht="15" x14ac:dyDescent="0.25">
      <c r="A47" s="108">
        <f>YampaRiverInflow.TotalOutflow!A47</f>
        <v>45413</v>
      </c>
      <c r="B47" s="9">
        <v>14.943</v>
      </c>
      <c r="C47" s="9">
        <v>14.943</v>
      </c>
      <c r="D47" s="9">
        <v>14.943</v>
      </c>
      <c r="E47" s="10">
        <v>23.445</v>
      </c>
      <c r="F47" s="10">
        <v>-44.76</v>
      </c>
      <c r="G47" s="10">
        <v>4.5609999999999999</v>
      </c>
      <c r="H47" s="10">
        <v>-17.443000000000001</v>
      </c>
      <c r="I47" s="10">
        <v>33.575000000000003</v>
      </c>
      <c r="J47" s="10">
        <v>29.093</v>
      </c>
      <c r="K47" s="10">
        <v>35.158000000000001</v>
      </c>
      <c r="L47" s="10">
        <v>30.619</v>
      </c>
      <c r="M47" s="10">
        <v>51.445999999999998</v>
      </c>
      <c r="N47" s="10">
        <v>147.43199999999999</v>
      </c>
      <c r="O47" s="10">
        <v>31.465</v>
      </c>
      <c r="P47" s="10">
        <v>16.225000000000001</v>
      </c>
      <c r="Q47" s="10">
        <v>15.988</v>
      </c>
      <c r="R47" s="10">
        <v>22.762</v>
      </c>
      <c r="S47" s="10">
        <v>16.884</v>
      </c>
      <c r="T47" s="10">
        <v>8.0370000000000008</v>
      </c>
      <c r="U47" s="10">
        <v>0.76700000000000002</v>
      </c>
      <c r="V47" s="10">
        <v>15.06</v>
      </c>
      <c r="W47" s="10">
        <v>18.966999999999999</v>
      </c>
      <c r="X47" s="10">
        <v>6.8140000000000001</v>
      </c>
      <c r="Y47" s="10">
        <v>10.48</v>
      </c>
      <c r="Z47" s="10">
        <v>-4.4349999999999996</v>
      </c>
      <c r="AA47" s="10">
        <v>13.545999999999999</v>
      </c>
      <c r="AB47" s="10">
        <v>14.374000000000001</v>
      </c>
      <c r="AC47" s="10">
        <v>20.312000000000001</v>
      </c>
      <c r="AD47" s="10">
        <v>24.09412</v>
      </c>
      <c r="AE47" s="10">
        <v>17.2925</v>
      </c>
      <c r="AF47" s="10">
        <v>26.04485</v>
      </c>
      <c r="AG47" s="10">
        <v>20.55932</v>
      </c>
      <c r="AH47" s="10">
        <v>-2.9233854721500001</v>
      </c>
      <c r="AI47" s="10">
        <v>20.635423071599998</v>
      </c>
      <c r="AJ47" s="10">
        <v>-15.445</v>
      </c>
      <c r="AK47" s="10">
        <v>-30.884</v>
      </c>
      <c r="AL47" s="10">
        <v>-80.722999999999999</v>
      </c>
      <c r="AM47" s="10">
        <v>-14.659000000000001</v>
      </c>
    </row>
    <row r="48" spans="1:39" ht="15" x14ac:dyDescent="0.25">
      <c r="A48" s="108">
        <f>YampaRiverInflow.TotalOutflow!A48</f>
        <v>45444</v>
      </c>
      <c r="B48" s="9">
        <v>10.954000000000001</v>
      </c>
      <c r="C48" s="9">
        <v>10.954000000000001</v>
      </c>
      <c r="D48" s="9">
        <v>10.954000000000001</v>
      </c>
      <c r="E48" s="10">
        <v>17.126000000000001</v>
      </c>
      <c r="F48" s="10">
        <v>9.0709999999999997</v>
      </c>
      <c r="G48" s="10">
        <v>12.688000000000001</v>
      </c>
      <c r="H48" s="10">
        <v>3.8149999999999999</v>
      </c>
      <c r="I48" s="10">
        <v>18.376000000000001</v>
      </c>
      <c r="J48" s="10">
        <v>10.868</v>
      </c>
      <c r="K48" s="10">
        <v>38.33</v>
      </c>
      <c r="L48" s="10">
        <v>17.908000000000001</v>
      </c>
      <c r="M48" s="10">
        <v>23.242999999999999</v>
      </c>
      <c r="N48" s="10">
        <v>149.01400000000001</v>
      </c>
      <c r="O48" s="10">
        <v>25.635000000000002</v>
      </c>
      <c r="P48" s="10">
        <v>16.579999999999998</v>
      </c>
      <c r="Q48" s="10">
        <v>17.053999999999998</v>
      </c>
      <c r="R48" s="10">
        <v>19.07</v>
      </c>
      <c r="S48" s="10">
        <v>13.257999999999999</v>
      </c>
      <c r="T48" s="10">
        <v>52.686</v>
      </c>
      <c r="U48" s="10">
        <v>31.236000000000001</v>
      </c>
      <c r="V48" s="10">
        <v>9.4260000000000002</v>
      </c>
      <c r="W48" s="10">
        <v>11.861000000000001</v>
      </c>
      <c r="X48" s="10">
        <v>3.2530000000000001</v>
      </c>
      <c r="Y48" s="10">
        <v>10.676</v>
      </c>
      <c r="Z48" s="10">
        <v>-12.563000000000001</v>
      </c>
      <c r="AA48" s="10">
        <v>10.95</v>
      </c>
      <c r="AB48" s="10">
        <v>4.9080000000000004</v>
      </c>
      <c r="AC48" s="10">
        <v>20.478999999999999</v>
      </c>
      <c r="AD48" s="10">
        <v>23.339099999999998</v>
      </c>
      <c r="AE48" s="10">
        <v>14.779639999999999</v>
      </c>
      <c r="AF48" s="10">
        <v>10.374750000000001</v>
      </c>
      <c r="AG48" s="10">
        <v>15.253579999999999</v>
      </c>
      <c r="AH48" s="10">
        <v>10.8723748103</v>
      </c>
      <c r="AI48" s="10">
        <v>19.2537612671</v>
      </c>
      <c r="AJ48" s="10">
        <v>-42.570999999999998</v>
      </c>
      <c r="AK48" s="10">
        <v>-23.359000000000002</v>
      </c>
      <c r="AL48" s="10">
        <v>-170.375</v>
      </c>
      <c r="AM48" s="10">
        <v>-68.215000000000003</v>
      </c>
    </row>
    <row r="49" spans="1:1005" ht="15" x14ac:dyDescent="0.25">
      <c r="A49" s="108">
        <f>YampaRiverInflow.TotalOutflow!A49</f>
        <v>45474</v>
      </c>
      <c r="B49" s="9">
        <v>18.324000000000002</v>
      </c>
      <c r="C49" s="9">
        <v>18.324000000000002</v>
      </c>
      <c r="D49" s="9">
        <v>18.324000000000002</v>
      </c>
      <c r="E49" s="10">
        <v>31.13</v>
      </c>
      <c r="F49" s="10">
        <v>-0.70799999999999996</v>
      </c>
      <c r="G49" s="10">
        <v>17.495000000000001</v>
      </c>
      <c r="H49" s="10">
        <v>-0.90900000000000003</v>
      </c>
      <c r="I49" s="10">
        <v>22.303000000000001</v>
      </c>
      <c r="J49" s="10">
        <v>26.056000000000001</v>
      </c>
      <c r="K49" s="10">
        <v>37.981000000000002</v>
      </c>
      <c r="L49" s="10">
        <v>46.884999999999998</v>
      </c>
      <c r="M49" s="10">
        <v>38.639000000000003</v>
      </c>
      <c r="N49" s="10">
        <v>161.97499999999999</v>
      </c>
      <c r="O49" s="10">
        <v>38.319000000000003</v>
      </c>
      <c r="P49" s="10">
        <v>19.699000000000002</v>
      </c>
      <c r="Q49" s="10">
        <v>17.989999999999998</v>
      </c>
      <c r="R49" s="10">
        <v>13.172000000000001</v>
      </c>
      <c r="S49" s="10">
        <v>40.615000000000002</v>
      </c>
      <c r="T49" s="10">
        <v>26.545000000000002</v>
      </c>
      <c r="U49" s="10">
        <v>25.422999999999998</v>
      </c>
      <c r="V49" s="10">
        <v>13.888999999999999</v>
      </c>
      <c r="W49" s="10">
        <v>15.146000000000001</v>
      </c>
      <c r="X49" s="10">
        <v>6.6020000000000003</v>
      </c>
      <c r="Y49" s="10">
        <v>10.079000000000001</v>
      </c>
      <c r="Z49" s="10">
        <v>4.5090000000000003</v>
      </c>
      <c r="AA49" s="10">
        <v>26.234000000000002</v>
      </c>
      <c r="AB49" s="10">
        <v>12.146000000000001</v>
      </c>
      <c r="AC49" s="10">
        <v>17.390999999999998</v>
      </c>
      <c r="AD49" s="10">
        <v>17.51343</v>
      </c>
      <c r="AE49" s="10">
        <v>34.483599999999996</v>
      </c>
      <c r="AF49" s="10">
        <v>45.963620000000006</v>
      </c>
      <c r="AG49" s="10">
        <v>28.082819999999998</v>
      </c>
      <c r="AH49" s="10">
        <v>19.215399487300001</v>
      </c>
      <c r="AI49" s="10">
        <v>17.603711951099999</v>
      </c>
      <c r="AJ49" s="10">
        <v>-60.779000000000003</v>
      </c>
      <c r="AK49" s="10">
        <v>-56.558999999999997</v>
      </c>
      <c r="AL49" s="10">
        <v>-126.367</v>
      </c>
      <c r="AM49" s="10">
        <v>-44.088999999999999</v>
      </c>
    </row>
    <row r="50" spans="1:1005" ht="15" x14ac:dyDescent="0.25">
      <c r="A50" s="108">
        <f>YampaRiverInflow.TotalOutflow!A50</f>
        <v>45505</v>
      </c>
      <c r="B50" s="9">
        <v>17.367000000000001</v>
      </c>
      <c r="C50" s="9">
        <v>17.367000000000001</v>
      </c>
      <c r="D50" s="9">
        <v>17.367000000000001</v>
      </c>
      <c r="E50" s="10">
        <v>32.896999999999998</v>
      </c>
      <c r="F50" s="10">
        <v>15.759</v>
      </c>
      <c r="G50" s="10">
        <v>30.661000000000001</v>
      </c>
      <c r="H50" s="10">
        <v>55</v>
      </c>
      <c r="I50" s="10">
        <v>48.677</v>
      </c>
      <c r="J50" s="10">
        <v>33.113</v>
      </c>
      <c r="K50" s="10">
        <v>45.93</v>
      </c>
      <c r="L50" s="10">
        <v>51.271000000000001</v>
      </c>
      <c r="M50" s="10">
        <v>50.551000000000002</v>
      </c>
      <c r="N50" s="10">
        <v>39.052</v>
      </c>
      <c r="O50" s="10">
        <v>28.867000000000001</v>
      </c>
      <c r="P50" s="10">
        <v>22.442</v>
      </c>
      <c r="Q50" s="10">
        <v>26.152999999999999</v>
      </c>
      <c r="R50" s="10">
        <v>32.817999999999998</v>
      </c>
      <c r="S50" s="10">
        <v>21.527999999999999</v>
      </c>
      <c r="T50" s="10">
        <v>35.834000000000003</v>
      </c>
      <c r="U50" s="10">
        <v>31.181000000000001</v>
      </c>
      <c r="V50" s="10">
        <v>15.63</v>
      </c>
      <c r="W50" s="10">
        <v>23.109000000000002</v>
      </c>
      <c r="X50" s="10">
        <v>11.401</v>
      </c>
      <c r="Y50" s="10">
        <v>31.262</v>
      </c>
      <c r="Z50" s="10">
        <v>3.68</v>
      </c>
      <c r="AA50" s="10">
        <v>14.694000000000001</v>
      </c>
      <c r="AB50" s="10">
        <v>25.271000000000001</v>
      </c>
      <c r="AC50" s="10">
        <v>24.695</v>
      </c>
      <c r="AD50" s="10">
        <v>21.273709999999998</v>
      </c>
      <c r="AE50" s="10">
        <v>24.753779999999999</v>
      </c>
      <c r="AF50" s="10">
        <v>25.619619999999998</v>
      </c>
      <c r="AG50" s="10">
        <v>36.973279999999995</v>
      </c>
      <c r="AH50" s="10">
        <v>26.050836177000001</v>
      </c>
      <c r="AI50" s="10">
        <v>15.572127335099999</v>
      </c>
      <c r="AJ50" s="10">
        <v>-38.963999999999999</v>
      </c>
      <c r="AK50" s="10">
        <v>-34.012</v>
      </c>
      <c r="AL50" s="10">
        <v>6.7279999999999998</v>
      </c>
      <c r="AM50" s="10">
        <v>36.843000000000004</v>
      </c>
    </row>
    <row r="51" spans="1:1005" ht="15" x14ac:dyDescent="0.25">
      <c r="A51" s="108">
        <f>YampaRiverInflow.TotalOutflow!A51</f>
        <v>45536</v>
      </c>
      <c r="B51" s="9">
        <v>16.686</v>
      </c>
      <c r="C51" s="9">
        <v>16.686</v>
      </c>
      <c r="D51" s="9">
        <v>16.686</v>
      </c>
      <c r="E51" s="10">
        <v>18.584</v>
      </c>
      <c r="F51" s="10">
        <v>20.257999999999999</v>
      </c>
      <c r="G51" s="10">
        <v>40.121000000000002</v>
      </c>
      <c r="H51" s="10">
        <v>42.011000000000003</v>
      </c>
      <c r="I51" s="10">
        <v>32.043999999999997</v>
      </c>
      <c r="J51" s="10">
        <v>34.625999999999998</v>
      </c>
      <c r="K51" s="10">
        <v>44.92</v>
      </c>
      <c r="L51" s="10">
        <v>38.738</v>
      </c>
      <c r="M51" s="10">
        <v>36.225999999999999</v>
      </c>
      <c r="N51" s="10">
        <v>28.126000000000001</v>
      </c>
      <c r="O51" s="10">
        <v>31.236000000000001</v>
      </c>
      <c r="P51" s="10">
        <v>22.335000000000001</v>
      </c>
      <c r="Q51" s="10">
        <v>48.393999999999998</v>
      </c>
      <c r="R51" s="10">
        <v>28.478999999999999</v>
      </c>
      <c r="S51" s="10">
        <v>11.491</v>
      </c>
      <c r="T51" s="10">
        <v>18.042999999999999</v>
      </c>
      <c r="U51" s="10">
        <v>23.867999999999999</v>
      </c>
      <c r="V51" s="10">
        <v>14.974</v>
      </c>
      <c r="W51" s="10">
        <v>17.042999999999999</v>
      </c>
      <c r="X51" s="10">
        <v>23.401</v>
      </c>
      <c r="Y51" s="10">
        <v>6.1059999999999999</v>
      </c>
      <c r="Z51" s="10">
        <v>5.0819999999999999</v>
      </c>
      <c r="AA51" s="10">
        <v>18.600999999999999</v>
      </c>
      <c r="AB51" s="10">
        <v>14.476000000000001</v>
      </c>
      <c r="AC51" s="10">
        <v>21.350999999999999</v>
      </c>
      <c r="AD51" s="10">
        <v>17.48638</v>
      </c>
      <c r="AE51" s="10">
        <v>30.457650000000001</v>
      </c>
      <c r="AF51" s="10">
        <v>31.318210000000001</v>
      </c>
      <c r="AG51" s="10">
        <v>23.158259999999999</v>
      </c>
      <c r="AH51" s="10">
        <v>13.2491374797</v>
      </c>
      <c r="AI51" s="10">
        <v>19.184875404</v>
      </c>
      <c r="AJ51" s="10">
        <v>42.127000000000002</v>
      </c>
      <c r="AK51" s="10">
        <v>-1.2290000000000001</v>
      </c>
      <c r="AL51" s="10">
        <v>-33.959000000000003</v>
      </c>
      <c r="AM51" s="10">
        <v>31.548999999999999</v>
      </c>
    </row>
    <row r="52" spans="1:1005" ht="15" x14ac:dyDescent="0.25">
      <c r="A52" s="108">
        <f>YampaRiverInflow.TotalOutflow!A52</f>
        <v>45566</v>
      </c>
      <c r="B52" s="9">
        <v>23.931000000000001</v>
      </c>
      <c r="C52" s="9">
        <v>23.931000000000001</v>
      </c>
      <c r="D52" s="9">
        <v>23.931000000000001</v>
      </c>
      <c r="E52" s="10">
        <v>36.676000000000002</v>
      </c>
      <c r="F52" s="10">
        <v>34.716000000000001</v>
      </c>
      <c r="G52" s="10">
        <v>66.048000000000002</v>
      </c>
      <c r="H52" s="10">
        <v>39.569000000000003</v>
      </c>
      <c r="I52" s="10">
        <v>37.305999999999997</v>
      </c>
      <c r="J52" s="10">
        <v>23.975999999999999</v>
      </c>
      <c r="K52" s="10">
        <v>34.430999999999997</v>
      </c>
      <c r="L52" s="10">
        <v>38.234000000000002</v>
      </c>
      <c r="M52" s="10">
        <v>25.995000000000001</v>
      </c>
      <c r="N52" s="10">
        <v>33.972000000000001</v>
      </c>
      <c r="O52" s="10">
        <v>22.088999999999999</v>
      </c>
      <c r="P52" s="10">
        <v>19.114000000000001</v>
      </c>
      <c r="Q52" s="10">
        <v>8.282</v>
      </c>
      <c r="R52" s="10">
        <v>40.549999999999997</v>
      </c>
      <c r="S52" s="10">
        <v>-13.923999999999999</v>
      </c>
      <c r="T52" s="10">
        <v>25.102</v>
      </c>
      <c r="U52" s="10">
        <v>12.989000000000001</v>
      </c>
      <c r="V52" s="10">
        <v>27.751999999999999</v>
      </c>
      <c r="W52" s="10">
        <v>9.3919999999999995</v>
      </c>
      <c r="X52" s="10">
        <v>43.768999999999998</v>
      </c>
      <c r="Y52" s="10">
        <v>22.535</v>
      </c>
      <c r="Z52" s="10">
        <v>16.07</v>
      </c>
      <c r="AA52" s="10">
        <v>21.861999999999998</v>
      </c>
      <c r="AB52" s="10">
        <v>21.155999999999999</v>
      </c>
      <c r="AC52" s="10">
        <v>17.678999999999998</v>
      </c>
      <c r="AD52" s="10">
        <v>24.983849999999997</v>
      </c>
      <c r="AE52" s="10">
        <v>30.878040000000002</v>
      </c>
      <c r="AF52" s="10">
        <v>34.297699999999999</v>
      </c>
      <c r="AG52" s="10">
        <v>18.70016</v>
      </c>
      <c r="AH52" s="10">
        <v>16.062130960200001</v>
      </c>
      <c r="AI52" s="10">
        <v>34.217743520299997</v>
      </c>
      <c r="AJ52" s="10">
        <v>13.193</v>
      </c>
      <c r="AK52" s="10">
        <v>-2.6909999999999998</v>
      </c>
      <c r="AL52" s="10">
        <v>-40.167999999999999</v>
      </c>
      <c r="AM52" s="10">
        <v>31.16</v>
      </c>
    </row>
    <row r="53" spans="1:1005" ht="15" x14ac:dyDescent="0.25">
      <c r="A53" s="108">
        <f>YampaRiverInflow.TotalOutflow!A53</f>
        <v>45597</v>
      </c>
      <c r="B53" s="9">
        <v>16.309999999999999</v>
      </c>
      <c r="C53" s="9">
        <v>16.309999999999999</v>
      </c>
      <c r="D53" s="9">
        <v>16.309999999999999</v>
      </c>
      <c r="E53" s="10">
        <v>24.297000000000001</v>
      </c>
      <c r="F53" s="10">
        <v>17.045000000000002</v>
      </c>
      <c r="G53" s="10">
        <v>5.4539999999999997</v>
      </c>
      <c r="H53" s="10">
        <v>10.88</v>
      </c>
      <c r="I53" s="10">
        <v>-20.273</v>
      </c>
      <c r="J53" s="10">
        <v>20.206</v>
      </c>
      <c r="K53" s="10">
        <v>35.786000000000001</v>
      </c>
      <c r="L53" s="10">
        <v>28.035</v>
      </c>
      <c r="M53" s="10">
        <v>16.972000000000001</v>
      </c>
      <c r="N53" s="10">
        <v>32.304000000000002</v>
      </c>
      <c r="O53" s="10">
        <v>27.994</v>
      </c>
      <c r="P53" s="10">
        <v>18.408000000000001</v>
      </c>
      <c r="Q53" s="10">
        <v>27.646999999999998</v>
      </c>
      <c r="R53" s="10">
        <v>13.904999999999999</v>
      </c>
      <c r="S53" s="10">
        <v>20.082000000000001</v>
      </c>
      <c r="T53" s="10">
        <v>-4.2350000000000003</v>
      </c>
      <c r="U53" s="10">
        <v>5.524</v>
      </c>
      <c r="V53" s="10">
        <v>13.936</v>
      </c>
      <c r="W53" s="10">
        <v>18.489000000000001</v>
      </c>
      <c r="X53" s="10">
        <v>53.006</v>
      </c>
      <c r="Y53" s="10">
        <v>26.384</v>
      </c>
      <c r="Z53" s="10">
        <v>7.4660000000000002</v>
      </c>
      <c r="AA53" s="10">
        <v>17.106999999999999</v>
      </c>
      <c r="AB53" s="10">
        <v>28.956</v>
      </c>
      <c r="AC53" s="10">
        <v>31.728000000000002</v>
      </c>
      <c r="AD53" s="10">
        <v>37.927500000000002</v>
      </c>
      <c r="AE53" s="10">
        <v>37.545540000000003</v>
      </c>
      <c r="AF53" s="10">
        <v>26.962349999999997</v>
      </c>
      <c r="AG53" s="10">
        <v>24.636060000000001</v>
      </c>
      <c r="AH53" s="10">
        <v>9.1373111003500007</v>
      </c>
      <c r="AI53" s="10">
        <v>11.0838498908</v>
      </c>
      <c r="AJ53" s="10">
        <v>9.3420000000000005</v>
      </c>
      <c r="AK53" s="10">
        <v>6.9249999999999998</v>
      </c>
      <c r="AL53" s="10">
        <v>53.298999999999999</v>
      </c>
      <c r="AM53" s="10">
        <v>-6.4260000000000002</v>
      </c>
    </row>
    <row r="54" spans="1:1005" ht="15" x14ac:dyDescent="0.25">
      <c r="A54" s="108">
        <f>YampaRiverInflow.TotalOutflow!A54</f>
        <v>45627</v>
      </c>
      <c r="B54" s="9">
        <v>21.713999999999999</v>
      </c>
      <c r="C54" s="9">
        <v>21.713999999999999</v>
      </c>
      <c r="D54" s="9">
        <v>21.713999999999999</v>
      </c>
      <c r="E54" s="10">
        <v>-8.3260000000000005</v>
      </c>
      <c r="F54" s="10">
        <v>4.6349999999999998</v>
      </c>
      <c r="G54" s="10">
        <v>47.975999999999999</v>
      </c>
      <c r="H54" s="10">
        <v>24.954999999999998</v>
      </c>
      <c r="I54" s="10">
        <v>24.792000000000002</v>
      </c>
      <c r="J54" s="10">
        <v>21.376000000000001</v>
      </c>
      <c r="K54" s="10">
        <v>28.204999999999998</v>
      </c>
      <c r="L54" s="10">
        <v>40.244</v>
      </c>
      <c r="M54" s="10">
        <v>27.562000000000001</v>
      </c>
      <c r="N54" s="10">
        <v>42.930999999999997</v>
      </c>
      <c r="O54" s="10">
        <v>16.896000000000001</v>
      </c>
      <c r="P54" s="10">
        <v>5.2649999999999997</v>
      </c>
      <c r="Q54" s="10">
        <v>14.913</v>
      </c>
      <c r="R54" s="10">
        <v>20.716999999999999</v>
      </c>
      <c r="S54" s="10">
        <v>34.1</v>
      </c>
      <c r="T54" s="10">
        <v>30.48</v>
      </c>
      <c r="U54" s="10">
        <v>17.712</v>
      </c>
      <c r="V54" s="10">
        <v>14.284000000000001</v>
      </c>
      <c r="W54" s="10">
        <v>19.059000000000001</v>
      </c>
      <c r="X54" s="10">
        <v>32.093000000000004</v>
      </c>
      <c r="Y54" s="10">
        <v>31.068999999999999</v>
      </c>
      <c r="Z54" s="10">
        <v>-1.1339999999999999</v>
      </c>
      <c r="AA54" s="10">
        <v>19.942</v>
      </c>
      <c r="AB54" s="10">
        <v>24.683</v>
      </c>
      <c r="AC54" s="10">
        <v>26.542000000000002</v>
      </c>
      <c r="AD54" s="10">
        <v>32.755090000000003</v>
      </c>
      <c r="AE54" s="10">
        <v>27.805679999999999</v>
      </c>
      <c r="AF54" s="10">
        <v>21.076700000000002</v>
      </c>
      <c r="AG54" s="10">
        <v>7.0595299999999996</v>
      </c>
      <c r="AH54" s="10">
        <v>18.495586839200001</v>
      </c>
      <c r="AI54" s="10">
        <v>21.658086085000001</v>
      </c>
      <c r="AJ54" s="10">
        <v>-10.919</v>
      </c>
      <c r="AK54" s="10">
        <v>-18.315999999999999</v>
      </c>
      <c r="AL54" s="10">
        <v>48.563000000000002</v>
      </c>
      <c r="AM54" s="10">
        <v>17.190000000000001</v>
      </c>
    </row>
    <row r="55" spans="1:1005" ht="15" x14ac:dyDescent="0.25">
      <c r="A55" s="108">
        <f>YampaRiverInflow.TotalOutflow!A55</f>
        <v>45658</v>
      </c>
      <c r="B55" s="9">
        <v>19.850999999999999</v>
      </c>
      <c r="C55" s="9">
        <v>19.850999999999999</v>
      </c>
      <c r="D55" s="9">
        <v>19.850999999999999</v>
      </c>
      <c r="E55" s="10">
        <v>41.271999999999998</v>
      </c>
      <c r="F55" s="10">
        <v>10.534000000000001</v>
      </c>
      <c r="G55" s="10">
        <v>78.471000000000004</v>
      </c>
      <c r="H55" s="10">
        <v>15.356</v>
      </c>
      <c r="I55" s="10">
        <v>14.651</v>
      </c>
      <c r="J55" s="10">
        <v>30.507000000000001</v>
      </c>
      <c r="K55" s="10">
        <v>18.114999999999998</v>
      </c>
      <c r="L55" s="10">
        <v>101.17700000000001</v>
      </c>
      <c r="M55" s="10">
        <v>19.384</v>
      </c>
      <c r="N55" s="10">
        <v>30.748000000000001</v>
      </c>
      <c r="O55" s="10">
        <v>9.8130000000000006</v>
      </c>
      <c r="P55" s="10">
        <v>-4.5359999999999996</v>
      </c>
      <c r="Q55" s="10">
        <v>13.925000000000001</v>
      </c>
      <c r="R55" s="10">
        <v>62.106999999999999</v>
      </c>
      <c r="S55" s="10">
        <v>30.138999999999999</v>
      </c>
      <c r="T55" s="10">
        <v>34.121000000000002</v>
      </c>
      <c r="U55" s="10">
        <v>0.29199999999999998</v>
      </c>
      <c r="V55" s="10">
        <v>8.3659999999999997</v>
      </c>
      <c r="W55" s="10">
        <v>7.298</v>
      </c>
      <c r="X55" s="10">
        <v>137.148</v>
      </c>
      <c r="Y55" s="10">
        <v>5.109</v>
      </c>
      <c r="Z55" s="10">
        <v>9.6739999999999995</v>
      </c>
      <c r="AA55" s="10">
        <v>13.996</v>
      </c>
      <c r="AB55" s="10">
        <v>3.7160000000000002</v>
      </c>
      <c r="AC55" s="10">
        <v>41.649769999999997</v>
      </c>
      <c r="AD55" s="10">
        <v>7.6267299999999993</v>
      </c>
      <c r="AE55" s="10">
        <v>11.469899999999999</v>
      </c>
      <c r="AF55" s="10">
        <v>17.2136</v>
      </c>
      <c r="AG55" s="10">
        <v>12.568142775</v>
      </c>
      <c r="AH55" s="10">
        <v>17.4341776228</v>
      </c>
      <c r="AI55" s="10">
        <v>-20.010999999999999</v>
      </c>
      <c r="AJ55" s="10">
        <v>8.234</v>
      </c>
      <c r="AK55" s="10">
        <v>-68.331000000000003</v>
      </c>
      <c r="AL55" s="10">
        <v>20.085000000000001</v>
      </c>
      <c r="AM55" s="10">
        <v>31.077999999999999</v>
      </c>
    </row>
    <row r="56" spans="1:1005" ht="15" x14ac:dyDescent="0.25">
      <c r="A56" s="108">
        <f>YampaRiverInflow.TotalOutflow!A56</f>
        <v>45689</v>
      </c>
      <c r="B56" s="9">
        <v>9.7119999999999997</v>
      </c>
      <c r="C56" s="9">
        <v>9.7119999999999997</v>
      </c>
      <c r="D56" s="9">
        <v>9.7119999999999997</v>
      </c>
      <c r="E56" s="10">
        <v>20.231999999999999</v>
      </c>
      <c r="F56" s="10">
        <v>-6.8810000000000002</v>
      </c>
      <c r="G56" s="10">
        <v>38.478000000000002</v>
      </c>
      <c r="H56" s="10">
        <v>38.890999999999998</v>
      </c>
      <c r="I56" s="10">
        <v>7.3949999999999996</v>
      </c>
      <c r="J56" s="10">
        <v>44.286999999999999</v>
      </c>
      <c r="K56" s="10">
        <v>29.244</v>
      </c>
      <c r="L56" s="10">
        <v>221.904</v>
      </c>
      <c r="M56" s="10">
        <v>10.265000000000001</v>
      </c>
      <c r="N56" s="10">
        <v>85.662000000000006</v>
      </c>
      <c r="O56" s="10">
        <v>11.233000000000001</v>
      </c>
      <c r="P56" s="10">
        <v>13.169</v>
      </c>
      <c r="Q56" s="10">
        <v>35.386000000000003</v>
      </c>
      <c r="R56" s="10">
        <v>17.077000000000002</v>
      </c>
      <c r="S56" s="10">
        <v>13.38</v>
      </c>
      <c r="T56" s="10">
        <v>16.087</v>
      </c>
      <c r="U56" s="10">
        <v>-0.86599999999999999</v>
      </c>
      <c r="V56" s="10">
        <v>23.463000000000001</v>
      </c>
      <c r="W56" s="10">
        <v>14.08</v>
      </c>
      <c r="X56" s="10">
        <v>174.58199999999999</v>
      </c>
      <c r="Y56" s="10">
        <v>11.07</v>
      </c>
      <c r="Z56" s="10">
        <v>-5.6680000000000001</v>
      </c>
      <c r="AA56" s="10">
        <v>3.0179999999999998</v>
      </c>
      <c r="AB56" s="10">
        <v>14.69</v>
      </c>
      <c r="AC56" s="10">
        <v>8.8202999999999996</v>
      </c>
      <c r="AD56" s="10">
        <v>14.744759999999999</v>
      </c>
      <c r="AE56" s="10">
        <v>10.63569</v>
      </c>
      <c r="AF56" s="10">
        <v>3.61049</v>
      </c>
      <c r="AG56" s="10">
        <v>19.494754710900001</v>
      </c>
      <c r="AH56" s="10">
        <v>9.1826606062200007</v>
      </c>
      <c r="AI56" s="10">
        <v>-32.098999999999997</v>
      </c>
      <c r="AJ56" s="10">
        <v>-10.874000000000001</v>
      </c>
      <c r="AK56" s="10">
        <v>24.474</v>
      </c>
      <c r="AL56" s="10">
        <v>-42.707000000000001</v>
      </c>
      <c r="AM56" s="10">
        <v>17.422999999999998</v>
      </c>
    </row>
    <row r="57" spans="1:1005" ht="15" x14ac:dyDescent="0.25">
      <c r="A57" s="108">
        <f>YampaRiverInflow.TotalOutflow!A57</f>
        <v>45717</v>
      </c>
      <c r="B57" s="9">
        <v>4.819</v>
      </c>
      <c r="C57" s="9">
        <v>4.819</v>
      </c>
      <c r="D57" s="9">
        <v>4.819</v>
      </c>
      <c r="E57" s="10">
        <v>17.710999999999999</v>
      </c>
      <c r="F57" s="10">
        <v>-1.42</v>
      </c>
      <c r="G57" s="10">
        <v>43.502000000000002</v>
      </c>
      <c r="H57" s="10">
        <v>-6.4089999999999998</v>
      </c>
      <c r="I57" s="10">
        <v>8.8800000000000008</v>
      </c>
      <c r="J57" s="10">
        <v>37.970999999999997</v>
      </c>
      <c r="K57" s="10">
        <v>61.314999999999998</v>
      </c>
      <c r="L57" s="10">
        <v>316.43099999999998</v>
      </c>
      <c r="M57" s="10">
        <v>30.523</v>
      </c>
      <c r="N57" s="10">
        <v>99.09</v>
      </c>
      <c r="O57" s="10">
        <v>0.26700000000000002</v>
      </c>
      <c r="P57" s="10">
        <v>21.556999999999999</v>
      </c>
      <c r="Q57" s="10">
        <v>29.812999999999999</v>
      </c>
      <c r="R57" s="10">
        <v>17.334</v>
      </c>
      <c r="S57" s="10">
        <v>4.55</v>
      </c>
      <c r="T57" s="10">
        <v>29.456</v>
      </c>
      <c r="U57" s="10">
        <v>7.5919999999999996</v>
      </c>
      <c r="V57" s="10">
        <v>0.58599999999999997</v>
      </c>
      <c r="W57" s="10">
        <v>5.9260000000000002</v>
      </c>
      <c r="X57" s="10">
        <v>168.72399999999999</v>
      </c>
      <c r="Y57" s="10">
        <v>24.416</v>
      </c>
      <c r="Z57" s="10">
        <v>16.087</v>
      </c>
      <c r="AA57" s="10">
        <v>3.2</v>
      </c>
      <c r="AB57" s="10">
        <v>10.916</v>
      </c>
      <c r="AC57" s="10">
        <v>55.120930000000001</v>
      </c>
      <c r="AD57" s="10">
        <v>5.3349099999999998</v>
      </c>
      <c r="AE57" s="10">
        <v>8.3023799999999994</v>
      </c>
      <c r="AF57" s="10">
        <v>7.6192200000000003</v>
      </c>
      <c r="AG57" s="10">
        <v>-3.1343052999900003</v>
      </c>
      <c r="AH57" s="10">
        <v>3.17213907435</v>
      </c>
      <c r="AI57" s="10">
        <v>-63.835000000000001</v>
      </c>
      <c r="AJ57" s="10">
        <v>-26.42</v>
      </c>
      <c r="AK57" s="10">
        <v>59.759</v>
      </c>
      <c r="AL57" s="10">
        <v>26.506</v>
      </c>
      <c r="AM57" s="10">
        <v>96.531999999999996</v>
      </c>
    </row>
    <row r="58" spans="1:1005" ht="15" x14ac:dyDescent="0.25">
      <c r="A58" s="108">
        <f>YampaRiverInflow.TotalOutflow!A58</f>
        <v>45748</v>
      </c>
      <c r="B58" s="9">
        <v>8.2040000000000006</v>
      </c>
      <c r="C58" s="9">
        <v>8.2040000000000006</v>
      </c>
      <c r="D58" s="9">
        <v>8.2040000000000006</v>
      </c>
      <c r="E58" s="10">
        <v>25.484000000000002</v>
      </c>
      <c r="F58" s="10">
        <v>-15.704000000000001</v>
      </c>
      <c r="G58" s="10">
        <v>2.6739999999999999</v>
      </c>
      <c r="H58" s="10">
        <v>9.9689999999999994</v>
      </c>
      <c r="I58" s="10">
        <v>14.242000000000001</v>
      </c>
      <c r="J58" s="10">
        <v>68.507000000000005</v>
      </c>
      <c r="K58" s="10">
        <v>34.072000000000003</v>
      </c>
      <c r="L58" s="10">
        <v>40.68</v>
      </c>
      <c r="M58" s="10">
        <v>13.753</v>
      </c>
      <c r="N58" s="10">
        <v>16.016999999999999</v>
      </c>
      <c r="O58" s="10">
        <v>14.180999999999999</v>
      </c>
      <c r="P58" s="10">
        <v>10.909000000000001</v>
      </c>
      <c r="Q58" s="10">
        <v>31.158000000000001</v>
      </c>
      <c r="R58" s="10">
        <v>9.2080000000000002</v>
      </c>
      <c r="S58" s="10">
        <v>5.04</v>
      </c>
      <c r="T58" s="10">
        <v>53.372999999999998</v>
      </c>
      <c r="U58" s="10">
        <v>10.19</v>
      </c>
      <c r="V58" s="10">
        <v>22.326000000000001</v>
      </c>
      <c r="W58" s="10">
        <v>12.529</v>
      </c>
      <c r="X58" s="10">
        <v>16.698</v>
      </c>
      <c r="Y58" s="10">
        <v>14.458</v>
      </c>
      <c r="Z58" s="10">
        <v>15.693</v>
      </c>
      <c r="AA58" s="10">
        <v>12.19</v>
      </c>
      <c r="AB58" s="10">
        <v>15.191000000000001</v>
      </c>
      <c r="AC58" s="10">
        <v>34.110879999999995</v>
      </c>
      <c r="AD58" s="10">
        <v>18.928849999999997</v>
      </c>
      <c r="AE58" s="10">
        <v>23.699870000000001</v>
      </c>
      <c r="AF58" s="10">
        <v>14.320200000000002</v>
      </c>
      <c r="AG58" s="10">
        <v>23.981204488899998</v>
      </c>
      <c r="AH58" s="10">
        <v>12.6252825743</v>
      </c>
      <c r="AI58" s="10">
        <v>-50.832999999999998</v>
      </c>
      <c r="AJ58" s="10">
        <v>-3.6080000000000001</v>
      </c>
      <c r="AK58" s="10">
        <v>-89.194000000000003</v>
      </c>
      <c r="AL58" s="10">
        <v>49.36</v>
      </c>
      <c r="AM58" s="10">
        <v>53.290999999999997</v>
      </c>
    </row>
    <row r="59" spans="1:1005" ht="15" x14ac:dyDescent="0.25">
      <c r="A59" s="108">
        <f>YampaRiverInflow.TotalOutflow!A59</f>
        <v>45778</v>
      </c>
      <c r="B59" s="9">
        <v>14.943</v>
      </c>
      <c r="C59" s="9">
        <v>14.943</v>
      </c>
      <c r="D59" s="9">
        <v>14.943</v>
      </c>
      <c r="E59" s="10">
        <v>-44.76</v>
      </c>
      <c r="F59" s="10">
        <v>4.5609999999999999</v>
      </c>
      <c r="G59" s="10">
        <v>-17.443000000000001</v>
      </c>
      <c r="H59" s="10">
        <v>33.575000000000003</v>
      </c>
      <c r="I59" s="10">
        <v>29.093</v>
      </c>
      <c r="J59" s="10">
        <v>35.158000000000001</v>
      </c>
      <c r="K59" s="10">
        <v>30.619</v>
      </c>
      <c r="L59" s="10">
        <v>51.445999999999998</v>
      </c>
      <c r="M59" s="10">
        <v>147.43199999999999</v>
      </c>
      <c r="N59" s="10">
        <v>31.465</v>
      </c>
      <c r="O59" s="10">
        <v>16.225000000000001</v>
      </c>
      <c r="P59" s="10">
        <v>15.988</v>
      </c>
      <c r="Q59" s="10">
        <v>22.762</v>
      </c>
      <c r="R59" s="10">
        <v>16.884</v>
      </c>
      <c r="S59" s="10">
        <v>8.0370000000000008</v>
      </c>
      <c r="T59" s="10">
        <v>0.76700000000000002</v>
      </c>
      <c r="U59" s="10">
        <v>15.06</v>
      </c>
      <c r="V59" s="10">
        <v>18.966999999999999</v>
      </c>
      <c r="W59" s="10">
        <v>6.8140000000000001</v>
      </c>
      <c r="X59" s="10">
        <v>10.48</v>
      </c>
      <c r="Y59" s="10">
        <v>-4.4349999999999996</v>
      </c>
      <c r="Z59" s="10">
        <v>13.545999999999999</v>
      </c>
      <c r="AA59" s="10">
        <v>14.374000000000001</v>
      </c>
      <c r="AB59" s="10">
        <v>20.312000000000001</v>
      </c>
      <c r="AC59" s="10">
        <v>24.09412</v>
      </c>
      <c r="AD59" s="10">
        <v>17.2925</v>
      </c>
      <c r="AE59" s="10">
        <v>26.04485</v>
      </c>
      <c r="AF59" s="10">
        <v>20.55932</v>
      </c>
      <c r="AG59" s="10">
        <v>-2.9233854721500001</v>
      </c>
      <c r="AH59" s="10">
        <v>20.635423071599998</v>
      </c>
      <c r="AI59" s="10">
        <v>-15.445</v>
      </c>
      <c r="AJ59" s="10">
        <v>-30.884</v>
      </c>
      <c r="AK59" s="10">
        <v>-80.722999999999999</v>
      </c>
      <c r="AL59" s="10">
        <v>-14.659000000000001</v>
      </c>
      <c r="AM59" s="10">
        <v>23.445</v>
      </c>
    </row>
    <row r="60" spans="1:1005" ht="15" x14ac:dyDescent="0.25">
      <c r="A60" s="108">
        <f>YampaRiverInflow.TotalOutflow!A60</f>
        <v>45809</v>
      </c>
      <c r="B60" s="9">
        <v>10.954000000000001</v>
      </c>
      <c r="C60" s="9">
        <v>10.954000000000001</v>
      </c>
      <c r="D60" s="9">
        <v>10.954000000000001</v>
      </c>
      <c r="E60" s="10">
        <v>9.0709999999999997</v>
      </c>
      <c r="F60" s="10">
        <v>12.688000000000001</v>
      </c>
      <c r="G60" s="10">
        <v>3.8149999999999999</v>
      </c>
      <c r="H60" s="10">
        <v>18.376000000000001</v>
      </c>
      <c r="I60" s="10">
        <v>10.868</v>
      </c>
      <c r="J60" s="10">
        <v>38.33</v>
      </c>
      <c r="K60" s="10">
        <v>17.908000000000001</v>
      </c>
      <c r="L60" s="10">
        <v>23.242999999999999</v>
      </c>
      <c r="M60" s="10">
        <v>149.01400000000001</v>
      </c>
      <c r="N60" s="10">
        <v>25.635000000000002</v>
      </c>
      <c r="O60" s="10">
        <v>16.579999999999998</v>
      </c>
      <c r="P60" s="10">
        <v>17.053999999999998</v>
      </c>
      <c r="Q60" s="10">
        <v>19.07</v>
      </c>
      <c r="R60" s="10">
        <v>13.257999999999999</v>
      </c>
      <c r="S60" s="10">
        <v>52.686</v>
      </c>
      <c r="T60" s="10">
        <v>31.236000000000001</v>
      </c>
      <c r="U60" s="10">
        <v>9.4260000000000002</v>
      </c>
      <c r="V60" s="10">
        <v>11.861000000000001</v>
      </c>
      <c r="W60" s="10">
        <v>3.2530000000000001</v>
      </c>
      <c r="X60" s="10">
        <v>10.676</v>
      </c>
      <c r="Y60" s="10">
        <v>-12.563000000000001</v>
      </c>
      <c r="Z60" s="10">
        <v>10.95</v>
      </c>
      <c r="AA60" s="10">
        <v>4.9080000000000004</v>
      </c>
      <c r="AB60" s="10">
        <v>20.478999999999999</v>
      </c>
      <c r="AC60" s="10">
        <v>23.339099999999998</v>
      </c>
      <c r="AD60" s="10">
        <v>14.779639999999999</v>
      </c>
      <c r="AE60" s="10">
        <v>10.374750000000001</v>
      </c>
      <c r="AF60" s="10">
        <v>15.253579999999999</v>
      </c>
      <c r="AG60" s="10">
        <v>10.8723748103</v>
      </c>
      <c r="AH60" s="10">
        <v>19.2537612671</v>
      </c>
      <c r="AI60" s="10">
        <v>-42.570999999999998</v>
      </c>
      <c r="AJ60" s="10">
        <v>-23.359000000000002</v>
      </c>
      <c r="AK60" s="10">
        <v>-170.375</v>
      </c>
      <c r="AL60" s="10">
        <v>-68.215000000000003</v>
      </c>
      <c r="AM60" s="10">
        <v>17.126000000000001</v>
      </c>
    </row>
    <row r="61" spans="1:1005" ht="15" x14ac:dyDescent="0.25">
      <c r="A61" s="108">
        <f>YampaRiverInflow.TotalOutflow!A61</f>
        <v>45839</v>
      </c>
      <c r="B61" s="9">
        <v>18.324000000000002</v>
      </c>
      <c r="C61" s="9">
        <v>18.324000000000002</v>
      </c>
      <c r="D61" s="9">
        <v>18.324000000000002</v>
      </c>
      <c r="E61" s="10">
        <v>-0.70799999999999996</v>
      </c>
      <c r="F61" s="10">
        <v>17.495000000000001</v>
      </c>
      <c r="G61" s="10">
        <v>-0.90900000000000003</v>
      </c>
      <c r="H61" s="10">
        <v>22.303000000000001</v>
      </c>
      <c r="I61" s="10">
        <v>26.056000000000001</v>
      </c>
      <c r="J61" s="10">
        <v>37.981000000000002</v>
      </c>
      <c r="K61" s="10">
        <v>46.884999999999998</v>
      </c>
      <c r="L61" s="10">
        <v>38.639000000000003</v>
      </c>
      <c r="M61" s="10">
        <v>161.97499999999999</v>
      </c>
      <c r="N61" s="10">
        <v>38.319000000000003</v>
      </c>
      <c r="O61" s="10">
        <v>19.699000000000002</v>
      </c>
      <c r="P61" s="10">
        <v>17.989999999999998</v>
      </c>
      <c r="Q61" s="10">
        <v>13.172000000000001</v>
      </c>
      <c r="R61" s="10">
        <v>40.615000000000002</v>
      </c>
      <c r="S61" s="10">
        <v>26.545000000000002</v>
      </c>
      <c r="T61" s="10">
        <v>25.422999999999998</v>
      </c>
      <c r="U61" s="10">
        <v>13.888999999999999</v>
      </c>
      <c r="V61" s="10">
        <v>15.146000000000001</v>
      </c>
      <c r="W61" s="10">
        <v>6.6020000000000003</v>
      </c>
      <c r="X61" s="10">
        <v>10.079000000000001</v>
      </c>
      <c r="Y61" s="10">
        <v>4.5090000000000003</v>
      </c>
      <c r="Z61" s="10">
        <v>26.234000000000002</v>
      </c>
      <c r="AA61" s="10">
        <v>12.146000000000001</v>
      </c>
      <c r="AB61" s="10">
        <v>17.390999999999998</v>
      </c>
      <c r="AC61" s="10">
        <v>17.51343</v>
      </c>
      <c r="AD61" s="10">
        <v>34.483599999999996</v>
      </c>
      <c r="AE61" s="10">
        <v>45.963620000000006</v>
      </c>
      <c r="AF61" s="10">
        <v>28.082819999999998</v>
      </c>
      <c r="AG61" s="10">
        <v>19.215399487300001</v>
      </c>
      <c r="AH61" s="10">
        <v>17.603711951099999</v>
      </c>
      <c r="AI61" s="10">
        <v>-60.779000000000003</v>
      </c>
      <c r="AJ61" s="10">
        <v>-56.558999999999997</v>
      </c>
      <c r="AK61" s="10">
        <v>-126.367</v>
      </c>
      <c r="AL61" s="10">
        <v>-44.088999999999999</v>
      </c>
      <c r="AM61" s="10">
        <v>31.13</v>
      </c>
    </row>
    <row r="62" spans="1:1005" ht="15" x14ac:dyDescent="0.25">
      <c r="A62" s="108">
        <f>YampaRiverInflow.TotalOutflow!A62</f>
        <v>45870</v>
      </c>
      <c r="B62" s="9">
        <v>17.367000000000001</v>
      </c>
      <c r="C62" s="9">
        <v>17.367000000000001</v>
      </c>
      <c r="D62" s="9">
        <v>17.367000000000001</v>
      </c>
      <c r="E62" s="10">
        <v>15.759</v>
      </c>
      <c r="F62" s="10">
        <v>30.661000000000001</v>
      </c>
      <c r="G62" s="10">
        <v>55</v>
      </c>
      <c r="H62" s="10">
        <v>48.677</v>
      </c>
      <c r="I62" s="10">
        <v>33.113</v>
      </c>
      <c r="J62" s="10">
        <v>45.93</v>
      </c>
      <c r="K62" s="10">
        <v>51.271000000000001</v>
      </c>
      <c r="L62" s="10">
        <v>50.551000000000002</v>
      </c>
      <c r="M62" s="10">
        <v>39.052</v>
      </c>
      <c r="N62" s="10">
        <v>28.867000000000001</v>
      </c>
      <c r="O62" s="10">
        <v>22.442</v>
      </c>
      <c r="P62" s="10">
        <v>26.152999999999999</v>
      </c>
      <c r="Q62" s="10">
        <v>32.817999999999998</v>
      </c>
      <c r="R62" s="10">
        <v>21.527999999999999</v>
      </c>
      <c r="S62" s="10">
        <v>35.834000000000003</v>
      </c>
      <c r="T62" s="10">
        <v>31.181000000000001</v>
      </c>
      <c r="U62" s="10">
        <v>15.63</v>
      </c>
      <c r="V62" s="10">
        <v>23.109000000000002</v>
      </c>
      <c r="W62" s="10">
        <v>11.401</v>
      </c>
      <c r="X62" s="10">
        <v>31.262</v>
      </c>
      <c r="Y62" s="10">
        <v>3.68</v>
      </c>
      <c r="Z62" s="10">
        <v>14.694000000000001</v>
      </c>
      <c r="AA62" s="10">
        <v>25.271000000000001</v>
      </c>
      <c r="AB62" s="10">
        <v>24.695</v>
      </c>
      <c r="AC62" s="10">
        <v>21.273709999999998</v>
      </c>
      <c r="AD62" s="10">
        <v>24.753779999999999</v>
      </c>
      <c r="AE62" s="10">
        <v>25.619619999999998</v>
      </c>
      <c r="AF62" s="10">
        <v>36.973279999999995</v>
      </c>
      <c r="AG62" s="10">
        <v>26.050836177000001</v>
      </c>
      <c r="AH62" s="10">
        <v>15.572127335099999</v>
      </c>
      <c r="AI62" s="10">
        <v>-38.963999999999999</v>
      </c>
      <c r="AJ62" s="10">
        <v>-34.012</v>
      </c>
      <c r="AK62" s="10">
        <v>6.7279999999999998</v>
      </c>
      <c r="AL62" s="10">
        <v>36.843000000000004</v>
      </c>
      <c r="AM62" s="10">
        <v>32.896999999999998</v>
      </c>
    </row>
    <row r="63" spans="1:1005" ht="15" x14ac:dyDescent="0.25">
      <c r="A63" s="108">
        <f>YampaRiverInflow.TotalOutflow!A63</f>
        <v>45901</v>
      </c>
      <c r="B63" s="9">
        <v>16.686</v>
      </c>
      <c r="C63" s="9">
        <v>16.686</v>
      </c>
      <c r="D63" s="9">
        <v>16.686</v>
      </c>
      <c r="E63" s="10">
        <v>20.257999999999999</v>
      </c>
      <c r="F63" s="10">
        <v>40.121000000000002</v>
      </c>
      <c r="G63" s="10">
        <v>42.011000000000003</v>
      </c>
      <c r="H63" s="10">
        <v>32.043999999999997</v>
      </c>
      <c r="I63" s="10">
        <v>34.625999999999998</v>
      </c>
      <c r="J63" s="10">
        <v>44.92</v>
      </c>
      <c r="K63" s="10">
        <v>38.738</v>
      </c>
      <c r="L63" s="10">
        <v>36.225999999999999</v>
      </c>
      <c r="M63" s="10">
        <v>28.126000000000001</v>
      </c>
      <c r="N63" s="10">
        <v>31.236000000000001</v>
      </c>
      <c r="O63" s="10">
        <v>22.335000000000001</v>
      </c>
      <c r="P63" s="10">
        <v>48.393999999999998</v>
      </c>
      <c r="Q63" s="10">
        <v>28.478999999999999</v>
      </c>
      <c r="R63" s="10">
        <v>11.491</v>
      </c>
      <c r="S63" s="10">
        <v>18.042999999999999</v>
      </c>
      <c r="T63" s="10">
        <v>23.867999999999999</v>
      </c>
      <c r="U63" s="10">
        <v>14.974</v>
      </c>
      <c r="V63" s="10">
        <v>17.042999999999999</v>
      </c>
      <c r="W63" s="10">
        <v>23.401</v>
      </c>
      <c r="X63" s="10">
        <v>6.1059999999999999</v>
      </c>
      <c r="Y63" s="10">
        <v>5.0819999999999999</v>
      </c>
      <c r="Z63" s="10">
        <v>18.600999999999999</v>
      </c>
      <c r="AA63" s="10">
        <v>14.476000000000001</v>
      </c>
      <c r="AB63" s="10">
        <v>21.350999999999999</v>
      </c>
      <c r="AC63" s="10">
        <v>17.48638</v>
      </c>
      <c r="AD63" s="10">
        <v>30.457650000000001</v>
      </c>
      <c r="AE63" s="10">
        <v>31.318210000000001</v>
      </c>
      <c r="AF63" s="10">
        <v>23.158259999999999</v>
      </c>
      <c r="AG63" s="10">
        <v>13.2491374797</v>
      </c>
      <c r="AH63" s="10">
        <v>19.184875404</v>
      </c>
      <c r="AI63" s="10">
        <v>42.127000000000002</v>
      </c>
      <c r="AJ63" s="10">
        <v>-1.2290000000000001</v>
      </c>
      <c r="AK63" s="10">
        <v>-33.959000000000003</v>
      </c>
      <c r="AL63" s="10">
        <v>31.548999999999999</v>
      </c>
      <c r="AM63" s="10">
        <v>18.584</v>
      </c>
    </row>
    <row r="64" spans="1:1005" ht="15" x14ac:dyDescent="0.25">
      <c r="A64" s="108"/>
      <c r="B64" s="9"/>
      <c r="C64" s="9"/>
      <c r="D64" s="9"/>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LQ64" t="e">
        <v>#N/A</v>
      </c>
    </row>
    <row r="65" spans="1:1005" ht="15" x14ac:dyDescent="0.25">
      <c r="A65" s="108"/>
      <c r="B65" s="9"/>
      <c r="C65" s="9"/>
      <c r="D65" s="9"/>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LQ65" t="e">
        <v>#N/A</v>
      </c>
    </row>
    <row r="66" spans="1:1005" ht="15" x14ac:dyDescent="0.25">
      <c r="A66" s="108"/>
      <c r="B66" s="9"/>
      <c r="C66" s="9"/>
      <c r="D66" s="9"/>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LQ66" t="e">
        <v>#N/A</v>
      </c>
    </row>
    <row r="67" spans="1:1005" ht="15" x14ac:dyDescent="0.25">
      <c r="A67" s="108"/>
      <c r="B67" s="9"/>
      <c r="C67" s="9"/>
      <c r="D67" s="9"/>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LQ67" t="e">
        <v>#N/A</v>
      </c>
    </row>
    <row r="68" spans="1:1005" ht="15" x14ac:dyDescent="0.25">
      <c r="A68" s="108"/>
      <c r="B68" s="9"/>
      <c r="C68" s="9"/>
      <c r="D68" s="9"/>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LQ68" t="e">
        <v>#N/A</v>
      </c>
    </row>
    <row r="69" spans="1:1005" ht="15" x14ac:dyDescent="0.25">
      <c r="A69" s="108"/>
      <c r="B69" s="9"/>
      <c r="C69" s="9"/>
      <c r="D69" s="9"/>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LQ69" t="e">
        <v>#N/A</v>
      </c>
    </row>
    <row r="70" spans="1:1005" ht="15" x14ac:dyDescent="0.25">
      <c r="A70" s="108"/>
      <c r="B70" s="9"/>
      <c r="C70" s="9"/>
      <c r="D70" s="9"/>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LQ70" t="e">
        <v>#N/A</v>
      </c>
    </row>
    <row r="71" spans="1:1005" ht="15" x14ac:dyDescent="0.25">
      <c r="A71" s="108"/>
      <c r="B71" s="9"/>
      <c r="C71" s="9"/>
      <c r="D71" s="9"/>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LQ71" t="e">
        <v>#N/A</v>
      </c>
    </row>
    <row r="72" spans="1:1005" ht="12.75" customHeight="1" x14ac:dyDescent="0.25">
      <c r="AI72" s="10"/>
      <c r="AJ72" s="10"/>
      <c r="AK72" s="10"/>
      <c r="AL72" s="10"/>
      <c r="AM72" s="10"/>
      <c r="ALQ72" t="e">
        <v>#N/A</v>
      </c>
    </row>
    <row r="73" spans="1:1005" ht="12.75" customHeight="1" x14ac:dyDescent="0.25">
      <c r="E73" s="10"/>
      <c r="AI73" s="10"/>
      <c r="AJ73" s="10"/>
      <c r="AK73" s="10"/>
      <c r="AL73" s="10"/>
      <c r="AM73" s="10"/>
    </row>
    <row r="74" spans="1:1005" ht="12.75" customHeight="1" x14ac:dyDescent="0.25">
      <c r="AI74" s="10"/>
      <c r="AJ74" s="10"/>
      <c r="AK74" s="10"/>
      <c r="AL74" s="10"/>
      <c r="AM74" s="10"/>
    </row>
    <row r="75" spans="1:1005" ht="12.75" customHeight="1" x14ac:dyDescent="0.25">
      <c r="AI75" s="10"/>
      <c r="AJ75" s="10"/>
      <c r="AK75" s="10"/>
      <c r="AL75" s="10"/>
      <c r="AM75" s="10"/>
    </row>
    <row r="76" spans="1:1005" ht="12.75" customHeight="1" x14ac:dyDescent="0.25">
      <c r="AI76" s="10"/>
      <c r="AJ76" s="10"/>
      <c r="AK76" s="10"/>
      <c r="AL76" s="10"/>
      <c r="AM76" s="10"/>
    </row>
    <row r="77" spans="1:1005" ht="12.75" customHeight="1" x14ac:dyDescent="0.25">
      <c r="AI77" s="10"/>
      <c r="AJ77" s="10"/>
      <c r="AK77" s="10"/>
      <c r="AL77" s="10"/>
      <c r="AM77" s="10"/>
    </row>
    <row r="78" spans="1:1005" ht="12.75" customHeight="1" x14ac:dyDescent="0.25">
      <c r="AI78" s="10"/>
      <c r="AJ78" s="10"/>
      <c r="AK78" s="10"/>
      <c r="AL78" s="10"/>
      <c r="AM78" s="10"/>
    </row>
    <row r="79" spans="1:1005" ht="12.75" customHeight="1" x14ac:dyDescent="0.25">
      <c r="AI79" s="10"/>
      <c r="AJ79" s="10"/>
      <c r="AK79" s="10"/>
      <c r="AL79" s="10"/>
      <c r="AM79" s="10"/>
    </row>
    <row r="80" spans="1:1005" ht="12.75" customHeight="1" x14ac:dyDescent="0.25">
      <c r="AI80" s="10"/>
      <c r="AJ80" s="10"/>
      <c r="AK80" s="10"/>
      <c r="AL80" s="10"/>
      <c r="AM80" s="10"/>
    </row>
    <row r="81" spans="35:39" ht="12.75" customHeight="1" x14ac:dyDescent="0.25">
      <c r="AI81" s="10"/>
      <c r="AJ81" s="10"/>
      <c r="AK81" s="10"/>
      <c r="AL81" s="10"/>
      <c r="AM81" s="10"/>
    </row>
    <row r="82" spans="35:39" ht="12.75" customHeight="1" x14ac:dyDescent="0.25">
      <c r="AI82" s="10"/>
      <c r="AJ82" s="10"/>
      <c r="AK82" s="10"/>
      <c r="AL82" s="10"/>
      <c r="AM82" s="10"/>
    </row>
    <row r="83" spans="35:39" ht="12.75" customHeight="1" x14ac:dyDescent="0.25">
      <c r="AI83" s="10"/>
      <c r="AJ83" s="10"/>
      <c r="AK83" s="10"/>
      <c r="AL83" s="10"/>
      <c r="AM83" s="10"/>
    </row>
    <row r="84" spans="35:39" ht="12.75" customHeight="1" x14ac:dyDescent="0.25">
      <c r="AI84" s="10"/>
      <c r="AJ84" s="10"/>
      <c r="AK84" s="10"/>
      <c r="AL84" s="10"/>
      <c r="AM84" s="10"/>
    </row>
    <row r="85" spans="35:39" ht="12.75" customHeight="1" x14ac:dyDescent="0.25">
      <c r="AI85" s="10"/>
      <c r="AJ85" s="10"/>
      <c r="AK85" s="10"/>
      <c r="AL85" s="10"/>
      <c r="AM85" s="10"/>
    </row>
    <row r="86" spans="35:39" ht="12.75" customHeight="1" x14ac:dyDescent="0.25">
      <c r="AI86" s="10"/>
      <c r="AJ86" s="10"/>
      <c r="AK86" s="10"/>
      <c r="AL86" s="10"/>
      <c r="AM86" s="10"/>
    </row>
    <row r="87" spans="35:39" ht="12.75" customHeight="1" x14ac:dyDescent="0.25">
      <c r="AI87" s="10"/>
      <c r="AJ87" s="10"/>
      <c r="AK87" s="10"/>
      <c r="AL87" s="10"/>
      <c r="AM87" s="10"/>
    </row>
    <row r="88" spans="35:39" ht="12.75" customHeight="1" x14ac:dyDescent="0.25">
      <c r="AI88" s="10"/>
      <c r="AJ88" s="10"/>
      <c r="AK88" s="10"/>
      <c r="AL88" s="10"/>
      <c r="AM88" s="10"/>
    </row>
    <row r="89" spans="35:39" ht="12.75" customHeight="1" x14ac:dyDescent="0.25">
      <c r="AI89" s="10"/>
      <c r="AJ89" s="10"/>
      <c r="AK89" s="10"/>
      <c r="AL89" s="10"/>
      <c r="AM89" s="10"/>
    </row>
    <row r="90" spans="35:39" ht="12.75" customHeight="1" x14ac:dyDescent="0.25">
      <c r="AI90" s="10"/>
      <c r="AJ90" s="10"/>
      <c r="AK90" s="10"/>
      <c r="AL90" s="10"/>
      <c r="AM90" s="10"/>
    </row>
    <row r="91" spans="35:39" ht="12.75" customHeight="1" x14ac:dyDescent="0.25">
      <c r="AI91" s="10"/>
      <c r="AJ91" s="10"/>
      <c r="AK91" s="10"/>
      <c r="AL91" s="10"/>
      <c r="AM91" s="10"/>
    </row>
    <row r="92" spans="35:39" ht="12.75" customHeight="1" x14ac:dyDescent="0.25">
      <c r="AI92" s="10"/>
      <c r="AJ92" s="10"/>
      <c r="AK92" s="10"/>
      <c r="AL92" s="10"/>
      <c r="AM92" s="10"/>
    </row>
    <row r="93" spans="35:39" ht="12.75" customHeight="1" x14ac:dyDescent="0.25">
      <c r="AI93" s="10"/>
      <c r="AJ93" s="10"/>
      <c r="AK93" s="10"/>
      <c r="AL93" s="10"/>
      <c r="AM93" s="10"/>
    </row>
    <row r="94" spans="35:39" ht="12.75" customHeight="1" x14ac:dyDescent="0.25">
      <c r="AI94" s="10"/>
      <c r="AJ94" s="10"/>
      <c r="AK94" s="10"/>
      <c r="AL94" s="10"/>
      <c r="AM94" s="10"/>
    </row>
    <row r="95" spans="35:39" ht="12.75" customHeight="1" x14ac:dyDescent="0.25">
      <c r="AI95" s="10"/>
      <c r="AJ95" s="10"/>
      <c r="AK95" s="10"/>
      <c r="AL95" s="10"/>
      <c r="AM95" s="10"/>
    </row>
    <row r="96" spans="35:39" ht="12.75" customHeight="1" x14ac:dyDescent="0.25">
      <c r="AI96" s="10"/>
      <c r="AJ96" s="10"/>
      <c r="AK96" s="10"/>
      <c r="AL96" s="10"/>
      <c r="AM96" s="10"/>
    </row>
    <row r="97" spans="35:39" ht="12.75" customHeight="1" x14ac:dyDescent="0.25">
      <c r="AI97" s="10"/>
      <c r="AJ97" s="10"/>
      <c r="AK97" s="10"/>
      <c r="AL97" s="10"/>
      <c r="AM97" s="10"/>
    </row>
    <row r="98" spans="35:39" ht="12.75" customHeight="1" x14ac:dyDescent="0.25">
      <c r="AI98" s="10"/>
      <c r="AJ98" s="10"/>
      <c r="AK98" s="10"/>
      <c r="AL98" s="10"/>
      <c r="AM98" s="10"/>
    </row>
    <row r="99" spans="35:39" ht="12.75" customHeight="1" x14ac:dyDescent="0.25">
      <c r="AI99" s="10"/>
      <c r="AJ99" s="10"/>
      <c r="AK99" s="10"/>
      <c r="AL99" s="10"/>
      <c r="AM99" s="10"/>
    </row>
    <row r="100" spans="35:39" ht="12.75" customHeight="1" x14ac:dyDescent="0.25">
      <c r="AI100" s="10"/>
      <c r="AJ100" s="10"/>
      <c r="AK100" s="10"/>
      <c r="AL100" s="10"/>
      <c r="AM100" s="10"/>
    </row>
    <row r="101" spans="35:39" ht="12.75" customHeight="1" x14ac:dyDescent="0.25">
      <c r="AI101" s="10"/>
      <c r="AJ101" s="10"/>
      <c r="AK101" s="10"/>
      <c r="AL101" s="10"/>
      <c r="AM101" s="10"/>
    </row>
    <row r="102" spans="35:39" ht="12.75" customHeight="1" x14ac:dyDescent="0.25">
      <c r="AI102" s="10"/>
      <c r="AJ102" s="10"/>
      <c r="AK102" s="10"/>
      <c r="AL102" s="10"/>
      <c r="AM102" s="10"/>
    </row>
    <row r="103" spans="35:39" ht="12.75" customHeight="1" x14ac:dyDescent="0.25">
      <c r="AI103" s="10"/>
      <c r="AJ103" s="10"/>
      <c r="AK103" s="10"/>
      <c r="AL103" s="10"/>
      <c r="AM103" s="10"/>
    </row>
    <row r="104" spans="35:39" ht="12.75" customHeight="1" x14ac:dyDescent="0.25">
      <c r="AI104" s="10"/>
      <c r="AJ104" s="10"/>
      <c r="AK104" s="10"/>
      <c r="AL104" s="10"/>
      <c r="AM104" s="10"/>
    </row>
    <row r="105" spans="35:39" ht="12.75" customHeight="1" x14ac:dyDescent="0.25">
      <c r="AI105" s="10"/>
      <c r="AJ105" s="10"/>
      <c r="AK105" s="10"/>
      <c r="AL105" s="10"/>
      <c r="AM105" s="10"/>
    </row>
    <row r="106" spans="35:39" ht="12.75" customHeight="1" x14ac:dyDescent="0.25">
      <c r="AI106" s="10"/>
      <c r="AJ106" s="10"/>
      <c r="AK106" s="10"/>
      <c r="AL106" s="10"/>
      <c r="AM106" s="10"/>
    </row>
    <row r="107" spans="35:39" ht="12.75" customHeight="1" x14ac:dyDescent="0.25">
      <c r="AI107" s="10"/>
      <c r="AJ107" s="10"/>
      <c r="AK107" s="10"/>
      <c r="AL107" s="10"/>
      <c r="AM107" s="10"/>
    </row>
    <row r="108" spans="35:39" ht="12.75" customHeight="1" x14ac:dyDescent="0.25">
      <c r="AI108" s="10"/>
      <c r="AJ108" s="10"/>
      <c r="AK108" s="10"/>
      <c r="AL108" s="10"/>
      <c r="AM108" s="10"/>
    </row>
    <row r="109" spans="35:39" ht="12.75" customHeight="1" x14ac:dyDescent="0.25">
      <c r="AI109" s="10"/>
      <c r="AJ109" s="10"/>
      <c r="AK109" s="10"/>
      <c r="AL109" s="10"/>
      <c r="AM109" s="10"/>
    </row>
    <row r="110" spans="35:39" ht="12.75" customHeight="1" x14ac:dyDescent="0.25">
      <c r="AI110" s="10"/>
      <c r="AJ110" s="10"/>
      <c r="AK110" s="10"/>
      <c r="AL110" s="10"/>
      <c r="AM110" s="10"/>
    </row>
    <row r="111" spans="35:39" ht="12.75" customHeight="1" x14ac:dyDescent="0.25">
      <c r="AI111" s="10"/>
      <c r="AJ111" s="10"/>
      <c r="AK111" s="10"/>
      <c r="AL111" s="10"/>
      <c r="AM111" s="10"/>
    </row>
    <row r="112" spans="35:39" ht="12.75" customHeight="1" x14ac:dyDescent="0.25">
      <c r="AI112" s="10"/>
      <c r="AJ112" s="10"/>
      <c r="AK112" s="10"/>
      <c r="AL112" s="10"/>
      <c r="AM112" s="10"/>
    </row>
    <row r="113" spans="35:39" ht="12.75" customHeight="1" x14ac:dyDescent="0.25">
      <c r="AI113" s="10"/>
      <c r="AJ113" s="10"/>
      <c r="AK113" s="10"/>
      <c r="AL113" s="10"/>
      <c r="AM113" s="10"/>
    </row>
  </sheetData>
  <mergeCells count="1">
    <mergeCell ref="B1:AH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10BA1-C460-4672-BE3F-341140ABB578}">
  <sheetPr codeName="Sheet4">
    <tabColor rgb="FFFFFFB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14" customWidth="1"/>
    <col min="5" max="30" width="8" style="4" customWidth="1"/>
    <col min="31" max="31" width="8.28515625" style="19" customWidth="1"/>
    <col min="32" max="54" width="8.85546875" style="4" customWidth="1"/>
    <col min="55" max="16384" width="18.7109375" style="4"/>
  </cols>
  <sheetData>
    <row r="1" spans="1:54" ht="15" x14ac:dyDescent="0.25">
      <c r="A1" s="12"/>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4"/>
      <c r="AJ1" s="14"/>
      <c r="AK1" s="14"/>
      <c r="AL1" s="14"/>
      <c r="AM1" s="14"/>
    </row>
    <row r="2" spans="1:54" s="5" customFormat="1" ht="15" x14ac:dyDescent="0.25">
      <c r="A2" s="12"/>
      <c r="B2" s="14" t="s">
        <v>0</v>
      </c>
      <c r="C2" s="14" t="s">
        <v>1</v>
      </c>
      <c r="D2" s="14" t="s">
        <v>2</v>
      </c>
      <c r="E2" s="14">
        <v>1981</v>
      </c>
      <c r="F2" s="14">
        <v>1982</v>
      </c>
      <c r="G2" s="14">
        <v>1983</v>
      </c>
      <c r="H2" s="14">
        <v>1984</v>
      </c>
      <c r="I2" s="14">
        <v>1985</v>
      </c>
      <c r="J2" s="14">
        <v>1986</v>
      </c>
      <c r="K2" s="14">
        <v>1987</v>
      </c>
      <c r="L2" s="14">
        <v>1988</v>
      </c>
      <c r="M2" s="14">
        <v>1989</v>
      </c>
      <c r="N2" s="14">
        <v>1990</v>
      </c>
      <c r="O2" s="14">
        <v>1991</v>
      </c>
      <c r="P2" s="14">
        <v>1992</v>
      </c>
      <c r="Q2" s="14">
        <v>1993</v>
      </c>
      <c r="R2" s="14">
        <v>1994</v>
      </c>
      <c r="S2" s="14">
        <v>1995</v>
      </c>
      <c r="T2" s="14">
        <v>1996</v>
      </c>
      <c r="U2" s="14">
        <v>1997</v>
      </c>
      <c r="V2" s="14">
        <v>1998</v>
      </c>
      <c r="W2" s="14">
        <v>1999</v>
      </c>
      <c r="X2" s="14">
        <v>2000</v>
      </c>
      <c r="Y2" s="14">
        <v>2001</v>
      </c>
      <c r="Z2" s="14">
        <v>2002</v>
      </c>
      <c r="AA2" s="14">
        <v>2003</v>
      </c>
      <c r="AB2" s="14">
        <v>2004</v>
      </c>
      <c r="AC2" s="14">
        <v>2005</v>
      </c>
      <c r="AD2" s="14">
        <v>2006</v>
      </c>
      <c r="AE2" s="15">
        <v>2007</v>
      </c>
      <c r="AF2" s="14">
        <v>2008</v>
      </c>
      <c r="AG2" s="14">
        <v>2009</v>
      </c>
      <c r="AH2" s="14">
        <v>2010</v>
      </c>
      <c r="AI2" s="14">
        <v>2011</v>
      </c>
      <c r="AJ2" s="14">
        <v>2012</v>
      </c>
      <c r="AK2" s="14">
        <v>2013</v>
      </c>
      <c r="AL2" s="14">
        <v>2014</v>
      </c>
      <c r="AM2" s="1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16"/>
      <c r="B3" s="17" t="s">
        <v>3</v>
      </c>
      <c r="C3" s="17" t="s">
        <v>4</v>
      </c>
      <c r="D3" s="17" t="s">
        <v>5</v>
      </c>
      <c r="E3" s="17" t="s">
        <v>6</v>
      </c>
      <c r="F3" s="17" t="s">
        <v>7</v>
      </c>
      <c r="G3" s="17" t="s">
        <v>8</v>
      </c>
      <c r="H3" s="17" t="s">
        <v>9</v>
      </c>
      <c r="I3" s="17" t="s">
        <v>10</v>
      </c>
      <c r="J3" s="17" t="s">
        <v>11</v>
      </c>
      <c r="K3" s="17" t="s">
        <v>12</v>
      </c>
      <c r="L3" s="17" t="s">
        <v>13</v>
      </c>
      <c r="M3" s="17" t="s">
        <v>14</v>
      </c>
      <c r="N3" s="17" t="s">
        <v>15</v>
      </c>
      <c r="O3" s="17" t="s">
        <v>16</v>
      </c>
      <c r="P3" s="17" t="s">
        <v>17</v>
      </c>
      <c r="Q3" s="17" t="s">
        <v>18</v>
      </c>
      <c r="R3" s="17" t="s">
        <v>19</v>
      </c>
      <c r="S3" s="17" t="s">
        <v>20</v>
      </c>
      <c r="T3" s="17" t="s">
        <v>21</v>
      </c>
      <c r="U3" s="17" t="s">
        <v>22</v>
      </c>
      <c r="V3" s="17" t="s">
        <v>23</v>
      </c>
      <c r="W3" s="17" t="s">
        <v>24</v>
      </c>
      <c r="X3" s="17" t="s">
        <v>25</v>
      </c>
      <c r="Y3" s="17" t="s">
        <v>26</v>
      </c>
      <c r="Z3" s="17" t="s">
        <v>27</v>
      </c>
      <c r="AA3" s="17" t="s">
        <v>28</v>
      </c>
      <c r="AB3" s="17" t="s">
        <v>29</v>
      </c>
      <c r="AC3" s="17" t="s">
        <v>30</v>
      </c>
      <c r="AD3" s="17" t="s">
        <v>31</v>
      </c>
      <c r="AE3" s="17" t="s">
        <v>32</v>
      </c>
      <c r="AF3" s="17" t="s">
        <v>33</v>
      </c>
      <c r="AG3" s="17" t="s">
        <v>34</v>
      </c>
      <c r="AH3" s="17" t="s">
        <v>35</v>
      </c>
      <c r="AI3" s="17" t="s">
        <v>36</v>
      </c>
      <c r="AJ3" s="17" t="s">
        <v>37</v>
      </c>
      <c r="AK3" s="17" t="s">
        <v>38</v>
      </c>
      <c r="AL3" s="17" t="s">
        <v>39</v>
      </c>
      <c r="AM3" s="17"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18">
        <v>44105</v>
      </c>
      <c r="B4">
        <v>27</v>
      </c>
      <c r="C4">
        <v>27</v>
      </c>
      <c r="D4">
        <v>27</v>
      </c>
      <c r="E4">
        <v>29.786999999999999</v>
      </c>
      <c r="F4">
        <v>25.106000000000002</v>
      </c>
      <c r="G4">
        <v>25.190999999999999</v>
      </c>
      <c r="H4">
        <v>28.994</v>
      </c>
      <c r="I4">
        <v>32.651000000000003</v>
      </c>
      <c r="J4">
        <v>27</v>
      </c>
      <c r="K4">
        <v>25.105</v>
      </c>
      <c r="L4">
        <v>25.23</v>
      </c>
      <c r="M4">
        <v>25.893999999999998</v>
      </c>
      <c r="N4">
        <v>28.434999999999999</v>
      </c>
      <c r="O4">
        <v>25.099</v>
      </c>
      <c r="P4">
        <v>25.087</v>
      </c>
      <c r="Q4">
        <v>27.882999999999999</v>
      </c>
      <c r="R4">
        <v>26.748999999999999</v>
      </c>
      <c r="S4">
        <v>27.294</v>
      </c>
      <c r="T4">
        <v>34.911999999999999</v>
      </c>
      <c r="U4">
        <v>31.866</v>
      </c>
      <c r="V4">
        <v>35.927</v>
      </c>
      <c r="W4">
        <v>25.413</v>
      </c>
      <c r="X4">
        <v>25.837</v>
      </c>
      <c r="Y4">
        <v>25.542000000000002</v>
      </c>
      <c r="Z4">
        <v>29.968</v>
      </c>
      <c r="AA4">
        <v>25.096</v>
      </c>
      <c r="AB4">
        <v>25.465</v>
      </c>
      <c r="AC4">
        <v>30.942</v>
      </c>
      <c r="AD4">
        <v>39.058999999999997</v>
      </c>
      <c r="AE4">
        <v>27.065000000000001</v>
      </c>
      <c r="AF4">
        <v>25.744</v>
      </c>
      <c r="AG4">
        <v>27.327000000000002</v>
      </c>
      <c r="AH4" s="19">
        <v>27.431999999999999</v>
      </c>
      <c r="AI4" s="4">
        <v>30.341999999999999</v>
      </c>
      <c r="AJ4" s="4">
        <v>25.085000000000001</v>
      </c>
      <c r="AK4" s="4">
        <v>25.873000000000001</v>
      </c>
      <c r="AL4" s="4">
        <v>28.117999999999999</v>
      </c>
      <c r="AM4" s="4">
        <v>25.565999999999999</v>
      </c>
    </row>
    <row r="5" spans="1:54" ht="15" x14ac:dyDescent="0.25">
      <c r="A5" s="18">
        <v>44136</v>
      </c>
      <c r="B5">
        <v>27</v>
      </c>
      <c r="C5">
        <v>27</v>
      </c>
      <c r="D5">
        <v>27</v>
      </c>
      <c r="E5">
        <v>31.094000000000001</v>
      </c>
      <c r="F5">
        <v>24.890999999999998</v>
      </c>
      <c r="G5">
        <v>24.49</v>
      </c>
      <c r="H5">
        <v>27.963000000000001</v>
      </c>
      <c r="I5">
        <v>28.824999999999999</v>
      </c>
      <c r="J5">
        <v>31.587</v>
      </c>
      <c r="K5">
        <v>27.608000000000001</v>
      </c>
      <c r="L5">
        <v>24.17</v>
      </c>
      <c r="M5">
        <v>24.856999999999999</v>
      </c>
      <c r="N5">
        <v>37.173000000000002</v>
      </c>
      <c r="O5">
        <v>26.056000000000001</v>
      </c>
      <c r="P5">
        <v>24.422000000000001</v>
      </c>
      <c r="Q5">
        <v>26.898</v>
      </c>
      <c r="R5">
        <v>27.565999999999999</v>
      </c>
      <c r="S5">
        <v>25.518000000000001</v>
      </c>
      <c r="T5">
        <v>29.715</v>
      </c>
      <c r="U5">
        <v>28.634</v>
      </c>
      <c r="V5">
        <v>31.565000000000001</v>
      </c>
      <c r="W5">
        <v>24.248999999999999</v>
      </c>
      <c r="X5">
        <v>25.565000000000001</v>
      </c>
      <c r="Y5">
        <v>27.416</v>
      </c>
      <c r="Z5">
        <v>25.949000000000002</v>
      </c>
      <c r="AA5">
        <v>24.321000000000002</v>
      </c>
      <c r="AB5">
        <v>29.734999999999999</v>
      </c>
      <c r="AC5">
        <v>30.751999999999999</v>
      </c>
      <c r="AD5">
        <v>35.414000000000001</v>
      </c>
      <c r="AE5">
        <v>28.173999999999999</v>
      </c>
      <c r="AF5">
        <v>25.324000000000002</v>
      </c>
      <c r="AG5">
        <v>29.045999999999999</v>
      </c>
      <c r="AH5" s="19">
        <v>30.608000000000001</v>
      </c>
      <c r="AI5" s="4">
        <v>26.135999999999999</v>
      </c>
      <c r="AJ5" s="4">
        <v>24.094999999999999</v>
      </c>
      <c r="AK5" s="4">
        <v>26.937000000000001</v>
      </c>
      <c r="AL5" s="4">
        <v>25.457999999999998</v>
      </c>
      <c r="AM5" s="4">
        <v>27</v>
      </c>
    </row>
    <row r="6" spans="1:54" ht="15" x14ac:dyDescent="0.25">
      <c r="A6" s="18">
        <v>44166</v>
      </c>
      <c r="B6">
        <v>25</v>
      </c>
      <c r="C6">
        <v>25</v>
      </c>
      <c r="D6">
        <v>25</v>
      </c>
      <c r="E6">
        <v>27.081</v>
      </c>
      <c r="F6">
        <v>24.169</v>
      </c>
      <c r="G6">
        <v>24.748999999999999</v>
      </c>
      <c r="H6">
        <v>25.193999999999999</v>
      </c>
      <c r="I6">
        <v>25.433</v>
      </c>
      <c r="J6">
        <v>28.295000000000002</v>
      </c>
      <c r="K6">
        <v>25.308</v>
      </c>
      <c r="L6">
        <v>23.579000000000001</v>
      </c>
      <c r="M6">
        <v>23.940999999999999</v>
      </c>
      <c r="N6">
        <v>30.042999999999999</v>
      </c>
      <c r="O6">
        <v>25</v>
      </c>
      <c r="P6">
        <v>23.773</v>
      </c>
      <c r="Q6">
        <v>24.495000000000001</v>
      </c>
      <c r="R6">
        <v>25.15</v>
      </c>
      <c r="S6">
        <v>25.67</v>
      </c>
      <c r="T6">
        <v>27.38</v>
      </c>
      <c r="U6">
        <v>25.148</v>
      </c>
      <c r="V6">
        <v>30.795000000000002</v>
      </c>
      <c r="W6">
        <v>23.582000000000001</v>
      </c>
      <c r="X6">
        <v>24.161999999999999</v>
      </c>
      <c r="Y6">
        <v>24.809000000000001</v>
      </c>
      <c r="Z6">
        <v>24.661999999999999</v>
      </c>
      <c r="AA6">
        <v>24.689</v>
      </c>
      <c r="AB6">
        <v>25.815000000000001</v>
      </c>
      <c r="AC6">
        <v>25.843</v>
      </c>
      <c r="AD6">
        <v>28.591000000000001</v>
      </c>
      <c r="AE6">
        <v>24.762</v>
      </c>
      <c r="AF6">
        <v>23.931999999999999</v>
      </c>
      <c r="AG6">
        <v>25.221</v>
      </c>
      <c r="AH6" s="19">
        <v>27.494</v>
      </c>
      <c r="AI6" s="4">
        <v>24.456</v>
      </c>
      <c r="AJ6" s="4">
        <v>23.524000000000001</v>
      </c>
      <c r="AK6" s="4">
        <v>24.885000000000002</v>
      </c>
      <c r="AL6" s="4">
        <v>24.370999999999999</v>
      </c>
      <c r="AM6" s="4">
        <v>26.89</v>
      </c>
    </row>
    <row r="7" spans="1:54" ht="15" x14ac:dyDescent="0.25">
      <c r="A7" s="18">
        <v>44197</v>
      </c>
      <c r="B7">
        <v>16.95</v>
      </c>
      <c r="C7">
        <v>44.21</v>
      </c>
      <c r="D7">
        <v>22</v>
      </c>
      <c r="E7">
        <v>22.928999999999998</v>
      </c>
      <c r="F7">
        <v>21.606999999999999</v>
      </c>
      <c r="G7">
        <v>24.213000000000001</v>
      </c>
      <c r="H7">
        <v>22.18</v>
      </c>
      <c r="I7">
        <v>22.285</v>
      </c>
      <c r="J7">
        <v>23.183</v>
      </c>
      <c r="K7">
        <v>21.994</v>
      </c>
      <c r="L7">
        <v>20.96</v>
      </c>
      <c r="M7">
        <v>21.256</v>
      </c>
      <c r="N7">
        <v>24.027999999999999</v>
      </c>
      <c r="O7">
        <v>21.501000000000001</v>
      </c>
      <c r="P7">
        <v>21.338999999999999</v>
      </c>
      <c r="Q7">
        <v>21.661999999999999</v>
      </c>
      <c r="R7">
        <v>22.196999999999999</v>
      </c>
      <c r="S7">
        <v>22.024000000000001</v>
      </c>
      <c r="T7">
        <v>23.068999999999999</v>
      </c>
      <c r="U7">
        <v>22.503</v>
      </c>
      <c r="V7">
        <v>26.236999999999998</v>
      </c>
      <c r="W7">
        <v>23.021000000000001</v>
      </c>
      <c r="X7">
        <v>21.315000000000001</v>
      </c>
      <c r="Y7">
        <v>21.64</v>
      </c>
      <c r="Z7">
        <v>21.91</v>
      </c>
      <c r="AA7">
        <v>21.651</v>
      </c>
      <c r="AB7">
        <v>26.466999999999999</v>
      </c>
      <c r="AC7">
        <v>22.363</v>
      </c>
      <c r="AD7">
        <v>25.798999999999999</v>
      </c>
      <c r="AE7">
        <v>21.542000000000002</v>
      </c>
      <c r="AF7">
        <v>21.329000000000001</v>
      </c>
      <c r="AG7">
        <v>21.821999999999999</v>
      </c>
      <c r="AH7" s="19">
        <v>24.082000000000001</v>
      </c>
      <c r="AI7" s="4">
        <v>22</v>
      </c>
      <c r="AJ7" s="4">
        <v>20.864000000000001</v>
      </c>
      <c r="AK7" s="4">
        <v>21.805</v>
      </c>
      <c r="AL7" s="4">
        <v>21.785</v>
      </c>
      <c r="AM7" s="4">
        <v>24.722000000000001</v>
      </c>
    </row>
    <row r="8" spans="1:54" ht="15" x14ac:dyDescent="0.25">
      <c r="A8" s="18">
        <v>44228</v>
      </c>
      <c r="B8">
        <v>15.69</v>
      </c>
      <c r="C8">
        <v>40.93</v>
      </c>
      <c r="D8">
        <v>20</v>
      </c>
      <c r="E8">
        <v>19.849</v>
      </c>
      <c r="F8">
        <v>19.314</v>
      </c>
      <c r="G8">
        <v>19.167000000000002</v>
      </c>
      <c r="H8">
        <v>19.535</v>
      </c>
      <c r="I8">
        <v>34.250999999999998</v>
      </c>
      <c r="J8">
        <v>23.850999999999999</v>
      </c>
      <c r="K8">
        <v>18.855</v>
      </c>
      <c r="L8">
        <v>18.077000000000002</v>
      </c>
      <c r="M8">
        <v>19.120999999999999</v>
      </c>
      <c r="N8">
        <v>22.04</v>
      </c>
      <c r="O8">
        <v>19.547999999999998</v>
      </c>
      <c r="P8">
        <v>20.558</v>
      </c>
      <c r="Q8">
        <v>18.55</v>
      </c>
      <c r="R8">
        <v>24.472000000000001</v>
      </c>
      <c r="S8">
        <v>21.988</v>
      </c>
      <c r="T8">
        <v>19.530999999999999</v>
      </c>
      <c r="U8">
        <v>20.864000000000001</v>
      </c>
      <c r="V8">
        <v>27.327000000000002</v>
      </c>
      <c r="W8">
        <v>25.28</v>
      </c>
      <c r="X8">
        <v>22.259</v>
      </c>
      <c r="Y8">
        <v>18.495000000000001</v>
      </c>
      <c r="Z8">
        <v>25.231000000000002</v>
      </c>
      <c r="AA8">
        <v>18.704999999999998</v>
      </c>
      <c r="AB8">
        <v>23.625</v>
      </c>
      <c r="AC8">
        <v>18.997</v>
      </c>
      <c r="AD8">
        <v>25.599</v>
      </c>
      <c r="AE8">
        <v>18.343</v>
      </c>
      <c r="AF8">
        <v>20</v>
      </c>
      <c r="AG8">
        <v>18.632000000000001</v>
      </c>
      <c r="AH8" s="19">
        <v>20.417999999999999</v>
      </c>
      <c r="AI8" s="4">
        <v>19.305</v>
      </c>
      <c r="AJ8" s="4">
        <v>17.963999999999999</v>
      </c>
      <c r="AK8" s="4">
        <v>22.959</v>
      </c>
      <c r="AL8" s="4">
        <v>23.847999999999999</v>
      </c>
      <c r="AM8" s="4">
        <v>21.495000000000001</v>
      </c>
    </row>
    <row r="9" spans="1:54" ht="15" x14ac:dyDescent="0.25">
      <c r="A9" s="18">
        <v>44256</v>
      </c>
      <c r="B9">
        <v>25.75</v>
      </c>
      <c r="C9">
        <v>67.17</v>
      </c>
      <c r="D9">
        <v>34</v>
      </c>
      <c r="E9">
        <v>32.712000000000003</v>
      </c>
      <c r="F9">
        <v>32.892000000000003</v>
      </c>
      <c r="G9">
        <v>19.356999999999999</v>
      </c>
      <c r="H9">
        <v>33.686</v>
      </c>
      <c r="I9">
        <v>65.988</v>
      </c>
      <c r="J9">
        <v>29.934000000000001</v>
      </c>
      <c r="K9">
        <v>29.321000000000002</v>
      </c>
      <c r="L9">
        <v>52.173000000000002</v>
      </c>
      <c r="M9">
        <v>31.303999999999998</v>
      </c>
      <c r="N9">
        <v>32.57</v>
      </c>
      <c r="O9">
        <v>35.029000000000003</v>
      </c>
      <c r="P9">
        <v>38.700000000000003</v>
      </c>
      <c r="Q9">
        <v>39.173000000000002</v>
      </c>
      <c r="R9">
        <v>58.439</v>
      </c>
      <c r="S9">
        <v>34</v>
      </c>
      <c r="T9">
        <v>43.816000000000003</v>
      </c>
      <c r="U9">
        <v>37.363999999999997</v>
      </c>
      <c r="V9">
        <v>38.639000000000003</v>
      </c>
      <c r="W9">
        <v>30.248000000000001</v>
      </c>
      <c r="X9">
        <v>35.093000000000004</v>
      </c>
      <c r="Y9">
        <v>23.311</v>
      </c>
      <c r="Z9">
        <v>37.670999999999999</v>
      </c>
      <c r="AA9">
        <v>53.768999999999998</v>
      </c>
      <c r="AB9">
        <v>28.21</v>
      </c>
      <c r="AC9">
        <v>28.738</v>
      </c>
      <c r="AD9">
        <v>64.126000000000005</v>
      </c>
      <c r="AE9">
        <v>19.286999999999999</v>
      </c>
      <c r="AF9">
        <v>46.192999999999998</v>
      </c>
      <c r="AG9">
        <v>23.213999999999999</v>
      </c>
      <c r="AH9" s="19">
        <v>39.103999999999999</v>
      </c>
      <c r="AI9" s="4">
        <v>41.923000000000002</v>
      </c>
      <c r="AJ9" s="4">
        <v>26.763999999999999</v>
      </c>
      <c r="AK9" s="4">
        <v>26.219000000000001</v>
      </c>
      <c r="AL9" s="4">
        <v>41.765000000000001</v>
      </c>
      <c r="AM9" s="4">
        <v>24.553000000000001</v>
      </c>
    </row>
    <row r="10" spans="1:54" ht="15" x14ac:dyDescent="0.25">
      <c r="A10" s="18">
        <v>44287</v>
      </c>
      <c r="B10">
        <v>54.84</v>
      </c>
      <c r="C10">
        <v>143.04</v>
      </c>
      <c r="D10">
        <v>75</v>
      </c>
      <c r="E10">
        <v>57.718000000000004</v>
      </c>
      <c r="F10">
        <v>40.206000000000003</v>
      </c>
      <c r="G10">
        <v>53.514000000000003</v>
      </c>
      <c r="H10">
        <v>91.52</v>
      </c>
      <c r="I10">
        <v>112.399</v>
      </c>
      <c r="J10">
        <v>87.522000000000006</v>
      </c>
      <c r="K10">
        <v>74.540999999999997</v>
      </c>
      <c r="L10">
        <v>126.31</v>
      </c>
      <c r="M10">
        <v>75</v>
      </c>
      <c r="N10">
        <v>62.912999999999997</v>
      </c>
      <c r="O10">
        <v>91.039000000000001</v>
      </c>
      <c r="P10">
        <v>118.211</v>
      </c>
      <c r="Q10">
        <v>78.620999999999995</v>
      </c>
      <c r="R10">
        <v>72.715999999999994</v>
      </c>
      <c r="S10">
        <v>90.501999999999995</v>
      </c>
      <c r="T10">
        <v>104.12</v>
      </c>
      <c r="U10">
        <v>67.102000000000004</v>
      </c>
      <c r="V10">
        <v>55.707999999999998</v>
      </c>
      <c r="W10">
        <v>82.216999999999999</v>
      </c>
      <c r="X10">
        <v>74.625</v>
      </c>
      <c r="Y10">
        <v>63.936</v>
      </c>
      <c r="Z10">
        <v>70.075000000000003</v>
      </c>
      <c r="AA10">
        <v>115.76300000000001</v>
      </c>
      <c r="AB10">
        <v>76.263999999999996</v>
      </c>
      <c r="AC10">
        <v>98.016999999999996</v>
      </c>
      <c r="AD10">
        <v>87.331000000000003</v>
      </c>
      <c r="AE10">
        <v>72.054000000000002</v>
      </c>
      <c r="AF10">
        <v>87.114000000000004</v>
      </c>
      <c r="AG10">
        <v>70.361000000000004</v>
      </c>
      <c r="AH10" s="19">
        <v>94.512</v>
      </c>
      <c r="AI10" s="4">
        <v>98.798000000000002</v>
      </c>
      <c r="AJ10" s="4">
        <v>59.645000000000003</v>
      </c>
      <c r="AK10" s="4">
        <v>53.271999999999998</v>
      </c>
      <c r="AL10" s="4">
        <v>70.152000000000001</v>
      </c>
      <c r="AM10" s="4">
        <v>57.88</v>
      </c>
    </row>
    <row r="11" spans="1:54" ht="15" x14ac:dyDescent="0.25">
      <c r="A11" s="18">
        <v>44317</v>
      </c>
      <c r="B11">
        <v>134.79</v>
      </c>
      <c r="C11">
        <v>351.54</v>
      </c>
      <c r="D11">
        <v>215</v>
      </c>
      <c r="E11">
        <v>188.79</v>
      </c>
      <c r="F11">
        <v>132.09700000000001</v>
      </c>
      <c r="G11">
        <v>504.20299999999997</v>
      </c>
      <c r="H11">
        <v>344.33</v>
      </c>
      <c r="I11">
        <v>292.59100000000001</v>
      </c>
      <c r="J11">
        <v>266.45499999999998</v>
      </c>
      <c r="K11">
        <v>156.52799999999999</v>
      </c>
      <c r="L11">
        <v>195.048</v>
      </c>
      <c r="M11">
        <v>128.92099999999999</v>
      </c>
      <c r="N11">
        <v>165.00700000000001</v>
      </c>
      <c r="O11">
        <v>219.10599999999999</v>
      </c>
      <c r="P11">
        <v>310.61399999999998</v>
      </c>
      <c r="Q11">
        <v>206.29900000000001</v>
      </c>
      <c r="R11">
        <v>233.79400000000001</v>
      </c>
      <c r="S11">
        <v>317.42700000000002</v>
      </c>
      <c r="T11">
        <v>368.47500000000002</v>
      </c>
      <c r="U11">
        <v>185.1</v>
      </c>
      <c r="V11">
        <v>244.209</v>
      </c>
      <c r="W11">
        <v>215</v>
      </c>
      <c r="X11">
        <v>276.78399999999999</v>
      </c>
      <c r="Y11">
        <v>75.796999999999997</v>
      </c>
      <c r="Z11">
        <v>170.52600000000001</v>
      </c>
      <c r="AA11">
        <v>218.398</v>
      </c>
      <c r="AB11">
        <v>269.31700000000001</v>
      </c>
      <c r="AC11">
        <v>217.71799999999999</v>
      </c>
      <c r="AD11">
        <v>230.47</v>
      </c>
      <c r="AE11">
        <v>285.30700000000002</v>
      </c>
      <c r="AF11">
        <v>294.77600000000001</v>
      </c>
      <c r="AG11">
        <v>125.31100000000001</v>
      </c>
      <c r="AH11" s="19">
        <v>202.33600000000001</v>
      </c>
      <c r="AI11" s="4">
        <v>131.97300000000001</v>
      </c>
      <c r="AJ11" s="4">
        <v>130.01599999999999</v>
      </c>
      <c r="AK11" s="4">
        <v>191.50800000000001</v>
      </c>
      <c r="AL11" s="4">
        <v>166.90600000000001</v>
      </c>
      <c r="AM11" s="4">
        <v>112.91500000000001</v>
      </c>
    </row>
    <row r="12" spans="1:54" ht="15" x14ac:dyDescent="0.25">
      <c r="A12" s="18">
        <v>44348</v>
      </c>
      <c r="B12">
        <v>170.27</v>
      </c>
      <c r="C12">
        <v>444.09</v>
      </c>
      <c r="D12">
        <v>280</v>
      </c>
      <c r="E12">
        <v>343.04700000000003</v>
      </c>
      <c r="F12">
        <v>369.09500000000003</v>
      </c>
      <c r="G12">
        <v>781.55899999999997</v>
      </c>
      <c r="H12">
        <v>412.90199999999999</v>
      </c>
      <c r="I12">
        <v>407.36200000000002</v>
      </c>
      <c r="J12">
        <v>280</v>
      </c>
      <c r="K12">
        <v>195.578</v>
      </c>
      <c r="L12">
        <v>163.33600000000001</v>
      </c>
      <c r="M12">
        <v>193.95500000000001</v>
      </c>
      <c r="N12">
        <v>290.89699999999999</v>
      </c>
      <c r="O12">
        <v>201.13200000000001</v>
      </c>
      <c r="P12">
        <v>444.17</v>
      </c>
      <c r="Q12">
        <v>232.03299999999999</v>
      </c>
      <c r="R12">
        <v>608.29300000000001</v>
      </c>
      <c r="S12">
        <v>312.48599999999999</v>
      </c>
      <c r="T12">
        <v>573.91899999999998</v>
      </c>
      <c r="U12">
        <v>209.102</v>
      </c>
      <c r="V12">
        <v>398.23099999999999</v>
      </c>
      <c r="W12">
        <v>168.16900000000001</v>
      </c>
      <c r="X12">
        <v>222.25399999999999</v>
      </c>
      <c r="Y12">
        <v>57.542000000000002</v>
      </c>
      <c r="Z12">
        <v>243.14400000000001</v>
      </c>
      <c r="AA12">
        <v>159.31299999999999</v>
      </c>
      <c r="AB12">
        <v>314.16300000000001</v>
      </c>
      <c r="AC12">
        <v>215.53899999999999</v>
      </c>
      <c r="AD12">
        <v>204.40299999999999</v>
      </c>
      <c r="AE12">
        <v>538.61099999999999</v>
      </c>
      <c r="AF12">
        <v>300.375</v>
      </c>
      <c r="AG12">
        <v>276.99599999999998</v>
      </c>
      <c r="AH12" s="19">
        <v>504.46899999999999</v>
      </c>
      <c r="AI12" s="4">
        <v>54.854999999999997</v>
      </c>
      <c r="AJ12" s="4">
        <v>166.81899999999999</v>
      </c>
      <c r="AK12" s="4">
        <v>336.548</v>
      </c>
      <c r="AL12" s="4">
        <v>338.84</v>
      </c>
      <c r="AM12" s="4">
        <v>127.756</v>
      </c>
    </row>
    <row r="13" spans="1:54" ht="15" x14ac:dyDescent="0.25">
      <c r="A13" s="18">
        <v>44378</v>
      </c>
      <c r="B13">
        <v>60.37</v>
      </c>
      <c r="C13">
        <v>157.44</v>
      </c>
      <c r="D13">
        <v>105</v>
      </c>
      <c r="E13">
        <v>201.726</v>
      </c>
      <c r="F13">
        <v>238.625</v>
      </c>
      <c r="G13">
        <v>371.62900000000002</v>
      </c>
      <c r="H13">
        <v>130.69200000000001</v>
      </c>
      <c r="I13">
        <v>175.99700000000001</v>
      </c>
      <c r="J13">
        <v>97.173000000000002</v>
      </c>
      <c r="K13">
        <v>78.709000000000003</v>
      </c>
      <c r="L13">
        <v>69.650999999999996</v>
      </c>
      <c r="M13">
        <v>79.400000000000006</v>
      </c>
      <c r="N13">
        <v>143.268</v>
      </c>
      <c r="O13">
        <v>77.968000000000004</v>
      </c>
      <c r="P13">
        <v>214.161</v>
      </c>
      <c r="Q13">
        <v>73.347999999999999</v>
      </c>
      <c r="R13">
        <v>556.88499999999999</v>
      </c>
      <c r="S13">
        <v>128.40799999999999</v>
      </c>
      <c r="T13">
        <v>209.965</v>
      </c>
      <c r="U13">
        <v>105</v>
      </c>
      <c r="V13">
        <v>245.452</v>
      </c>
      <c r="W13">
        <v>52.110999999999997</v>
      </c>
      <c r="X13">
        <v>65.3</v>
      </c>
      <c r="Y13">
        <v>23.282</v>
      </c>
      <c r="Z13">
        <v>71.936000000000007</v>
      </c>
      <c r="AA13">
        <v>59.64</v>
      </c>
      <c r="AB13">
        <v>128.86199999999999</v>
      </c>
      <c r="AC13">
        <v>80.802000000000007</v>
      </c>
      <c r="AD13">
        <v>72.594999999999999</v>
      </c>
      <c r="AE13">
        <v>246.26</v>
      </c>
      <c r="AF13">
        <v>157.57599999999999</v>
      </c>
      <c r="AG13">
        <v>83.070999999999998</v>
      </c>
      <c r="AH13" s="19">
        <v>248.29300000000001</v>
      </c>
      <c r="AI13" s="4">
        <v>24.956</v>
      </c>
      <c r="AJ13" s="4">
        <v>60.012</v>
      </c>
      <c r="AK13" s="4">
        <v>111.917</v>
      </c>
      <c r="AL13" s="4">
        <v>107.52</v>
      </c>
      <c r="AM13" s="4">
        <v>51.061</v>
      </c>
    </row>
    <row r="14" spans="1:54" ht="15" x14ac:dyDescent="0.25">
      <c r="A14" s="18">
        <v>44409</v>
      </c>
      <c r="B14">
        <v>37.4</v>
      </c>
      <c r="C14">
        <v>97.55</v>
      </c>
      <c r="D14">
        <v>60</v>
      </c>
      <c r="E14">
        <v>117.00700000000001</v>
      </c>
      <c r="F14">
        <v>100.136</v>
      </c>
      <c r="G14">
        <v>157.68299999999999</v>
      </c>
      <c r="H14">
        <v>65.358000000000004</v>
      </c>
      <c r="I14">
        <v>74.744</v>
      </c>
      <c r="J14">
        <v>60</v>
      </c>
      <c r="K14">
        <v>49.271999999999998</v>
      </c>
      <c r="L14">
        <v>58.246000000000002</v>
      </c>
      <c r="M14">
        <v>46.244</v>
      </c>
      <c r="N14">
        <v>67.328000000000003</v>
      </c>
      <c r="O14">
        <v>65.662000000000006</v>
      </c>
      <c r="P14">
        <v>82.257999999999996</v>
      </c>
      <c r="Q14">
        <v>45.786999999999999</v>
      </c>
      <c r="R14">
        <v>167.81899999999999</v>
      </c>
      <c r="S14">
        <v>58.564</v>
      </c>
      <c r="T14">
        <v>100.142</v>
      </c>
      <c r="U14">
        <v>53.63</v>
      </c>
      <c r="V14">
        <v>108.639</v>
      </c>
      <c r="W14">
        <v>46.426000000000002</v>
      </c>
      <c r="X14">
        <v>55.625999999999998</v>
      </c>
      <c r="Y14">
        <v>21.295999999999999</v>
      </c>
      <c r="Z14">
        <v>48.585999999999999</v>
      </c>
      <c r="AA14">
        <v>41.46</v>
      </c>
      <c r="AB14">
        <v>67.558000000000007</v>
      </c>
      <c r="AC14">
        <v>64.135000000000005</v>
      </c>
      <c r="AD14">
        <v>55.512</v>
      </c>
      <c r="AE14">
        <v>96.906000000000006</v>
      </c>
      <c r="AF14">
        <v>64.840999999999994</v>
      </c>
      <c r="AG14">
        <v>56.220999999999997</v>
      </c>
      <c r="AH14" s="19">
        <v>84.893000000000001</v>
      </c>
      <c r="AI14" s="4">
        <v>28.148</v>
      </c>
      <c r="AJ14" s="4">
        <v>47.761000000000003</v>
      </c>
      <c r="AK14" s="4">
        <v>65.117000000000004</v>
      </c>
      <c r="AL14" s="4">
        <v>50.320999999999998</v>
      </c>
      <c r="AM14" s="4">
        <v>35.713999999999999</v>
      </c>
    </row>
    <row r="15" spans="1:54" ht="15" x14ac:dyDescent="0.25">
      <c r="A15" s="18">
        <v>44440</v>
      </c>
      <c r="B15">
        <v>24.93</v>
      </c>
      <c r="C15">
        <v>65.03</v>
      </c>
      <c r="D15">
        <v>40</v>
      </c>
      <c r="E15">
        <v>80.364999999999995</v>
      </c>
      <c r="F15">
        <v>41.795000000000002</v>
      </c>
      <c r="G15">
        <v>74.802999999999997</v>
      </c>
      <c r="H15">
        <v>58.084000000000003</v>
      </c>
      <c r="I15">
        <v>64.284000000000006</v>
      </c>
      <c r="J15">
        <v>40</v>
      </c>
      <c r="K15">
        <v>42.218000000000004</v>
      </c>
      <c r="L15">
        <v>34.235999999999997</v>
      </c>
      <c r="M15">
        <v>32.314</v>
      </c>
      <c r="N15">
        <v>36.200000000000003</v>
      </c>
      <c r="O15">
        <v>45.125</v>
      </c>
      <c r="P15">
        <v>57.713999999999999</v>
      </c>
      <c r="Q15">
        <v>36.606999999999999</v>
      </c>
      <c r="R15">
        <v>67.185000000000002</v>
      </c>
      <c r="S15">
        <v>39.1</v>
      </c>
      <c r="T15">
        <v>62.228000000000002</v>
      </c>
      <c r="U15">
        <v>31.460999999999999</v>
      </c>
      <c r="V15">
        <v>50.247</v>
      </c>
      <c r="W15">
        <v>33.128</v>
      </c>
      <c r="X15">
        <v>32.633000000000003</v>
      </c>
      <c r="Y15">
        <v>20.96</v>
      </c>
      <c r="Z15">
        <v>60.283000000000001</v>
      </c>
      <c r="AA15">
        <v>38.915999999999997</v>
      </c>
      <c r="AB15">
        <v>37.427999999999997</v>
      </c>
      <c r="AC15">
        <v>39.795999999999999</v>
      </c>
      <c r="AD15">
        <v>47.210999999999999</v>
      </c>
      <c r="AE15">
        <v>49.281999999999996</v>
      </c>
      <c r="AF15">
        <v>38.036000000000001</v>
      </c>
      <c r="AG15">
        <v>29.678000000000001</v>
      </c>
      <c r="AH15" s="19">
        <v>43.581000000000003</v>
      </c>
      <c r="AI15" s="4">
        <v>21.192</v>
      </c>
      <c r="AJ15" s="4">
        <v>58.552</v>
      </c>
      <c r="AK15" s="4">
        <v>49.976999999999997</v>
      </c>
      <c r="AL15" s="4">
        <v>34.110999999999997</v>
      </c>
      <c r="AM15" s="4">
        <v>25.841999999999999</v>
      </c>
    </row>
    <row r="16" spans="1:54" ht="15" x14ac:dyDescent="0.25">
      <c r="A16" s="18">
        <v>44470</v>
      </c>
      <c r="B16">
        <v>31.53</v>
      </c>
      <c r="C16">
        <v>59.34</v>
      </c>
      <c r="D16">
        <v>42.69</v>
      </c>
      <c r="E16">
        <v>54.643000000000001</v>
      </c>
      <c r="F16">
        <v>38.418999999999997</v>
      </c>
      <c r="G16">
        <v>72.536000000000001</v>
      </c>
      <c r="H16">
        <v>93.406999999999996</v>
      </c>
      <c r="I16">
        <v>75.31</v>
      </c>
      <c r="J16">
        <v>35.036000000000001</v>
      </c>
      <c r="K16">
        <v>35.14</v>
      </c>
      <c r="L16">
        <v>35.991</v>
      </c>
      <c r="M16">
        <v>55.125</v>
      </c>
      <c r="N16">
        <v>33.387</v>
      </c>
      <c r="O16">
        <v>33.540999999999997</v>
      </c>
      <c r="P16">
        <v>54.283999999999999</v>
      </c>
      <c r="Q16">
        <v>35.523000000000003</v>
      </c>
      <c r="R16">
        <v>67.58</v>
      </c>
      <c r="S16">
        <v>53.512</v>
      </c>
      <c r="T16">
        <v>74.811000000000007</v>
      </c>
      <c r="U16">
        <v>41.677999999999997</v>
      </c>
      <c r="V16">
        <v>43.079000000000001</v>
      </c>
      <c r="W16">
        <v>31.83</v>
      </c>
      <c r="X16">
        <v>31.800999999999998</v>
      </c>
      <c r="Y16">
        <v>33.119999999999997</v>
      </c>
      <c r="Z16">
        <v>41.991999999999997</v>
      </c>
      <c r="AA16">
        <v>40.295999999999999</v>
      </c>
      <c r="AB16">
        <v>57.863</v>
      </c>
      <c r="AC16">
        <v>76.195999999999998</v>
      </c>
      <c r="AD16">
        <v>49.134999999999998</v>
      </c>
      <c r="AE16">
        <v>47.305999999999997</v>
      </c>
      <c r="AF16">
        <v>41.231000000000002</v>
      </c>
      <c r="AG16">
        <v>33.014000000000003</v>
      </c>
      <c r="AH16" s="19">
        <v>46.622999999999998</v>
      </c>
      <c r="AI16" s="4">
        <v>21.797000000000001</v>
      </c>
      <c r="AJ16" s="4">
        <v>59.304000000000002</v>
      </c>
      <c r="AK16" s="4">
        <v>68.876000000000005</v>
      </c>
      <c r="AL16" s="4">
        <v>32.177</v>
      </c>
      <c r="AM16" s="4">
        <v>28.971</v>
      </c>
    </row>
    <row r="17" spans="1:1005" ht="15" x14ac:dyDescent="0.25">
      <c r="A17" s="18">
        <v>44501</v>
      </c>
      <c r="B17">
        <v>31.35</v>
      </c>
      <c r="C17">
        <v>43.26</v>
      </c>
      <c r="D17">
        <v>36.35</v>
      </c>
      <c r="E17">
        <v>37.61</v>
      </c>
      <c r="F17">
        <v>32.683999999999997</v>
      </c>
      <c r="G17">
        <v>57.018000000000001</v>
      </c>
      <c r="H17">
        <v>53.395000000000003</v>
      </c>
      <c r="I17">
        <v>52.347999999999999</v>
      </c>
      <c r="J17">
        <v>33.957999999999998</v>
      </c>
      <c r="K17">
        <v>26.652000000000001</v>
      </c>
      <c r="L17">
        <v>28.760999999999999</v>
      </c>
      <c r="M17">
        <v>46.328000000000003</v>
      </c>
      <c r="N17">
        <v>30.706</v>
      </c>
      <c r="O17">
        <v>28.128</v>
      </c>
      <c r="P17">
        <v>42.314999999999998</v>
      </c>
      <c r="Q17">
        <v>32.220999999999997</v>
      </c>
      <c r="R17">
        <v>50.201999999999998</v>
      </c>
      <c r="S17">
        <v>38.872</v>
      </c>
      <c r="T17">
        <v>50.786000000000001</v>
      </c>
      <c r="U17">
        <v>35.308</v>
      </c>
      <c r="V17">
        <v>34.622</v>
      </c>
      <c r="W17">
        <v>27.445</v>
      </c>
      <c r="X17">
        <v>30.946000000000002</v>
      </c>
      <c r="Y17">
        <v>20.088999999999999</v>
      </c>
      <c r="Z17">
        <v>29.989000000000001</v>
      </c>
      <c r="AA17">
        <v>34.694000000000003</v>
      </c>
      <c r="AB17">
        <v>42.5</v>
      </c>
      <c r="AC17">
        <v>47.789000000000001</v>
      </c>
      <c r="AD17">
        <v>36.189</v>
      </c>
      <c r="AE17">
        <v>41.152000000000001</v>
      </c>
      <c r="AF17">
        <v>38.155999999999999</v>
      </c>
      <c r="AG17">
        <v>32.792000000000002</v>
      </c>
      <c r="AH17" s="19">
        <v>38.401000000000003</v>
      </c>
      <c r="AI17" s="4">
        <v>18.452999999999999</v>
      </c>
      <c r="AJ17" s="4">
        <v>35.31</v>
      </c>
      <c r="AK17" s="4">
        <v>41.194000000000003</v>
      </c>
      <c r="AL17" s="4">
        <v>30.311</v>
      </c>
      <c r="AM17" s="4">
        <v>27.614999999999998</v>
      </c>
    </row>
    <row r="18" spans="1:1005" ht="15" x14ac:dyDescent="0.25">
      <c r="A18" s="18">
        <v>44531</v>
      </c>
      <c r="B18">
        <v>30.9</v>
      </c>
      <c r="C18">
        <v>34.6</v>
      </c>
      <c r="D18">
        <v>32.9</v>
      </c>
      <c r="E18">
        <v>33.241999999999997</v>
      </c>
      <c r="F18">
        <v>31.099</v>
      </c>
      <c r="G18">
        <v>48.741999999999997</v>
      </c>
      <c r="H18">
        <v>38.162999999999997</v>
      </c>
      <c r="I18">
        <v>39.783000000000001</v>
      </c>
      <c r="J18">
        <v>30.006</v>
      </c>
      <c r="K18">
        <v>24.298999999999999</v>
      </c>
      <c r="L18">
        <v>25.84</v>
      </c>
      <c r="M18">
        <v>32.624000000000002</v>
      </c>
      <c r="N18">
        <v>28.207999999999998</v>
      </c>
      <c r="O18">
        <v>26.053999999999998</v>
      </c>
      <c r="P18">
        <v>36.942</v>
      </c>
      <c r="Q18">
        <v>27.31</v>
      </c>
      <c r="R18">
        <v>45.679000000000002</v>
      </c>
      <c r="S18">
        <v>34.066000000000003</v>
      </c>
      <c r="T18">
        <v>40.923999999999999</v>
      </c>
      <c r="U18">
        <v>32.343000000000004</v>
      </c>
      <c r="V18">
        <v>31.97</v>
      </c>
      <c r="W18">
        <v>24.446999999999999</v>
      </c>
      <c r="X18">
        <v>26.800999999999998</v>
      </c>
      <c r="Y18">
        <v>16.846</v>
      </c>
      <c r="Z18">
        <v>27.988</v>
      </c>
      <c r="AA18">
        <v>27.373999999999999</v>
      </c>
      <c r="AB18">
        <v>32.292999999999999</v>
      </c>
      <c r="AC18">
        <v>33.649000000000001</v>
      </c>
      <c r="AD18">
        <v>27.527000000000001</v>
      </c>
      <c r="AE18">
        <v>37.475000000000001</v>
      </c>
      <c r="AF18">
        <v>31.61</v>
      </c>
      <c r="AG18">
        <v>27.734000000000002</v>
      </c>
      <c r="AH18" s="19">
        <v>34.351999999999997</v>
      </c>
      <c r="AI18" s="4">
        <v>17.234000000000002</v>
      </c>
      <c r="AJ18" s="4">
        <v>27.515999999999998</v>
      </c>
      <c r="AK18" s="4">
        <v>31.597000000000001</v>
      </c>
      <c r="AL18" s="4">
        <v>28.704999999999998</v>
      </c>
      <c r="AM18" s="4">
        <v>22.38</v>
      </c>
    </row>
    <row r="19" spans="1:1005" ht="15" x14ac:dyDescent="0.25">
      <c r="A19" s="18">
        <v>44562</v>
      </c>
      <c r="B19">
        <v>29.4</v>
      </c>
      <c r="C19">
        <v>32.6</v>
      </c>
      <c r="D19">
        <v>31</v>
      </c>
      <c r="E19">
        <v>29.934000000000001</v>
      </c>
      <c r="F19">
        <v>30.17</v>
      </c>
      <c r="G19">
        <v>43.527000000000001</v>
      </c>
      <c r="H19">
        <v>32.972999999999999</v>
      </c>
      <c r="I19">
        <v>33.204999999999998</v>
      </c>
      <c r="J19">
        <v>26.603000000000002</v>
      </c>
      <c r="K19">
        <v>21.844000000000001</v>
      </c>
      <c r="L19">
        <v>23.183</v>
      </c>
      <c r="M19">
        <v>25.853000000000002</v>
      </c>
      <c r="N19">
        <v>24.745999999999999</v>
      </c>
      <c r="O19">
        <v>23.72</v>
      </c>
      <c r="P19">
        <v>33.155000000000001</v>
      </c>
      <c r="Q19">
        <v>24.337</v>
      </c>
      <c r="R19">
        <v>39.820999999999998</v>
      </c>
      <c r="S19">
        <v>29.181999999999999</v>
      </c>
      <c r="T19">
        <v>36.707999999999998</v>
      </c>
      <c r="U19">
        <v>27.963999999999999</v>
      </c>
      <c r="V19">
        <v>30.91</v>
      </c>
      <c r="W19">
        <v>21.856000000000002</v>
      </c>
      <c r="X19">
        <v>23.794</v>
      </c>
      <c r="Y19">
        <v>15.135999999999999</v>
      </c>
      <c r="Z19">
        <v>24.838999999999999</v>
      </c>
      <c r="AA19">
        <v>27.954000000000001</v>
      </c>
      <c r="AB19">
        <v>28.009</v>
      </c>
      <c r="AC19">
        <v>30.053000000000001</v>
      </c>
      <c r="AD19">
        <v>23.812999999999999</v>
      </c>
      <c r="AE19">
        <v>33.912999999999997</v>
      </c>
      <c r="AF19">
        <v>27.779</v>
      </c>
      <c r="AG19">
        <v>24.649000000000001</v>
      </c>
      <c r="AH19" s="19">
        <v>31.381</v>
      </c>
      <c r="AI19" s="4">
        <v>15.571</v>
      </c>
      <c r="AJ19" s="4">
        <v>24.045000000000002</v>
      </c>
      <c r="AK19" s="4">
        <v>27.667000000000002</v>
      </c>
      <c r="AL19" s="4">
        <v>26.664000000000001</v>
      </c>
      <c r="AM19" s="4">
        <v>19.062000000000001</v>
      </c>
    </row>
    <row r="20" spans="1:1005" ht="15" x14ac:dyDescent="0.25">
      <c r="A20" s="18">
        <v>44593</v>
      </c>
      <c r="B20">
        <v>27.5</v>
      </c>
      <c r="C20">
        <v>30.1</v>
      </c>
      <c r="D20">
        <v>28.7</v>
      </c>
      <c r="E20">
        <v>25.231999999999999</v>
      </c>
      <c r="F20">
        <v>23.28</v>
      </c>
      <c r="G20">
        <v>36.176000000000002</v>
      </c>
      <c r="H20">
        <v>43.374000000000002</v>
      </c>
      <c r="I20">
        <v>31.02</v>
      </c>
      <c r="J20">
        <v>21.917999999999999</v>
      </c>
      <c r="K20">
        <v>17.981999999999999</v>
      </c>
      <c r="L20">
        <v>19.911999999999999</v>
      </c>
      <c r="M20">
        <v>22.562000000000001</v>
      </c>
      <c r="N20">
        <v>21.404</v>
      </c>
      <c r="O20">
        <v>21.582999999999998</v>
      </c>
      <c r="P20">
        <v>27.108000000000001</v>
      </c>
      <c r="Q20">
        <v>25.22</v>
      </c>
      <c r="R20">
        <v>35.908000000000001</v>
      </c>
      <c r="S20">
        <v>23.686</v>
      </c>
      <c r="T20">
        <v>31.568000000000001</v>
      </c>
      <c r="U20">
        <v>27.766999999999999</v>
      </c>
      <c r="V20">
        <v>30.771000000000001</v>
      </c>
      <c r="W20">
        <v>21.649000000000001</v>
      </c>
      <c r="X20">
        <v>19.555</v>
      </c>
      <c r="Y20">
        <v>18.753</v>
      </c>
      <c r="Z20">
        <v>20.565999999999999</v>
      </c>
      <c r="AA20">
        <v>23.832999999999998</v>
      </c>
      <c r="AB20">
        <v>22.677</v>
      </c>
      <c r="AC20">
        <v>28.244</v>
      </c>
      <c r="AD20">
        <v>19.434000000000001</v>
      </c>
      <c r="AE20">
        <v>29.401</v>
      </c>
      <c r="AF20">
        <v>22.866</v>
      </c>
      <c r="AG20">
        <v>20.082000000000001</v>
      </c>
      <c r="AH20" s="19">
        <v>26.08</v>
      </c>
      <c r="AI20" s="4">
        <v>12.984999999999999</v>
      </c>
      <c r="AJ20" s="4">
        <v>24.038</v>
      </c>
      <c r="AK20" s="4">
        <v>28.103000000000002</v>
      </c>
      <c r="AL20" s="4">
        <v>22.289000000000001</v>
      </c>
      <c r="AM20" s="4">
        <v>15.95</v>
      </c>
    </row>
    <row r="21" spans="1:1005" ht="15" x14ac:dyDescent="0.25">
      <c r="A21" s="18">
        <v>44621</v>
      </c>
      <c r="B21">
        <v>43</v>
      </c>
      <c r="C21">
        <v>50.6</v>
      </c>
      <c r="D21">
        <v>47.1</v>
      </c>
      <c r="E21">
        <v>40.453000000000003</v>
      </c>
      <c r="F21">
        <v>24.032</v>
      </c>
      <c r="G21">
        <v>53.8</v>
      </c>
      <c r="H21">
        <v>83.971000000000004</v>
      </c>
      <c r="I21">
        <v>37.963999999999999</v>
      </c>
      <c r="J21">
        <v>33.234999999999999</v>
      </c>
      <c r="K21">
        <v>51.613</v>
      </c>
      <c r="L21">
        <v>32.793999999999997</v>
      </c>
      <c r="M21">
        <v>33.841000000000001</v>
      </c>
      <c r="N21">
        <v>37.258000000000003</v>
      </c>
      <c r="O21">
        <v>38.912999999999997</v>
      </c>
      <c r="P21">
        <v>50.408000000000001</v>
      </c>
      <c r="Q21">
        <v>59.103999999999999</v>
      </c>
      <c r="R21">
        <v>49.667999999999999</v>
      </c>
      <c r="S21">
        <v>48.686</v>
      </c>
      <c r="T21">
        <v>51.360999999999997</v>
      </c>
      <c r="U21">
        <v>40.354999999999997</v>
      </c>
      <c r="V21">
        <v>36.954000000000001</v>
      </c>
      <c r="W21">
        <v>34.545000000000002</v>
      </c>
      <c r="X21">
        <v>24.85</v>
      </c>
      <c r="Y21">
        <v>32.033999999999999</v>
      </c>
      <c r="Z21">
        <v>59.857999999999997</v>
      </c>
      <c r="AA21">
        <v>29.204999999999998</v>
      </c>
      <c r="AB21">
        <v>32.942</v>
      </c>
      <c r="AC21">
        <v>78.453999999999994</v>
      </c>
      <c r="AD21">
        <v>21.306000000000001</v>
      </c>
      <c r="AE21">
        <v>58.368000000000002</v>
      </c>
      <c r="AF21">
        <v>28.071000000000002</v>
      </c>
      <c r="AG21">
        <v>38.875999999999998</v>
      </c>
      <c r="AH21" s="19">
        <v>51.438000000000002</v>
      </c>
      <c r="AI21" s="4">
        <v>21.106999999999999</v>
      </c>
      <c r="AJ21" s="4">
        <v>27.873999999999999</v>
      </c>
      <c r="AK21" s="4">
        <v>52.228999999999999</v>
      </c>
      <c r="AL21" s="4">
        <v>25.937000000000001</v>
      </c>
      <c r="AM21" s="4">
        <v>28.552</v>
      </c>
    </row>
    <row r="22" spans="1:1005" ht="15" x14ac:dyDescent="0.25">
      <c r="A22" s="18">
        <v>44652</v>
      </c>
      <c r="B22">
        <v>81.5</v>
      </c>
      <c r="C22">
        <v>119.2</v>
      </c>
      <c r="D22">
        <v>100.3</v>
      </c>
      <c r="E22">
        <v>48.944000000000003</v>
      </c>
      <c r="F22">
        <v>56.295000000000002</v>
      </c>
      <c r="G22">
        <v>120.411</v>
      </c>
      <c r="H22">
        <v>148.911</v>
      </c>
      <c r="I22">
        <v>117.66500000000001</v>
      </c>
      <c r="J22">
        <v>78.116</v>
      </c>
      <c r="K22">
        <v>133.709</v>
      </c>
      <c r="L22">
        <v>76.239000000000004</v>
      </c>
      <c r="M22">
        <v>65.539000000000001</v>
      </c>
      <c r="N22">
        <v>94.320999999999998</v>
      </c>
      <c r="O22">
        <v>116.14400000000001</v>
      </c>
      <c r="P22">
        <v>98.367000000000004</v>
      </c>
      <c r="Q22">
        <v>72.084999999999994</v>
      </c>
      <c r="R22">
        <v>114.506</v>
      </c>
      <c r="S22">
        <v>108.541</v>
      </c>
      <c r="T22">
        <v>82.59</v>
      </c>
      <c r="U22">
        <v>56.093000000000004</v>
      </c>
      <c r="V22">
        <v>94.734999999999999</v>
      </c>
      <c r="W22">
        <v>70.48</v>
      </c>
      <c r="X22">
        <v>66.094999999999999</v>
      </c>
      <c r="Y22">
        <v>65.045000000000002</v>
      </c>
      <c r="Z22">
        <v>127.18899999999999</v>
      </c>
      <c r="AA22">
        <v>76.274000000000001</v>
      </c>
      <c r="AB22">
        <v>108.64700000000001</v>
      </c>
      <c r="AC22">
        <v>113.471</v>
      </c>
      <c r="AD22">
        <v>78.22</v>
      </c>
      <c r="AE22">
        <v>96.909000000000006</v>
      </c>
      <c r="AF22">
        <v>75.245999999999995</v>
      </c>
      <c r="AG22">
        <v>91.48</v>
      </c>
      <c r="AH22" s="19">
        <v>111.47499999999999</v>
      </c>
      <c r="AI22" s="4">
        <v>51.256999999999998</v>
      </c>
      <c r="AJ22" s="4">
        <v>66.209000000000003</v>
      </c>
      <c r="AK22" s="4">
        <v>94.512</v>
      </c>
      <c r="AL22" s="4">
        <v>61.079000000000001</v>
      </c>
      <c r="AM22" s="4">
        <v>49.823999999999998</v>
      </c>
    </row>
    <row r="23" spans="1:1005" ht="15" x14ac:dyDescent="0.25">
      <c r="A23" s="18">
        <v>44682</v>
      </c>
      <c r="B23">
        <v>180.9</v>
      </c>
      <c r="C23">
        <v>331.7</v>
      </c>
      <c r="D23">
        <v>246.5</v>
      </c>
      <c r="E23">
        <v>179.637</v>
      </c>
      <c r="F23">
        <v>558.52</v>
      </c>
      <c r="G23">
        <v>465.46600000000001</v>
      </c>
      <c r="H23">
        <v>391.08199999999999</v>
      </c>
      <c r="I23">
        <v>382.779</v>
      </c>
      <c r="J23">
        <v>171.35900000000001</v>
      </c>
      <c r="K23">
        <v>215.90899999999999</v>
      </c>
      <c r="L23">
        <v>143.95400000000001</v>
      </c>
      <c r="M23">
        <v>206.05</v>
      </c>
      <c r="N23">
        <v>243.95699999999999</v>
      </c>
      <c r="O23">
        <v>334.43299999999999</v>
      </c>
      <c r="P23">
        <v>259.19200000000001</v>
      </c>
      <c r="Q23">
        <v>243.79300000000001</v>
      </c>
      <c r="R23">
        <v>422.60500000000002</v>
      </c>
      <c r="S23">
        <v>398.13900000000001</v>
      </c>
      <c r="T23">
        <v>259.947</v>
      </c>
      <c r="U23">
        <v>264.93599999999998</v>
      </c>
      <c r="V23">
        <v>273.291</v>
      </c>
      <c r="W23">
        <v>293.26400000000001</v>
      </c>
      <c r="X23">
        <v>84.358000000000004</v>
      </c>
      <c r="Y23">
        <v>182.36799999999999</v>
      </c>
      <c r="Z23">
        <v>266.24</v>
      </c>
      <c r="AA23">
        <v>296.53500000000003</v>
      </c>
      <c r="AB23">
        <v>256.73200000000003</v>
      </c>
      <c r="AC23">
        <v>300.39699999999999</v>
      </c>
      <c r="AD23">
        <v>333.435</v>
      </c>
      <c r="AE23">
        <v>331.459</v>
      </c>
      <c r="AF23">
        <v>142.67699999999999</v>
      </c>
      <c r="AG23">
        <v>210.99600000000001</v>
      </c>
      <c r="AH23" s="19">
        <v>151.07400000000001</v>
      </c>
      <c r="AI23" s="4">
        <v>120.57899999999999</v>
      </c>
      <c r="AJ23" s="4">
        <v>280.738</v>
      </c>
      <c r="AK23" s="4">
        <v>230.375</v>
      </c>
      <c r="AL23" s="4">
        <v>122.76300000000001</v>
      </c>
      <c r="AM23" s="4">
        <v>181.87100000000001</v>
      </c>
    </row>
    <row r="24" spans="1:1005" ht="15" x14ac:dyDescent="0.25">
      <c r="A24" s="18">
        <v>44713</v>
      </c>
      <c r="B24">
        <v>206.8</v>
      </c>
      <c r="C24">
        <v>417.2</v>
      </c>
      <c r="D24">
        <v>311.39999999999998</v>
      </c>
      <c r="E24">
        <v>465.03800000000001</v>
      </c>
      <c r="F24">
        <v>831.47900000000004</v>
      </c>
      <c r="G24">
        <v>488.01799999999997</v>
      </c>
      <c r="H24">
        <v>461.01299999999998</v>
      </c>
      <c r="I24">
        <v>339.34699999999998</v>
      </c>
      <c r="J24">
        <v>207.40199999999999</v>
      </c>
      <c r="K24">
        <v>177.30099999999999</v>
      </c>
      <c r="L24">
        <v>209.86199999999999</v>
      </c>
      <c r="M24">
        <v>331.274</v>
      </c>
      <c r="N24">
        <v>214.33600000000001</v>
      </c>
      <c r="O24">
        <v>478.31299999999999</v>
      </c>
      <c r="P24">
        <v>259.64400000000001</v>
      </c>
      <c r="Q24">
        <v>639.16</v>
      </c>
      <c r="R24">
        <v>358.32400000000001</v>
      </c>
      <c r="S24">
        <v>608.96</v>
      </c>
      <c r="T24">
        <v>250.97499999999999</v>
      </c>
      <c r="U24">
        <v>425.03</v>
      </c>
      <c r="V24">
        <v>190.45699999999999</v>
      </c>
      <c r="W24">
        <v>238.88</v>
      </c>
      <c r="X24">
        <v>62.710999999999999</v>
      </c>
      <c r="Y24">
        <v>254.82400000000001</v>
      </c>
      <c r="Z24">
        <v>175.285</v>
      </c>
      <c r="AA24">
        <v>344.68799999999999</v>
      </c>
      <c r="AB24">
        <v>233.47300000000001</v>
      </c>
      <c r="AC24">
        <v>235.08099999999999</v>
      </c>
      <c r="AD24">
        <v>592.197</v>
      </c>
      <c r="AE24">
        <v>324.69400000000002</v>
      </c>
      <c r="AF24">
        <v>304.38400000000001</v>
      </c>
      <c r="AG24">
        <v>524.87199999999996</v>
      </c>
      <c r="AH24" s="19">
        <v>64.049000000000007</v>
      </c>
      <c r="AI24" s="4">
        <v>165.774</v>
      </c>
      <c r="AJ24" s="4">
        <v>395.97</v>
      </c>
      <c r="AK24" s="4">
        <v>385.32299999999998</v>
      </c>
      <c r="AL24" s="4">
        <v>134.779</v>
      </c>
      <c r="AM24" s="4">
        <v>350.99599999999998</v>
      </c>
    </row>
    <row r="25" spans="1:1005" ht="15" x14ac:dyDescent="0.25">
      <c r="A25" s="18">
        <v>44743</v>
      </c>
      <c r="B25">
        <v>69.599999999999994</v>
      </c>
      <c r="C25">
        <v>173.8</v>
      </c>
      <c r="D25">
        <v>110.4</v>
      </c>
      <c r="E25">
        <v>256.65899999999999</v>
      </c>
      <c r="F25">
        <v>376.44900000000001</v>
      </c>
      <c r="G25">
        <v>150.01499999999999</v>
      </c>
      <c r="H25">
        <v>189.27699999999999</v>
      </c>
      <c r="I25">
        <v>112.886</v>
      </c>
      <c r="J25">
        <v>81.344999999999999</v>
      </c>
      <c r="K25">
        <v>72.492000000000004</v>
      </c>
      <c r="L25">
        <v>82.317999999999998</v>
      </c>
      <c r="M25">
        <v>151.524</v>
      </c>
      <c r="N25">
        <v>80.23</v>
      </c>
      <c r="O25">
        <v>227.11099999999999</v>
      </c>
      <c r="P25">
        <v>80.694000000000003</v>
      </c>
      <c r="Q25">
        <v>563.81399999999996</v>
      </c>
      <c r="R25">
        <v>140.29400000000001</v>
      </c>
      <c r="S25">
        <v>224.06700000000001</v>
      </c>
      <c r="T25">
        <v>116.913</v>
      </c>
      <c r="U25">
        <v>251.63800000000001</v>
      </c>
      <c r="V25">
        <v>57.482999999999997</v>
      </c>
      <c r="W25">
        <v>68.326999999999998</v>
      </c>
      <c r="X25">
        <v>24.646000000000001</v>
      </c>
      <c r="Y25">
        <v>71.977999999999994</v>
      </c>
      <c r="Z25">
        <v>63.645000000000003</v>
      </c>
      <c r="AA25">
        <v>137.88800000000001</v>
      </c>
      <c r="AB25">
        <v>85.018000000000001</v>
      </c>
      <c r="AC25">
        <v>80.486999999999995</v>
      </c>
      <c r="AD25">
        <v>252.23099999999999</v>
      </c>
      <c r="AE25">
        <v>172.23599999999999</v>
      </c>
      <c r="AF25">
        <v>88.221999999999994</v>
      </c>
      <c r="AG25">
        <v>248.858</v>
      </c>
      <c r="AH25" s="19">
        <v>29.73</v>
      </c>
      <c r="AI25" s="4">
        <v>57.704000000000001</v>
      </c>
      <c r="AJ25" s="4">
        <v>120.803</v>
      </c>
      <c r="AK25" s="4">
        <v>116.191</v>
      </c>
      <c r="AL25" s="4">
        <v>52.209000000000003</v>
      </c>
      <c r="AM25" s="4">
        <v>207.97900000000001</v>
      </c>
    </row>
    <row r="26" spans="1:1005" ht="15" x14ac:dyDescent="0.25">
      <c r="A26" s="18">
        <v>44774</v>
      </c>
      <c r="B26">
        <v>51.8</v>
      </c>
      <c r="C26">
        <v>87.6</v>
      </c>
      <c r="D26">
        <v>68.400000000000006</v>
      </c>
      <c r="E26">
        <v>95.665999999999997</v>
      </c>
      <c r="F26">
        <v>143.32900000000001</v>
      </c>
      <c r="G26">
        <v>68.87</v>
      </c>
      <c r="H26">
        <v>72.512</v>
      </c>
      <c r="I26">
        <v>62.162999999999997</v>
      </c>
      <c r="J26">
        <v>46.271999999999998</v>
      </c>
      <c r="K26">
        <v>54.125</v>
      </c>
      <c r="L26">
        <v>43.031999999999996</v>
      </c>
      <c r="M26">
        <v>63.112000000000002</v>
      </c>
      <c r="N26">
        <v>60.44</v>
      </c>
      <c r="O26">
        <v>76.528000000000006</v>
      </c>
      <c r="P26">
        <v>46.182000000000002</v>
      </c>
      <c r="Q26">
        <v>152.001</v>
      </c>
      <c r="R26">
        <v>59.445999999999998</v>
      </c>
      <c r="S26">
        <v>94.212000000000003</v>
      </c>
      <c r="T26">
        <v>55.372</v>
      </c>
      <c r="U26">
        <v>98.998000000000005</v>
      </c>
      <c r="V26">
        <v>45.698</v>
      </c>
      <c r="W26">
        <v>50.762</v>
      </c>
      <c r="X26">
        <v>20.2</v>
      </c>
      <c r="Y26">
        <v>42.555</v>
      </c>
      <c r="Z26">
        <v>39.917999999999999</v>
      </c>
      <c r="AA26">
        <v>62.939</v>
      </c>
      <c r="AB26">
        <v>60.156999999999996</v>
      </c>
      <c r="AC26">
        <v>54.155000000000001</v>
      </c>
      <c r="AD26">
        <v>88.866</v>
      </c>
      <c r="AE26">
        <v>63.612000000000002</v>
      </c>
      <c r="AF26">
        <v>53.438000000000002</v>
      </c>
      <c r="AG26">
        <v>76.131</v>
      </c>
      <c r="AH26" s="19">
        <v>29.498000000000001</v>
      </c>
      <c r="AI26" s="4">
        <v>41.911000000000001</v>
      </c>
      <c r="AJ26" s="4">
        <v>63.180999999999997</v>
      </c>
      <c r="AK26" s="4">
        <v>48.933999999999997</v>
      </c>
      <c r="AL26" s="4">
        <v>32.616999999999997</v>
      </c>
      <c r="AM26" s="4">
        <v>105.348</v>
      </c>
    </row>
    <row r="27" spans="1:1005" ht="15" x14ac:dyDescent="0.25">
      <c r="A27" s="18">
        <v>44805</v>
      </c>
      <c r="B27">
        <v>36.700000000000003</v>
      </c>
      <c r="C27">
        <v>54.7</v>
      </c>
      <c r="D27">
        <v>45.6</v>
      </c>
      <c r="E27">
        <v>49.414999999999999</v>
      </c>
      <c r="F27">
        <v>83.182000000000002</v>
      </c>
      <c r="G27">
        <v>70.525999999999996</v>
      </c>
      <c r="H27">
        <v>75.185000000000002</v>
      </c>
      <c r="I27">
        <v>49.256999999999998</v>
      </c>
      <c r="J27">
        <v>48.072000000000003</v>
      </c>
      <c r="K27">
        <v>38.271999999999998</v>
      </c>
      <c r="L27">
        <v>36.56</v>
      </c>
      <c r="M27">
        <v>41.308999999999997</v>
      </c>
      <c r="N27">
        <v>50.457999999999998</v>
      </c>
      <c r="O27">
        <v>65.286000000000001</v>
      </c>
      <c r="P27">
        <v>44.48</v>
      </c>
      <c r="Q27">
        <v>74.082999999999998</v>
      </c>
      <c r="R27">
        <v>48.749000000000002</v>
      </c>
      <c r="S27">
        <v>69.814999999999998</v>
      </c>
      <c r="T27">
        <v>40.225000000000001</v>
      </c>
      <c r="U27">
        <v>55.793999999999997</v>
      </c>
      <c r="V27">
        <v>39.499000000000002</v>
      </c>
      <c r="W27">
        <v>36.482999999999997</v>
      </c>
      <c r="X27">
        <v>24.148</v>
      </c>
      <c r="Y27">
        <v>64.662999999999997</v>
      </c>
      <c r="Z27">
        <v>45.137</v>
      </c>
      <c r="AA27">
        <v>41.417999999999999</v>
      </c>
      <c r="AB27">
        <v>45.637999999999998</v>
      </c>
      <c r="AC27">
        <v>55.241</v>
      </c>
      <c r="AD27">
        <v>55.252000000000002</v>
      </c>
      <c r="AE27">
        <v>45.323999999999998</v>
      </c>
      <c r="AF27">
        <v>34.542999999999999</v>
      </c>
      <c r="AG27">
        <v>47.66</v>
      </c>
      <c r="AH27" s="19">
        <v>26.693999999999999</v>
      </c>
      <c r="AI27" s="4">
        <v>60.603000000000002</v>
      </c>
      <c r="AJ27" s="4">
        <v>58.484000000000002</v>
      </c>
      <c r="AK27" s="4">
        <v>40.22</v>
      </c>
      <c r="AL27" s="4">
        <v>28.712</v>
      </c>
      <c r="AM27" s="4">
        <v>88.67</v>
      </c>
    </row>
    <row r="28" spans="1:1005" ht="15" x14ac:dyDescent="0.25">
      <c r="A28" s="18">
        <v>44835</v>
      </c>
      <c r="B28">
        <v>31.53</v>
      </c>
      <c r="C28">
        <v>59.34</v>
      </c>
      <c r="D28">
        <v>42.69</v>
      </c>
      <c r="E28">
        <v>41.621000000000002</v>
      </c>
      <c r="F28">
        <v>73.879000000000005</v>
      </c>
      <c r="G28">
        <v>102.352</v>
      </c>
      <c r="H28">
        <v>79.58</v>
      </c>
      <c r="I28">
        <v>39.58</v>
      </c>
      <c r="J28">
        <v>36.715000000000003</v>
      </c>
      <c r="K28">
        <v>37.182000000000002</v>
      </c>
      <c r="L28">
        <v>56.448</v>
      </c>
      <c r="M28">
        <v>34.863999999999997</v>
      </c>
      <c r="N28">
        <v>34.460999999999999</v>
      </c>
      <c r="O28">
        <v>56.171999999999997</v>
      </c>
      <c r="P28">
        <v>39.5</v>
      </c>
      <c r="Q28">
        <v>68.037000000000006</v>
      </c>
      <c r="R28">
        <v>59.805</v>
      </c>
      <c r="S28">
        <v>77.325999999999993</v>
      </c>
      <c r="T28">
        <v>47.426000000000002</v>
      </c>
      <c r="U28">
        <v>43.77</v>
      </c>
      <c r="V28">
        <v>34.732999999999997</v>
      </c>
      <c r="W28">
        <v>32.200000000000003</v>
      </c>
      <c r="X28">
        <v>34.371000000000002</v>
      </c>
      <c r="Y28">
        <v>40.911999999999999</v>
      </c>
      <c r="Z28">
        <v>42.521000000000001</v>
      </c>
      <c r="AA28">
        <v>59.805999999999997</v>
      </c>
      <c r="AB28">
        <v>78.552000000000007</v>
      </c>
      <c r="AC28">
        <v>52.262999999999998</v>
      </c>
      <c r="AD28">
        <v>48.526000000000003</v>
      </c>
      <c r="AE28">
        <v>44.744999999999997</v>
      </c>
      <c r="AF28">
        <v>34.991</v>
      </c>
      <c r="AG28">
        <v>46.65</v>
      </c>
      <c r="AH28" s="19">
        <v>25.042000000000002</v>
      </c>
      <c r="AI28" s="4">
        <v>59.448999999999998</v>
      </c>
      <c r="AJ28" s="4">
        <v>72.662999999999997</v>
      </c>
      <c r="AK28" s="4">
        <v>34.697000000000003</v>
      </c>
      <c r="AL28" s="4">
        <v>29.443999999999999</v>
      </c>
      <c r="AM28" s="4">
        <v>55.045000000000002</v>
      </c>
      <c r="ALQ28" s="4" t="e">
        <v>#N/A</v>
      </c>
    </row>
    <row r="29" spans="1:1005" ht="15" x14ac:dyDescent="0.25">
      <c r="A29" s="18">
        <v>44866</v>
      </c>
      <c r="B29">
        <v>31.35</v>
      </c>
      <c r="C29">
        <v>43.26</v>
      </c>
      <c r="D29">
        <v>36.35</v>
      </c>
      <c r="E29">
        <v>35.332000000000001</v>
      </c>
      <c r="F29">
        <v>58.113999999999997</v>
      </c>
      <c r="G29">
        <v>60.652000000000001</v>
      </c>
      <c r="H29">
        <v>55.616</v>
      </c>
      <c r="I29">
        <v>37.829000000000001</v>
      </c>
      <c r="J29">
        <v>27.984000000000002</v>
      </c>
      <c r="K29">
        <v>29.567</v>
      </c>
      <c r="L29">
        <v>47.287999999999997</v>
      </c>
      <c r="M29">
        <v>31.966000000000001</v>
      </c>
      <c r="N29">
        <v>28.925999999999998</v>
      </c>
      <c r="O29">
        <v>43.948</v>
      </c>
      <c r="P29">
        <v>35.682000000000002</v>
      </c>
      <c r="Q29">
        <v>50.616999999999997</v>
      </c>
      <c r="R29">
        <v>43.918999999999997</v>
      </c>
      <c r="S29">
        <v>52.832000000000001</v>
      </c>
      <c r="T29">
        <v>39.979999999999997</v>
      </c>
      <c r="U29">
        <v>35.201999999999998</v>
      </c>
      <c r="V29">
        <v>29.957000000000001</v>
      </c>
      <c r="W29">
        <v>31.460999999999999</v>
      </c>
      <c r="X29">
        <v>20.98</v>
      </c>
      <c r="Y29">
        <v>29.088999999999999</v>
      </c>
      <c r="Z29">
        <v>36.537999999999997</v>
      </c>
      <c r="AA29">
        <v>44.009</v>
      </c>
      <c r="AB29">
        <v>49.476999999999997</v>
      </c>
      <c r="AC29">
        <v>38.743000000000002</v>
      </c>
      <c r="AD29">
        <v>42.197000000000003</v>
      </c>
      <c r="AE29">
        <v>41.441000000000003</v>
      </c>
      <c r="AF29">
        <v>34.448999999999998</v>
      </c>
      <c r="AG29">
        <v>38.42</v>
      </c>
      <c r="AH29" s="19">
        <v>21.277999999999999</v>
      </c>
      <c r="AI29" s="4">
        <v>34.704999999999998</v>
      </c>
      <c r="AJ29" s="4">
        <v>43.847999999999999</v>
      </c>
      <c r="AK29" s="4">
        <v>32.598999999999997</v>
      </c>
      <c r="AL29" s="4">
        <v>28.032</v>
      </c>
      <c r="AM29" s="4">
        <v>37.098999999999997</v>
      </c>
      <c r="ALQ29" s="4" t="e">
        <v>#N/A</v>
      </c>
    </row>
    <row r="30" spans="1:1005" ht="15" x14ac:dyDescent="0.25">
      <c r="A30" s="18">
        <v>44896</v>
      </c>
      <c r="B30">
        <v>30.9</v>
      </c>
      <c r="C30">
        <v>34.6</v>
      </c>
      <c r="D30">
        <v>32.9</v>
      </c>
      <c r="E30">
        <v>33.665999999999997</v>
      </c>
      <c r="F30">
        <v>49.71</v>
      </c>
      <c r="G30">
        <v>43.737000000000002</v>
      </c>
      <c r="H30">
        <v>42.633000000000003</v>
      </c>
      <c r="I30">
        <v>33.698999999999998</v>
      </c>
      <c r="J30">
        <v>25.542999999999999</v>
      </c>
      <c r="K30">
        <v>26.491</v>
      </c>
      <c r="L30">
        <v>33.453000000000003</v>
      </c>
      <c r="M30">
        <v>29.372</v>
      </c>
      <c r="N30">
        <v>26.792999999999999</v>
      </c>
      <c r="O30">
        <v>38.188000000000002</v>
      </c>
      <c r="P30">
        <v>30.655000000000001</v>
      </c>
      <c r="Q30">
        <v>46.018000000000001</v>
      </c>
      <c r="R30">
        <v>38.654000000000003</v>
      </c>
      <c r="S30">
        <v>42.301000000000002</v>
      </c>
      <c r="T30">
        <v>36.856000000000002</v>
      </c>
      <c r="U30">
        <v>32.509</v>
      </c>
      <c r="V30">
        <v>26.776</v>
      </c>
      <c r="W30">
        <v>27.234999999999999</v>
      </c>
      <c r="X30">
        <v>17.643000000000001</v>
      </c>
      <c r="Y30">
        <v>27.088999999999999</v>
      </c>
      <c r="Z30">
        <v>29.023</v>
      </c>
      <c r="AA30">
        <v>33.249000000000002</v>
      </c>
      <c r="AB30">
        <v>35.048999999999999</v>
      </c>
      <c r="AC30">
        <v>29.7</v>
      </c>
      <c r="AD30">
        <v>38.429000000000002</v>
      </c>
      <c r="AE30">
        <v>34.567999999999998</v>
      </c>
      <c r="AF30">
        <v>29.318000000000001</v>
      </c>
      <c r="AG30">
        <v>34.317</v>
      </c>
      <c r="AH30" s="19">
        <v>19.876000000000001</v>
      </c>
      <c r="AI30" s="4">
        <v>26.591999999999999</v>
      </c>
      <c r="AJ30" s="4">
        <v>33.942</v>
      </c>
      <c r="AK30" s="4">
        <v>30.855</v>
      </c>
      <c r="AL30" s="4">
        <v>22.72</v>
      </c>
      <c r="AM30" s="4">
        <v>32.567999999999998</v>
      </c>
      <c r="ALQ30" s="4" t="e">
        <v>#N/A</v>
      </c>
    </row>
    <row r="31" spans="1:1005" ht="15" x14ac:dyDescent="0.25">
      <c r="A31" s="18">
        <v>44927</v>
      </c>
      <c r="B31">
        <v>29.4</v>
      </c>
      <c r="C31">
        <v>32.6</v>
      </c>
      <c r="D31">
        <v>31</v>
      </c>
      <c r="E31">
        <v>32.521999999999998</v>
      </c>
      <c r="F31">
        <v>44.38</v>
      </c>
      <c r="G31">
        <v>37.823999999999998</v>
      </c>
      <c r="H31">
        <v>35.762999999999998</v>
      </c>
      <c r="I31">
        <v>29.959</v>
      </c>
      <c r="J31">
        <v>22.977</v>
      </c>
      <c r="K31">
        <v>23.728000000000002</v>
      </c>
      <c r="L31">
        <v>26.588000000000001</v>
      </c>
      <c r="M31">
        <v>25.788</v>
      </c>
      <c r="N31">
        <v>24.385999999999999</v>
      </c>
      <c r="O31">
        <v>34.238</v>
      </c>
      <c r="P31">
        <v>27.39</v>
      </c>
      <c r="Q31">
        <v>40.113</v>
      </c>
      <c r="R31">
        <v>33.277999999999999</v>
      </c>
      <c r="S31">
        <v>37.880000000000003</v>
      </c>
      <c r="T31">
        <v>31.972999999999999</v>
      </c>
      <c r="U31">
        <v>31.404</v>
      </c>
      <c r="V31">
        <v>23.959</v>
      </c>
      <c r="W31">
        <v>24.123999999999999</v>
      </c>
      <c r="X31">
        <v>15.847</v>
      </c>
      <c r="Y31">
        <v>23.994</v>
      </c>
      <c r="Z31">
        <v>29.47</v>
      </c>
      <c r="AA31">
        <v>28.739000000000001</v>
      </c>
      <c r="AB31">
        <v>31.271000000000001</v>
      </c>
      <c r="AC31">
        <v>25.742000000000001</v>
      </c>
      <c r="AD31">
        <v>34.78</v>
      </c>
      <c r="AE31">
        <v>30.388000000000002</v>
      </c>
      <c r="AF31">
        <v>26.058</v>
      </c>
      <c r="AG31">
        <v>31.338000000000001</v>
      </c>
      <c r="AH31" s="19">
        <v>17.965</v>
      </c>
      <c r="AI31" s="4">
        <v>23.062000000000001</v>
      </c>
      <c r="AJ31" s="4">
        <v>29.757999999999999</v>
      </c>
      <c r="AK31" s="4">
        <v>28.614999999999998</v>
      </c>
      <c r="AL31" s="4">
        <v>19.350999999999999</v>
      </c>
      <c r="AM31" s="4">
        <v>29.260999999999999</v>
      </c>
      <c r="ALQ31" s="4" t="e">
        <v>#N/A</v>
      </c>
    </row>
    <row r="32" spans="1:1005" ht="15" x14ac:dyDescent="0.25">
      <c r="A32" s="18">
        <v>44958</v>
      </c>
      <c r="B32">
        <v>27.5</v>
      </c>
      <c r="C32">
        <v>30.1</v>
      </c>
      <c r="D32">
        <v>28.7</v>
      </c>
      <c r="E32">
        <v>25.183</v>
      </c>
      <c r="F32">
        <v>36.863999999999997</v>
      </c>
      <c r="G32">
        <v>46.731000000000002</v>
      </c>
      <c r="H32">
        <v>33.137999999999998</v>
      </c>
      <c r="I32">
        <v>24.645</v>
      </c>
      <c r="J32">
        <v>18.920000000000002</v>
      </c>
      <c r="K32">
        <v>20.242000000000001</v>
      </c>
      <c r="L32">
        <v>23.163</v>
      </c>
      <c r="M32">
        <v>22.254000000000001</v>
      </c>
      <c r="N32">
        <v>22.123999999999999</v>
      </c>
      <c r="O32">
        <v>27.984000000000002</v>
      </c>
      <c r="P32">
        <v>27.725999999999999</v>
      </c>
      <c r="Q32">
        <v>36.131999999999998</v>
      </c>
      <c r="R32">
        <v>27.042000000000002</v>
      </c>
      <c r="S32">
        <v>32.417999999999999</v>
      </c>
      <c r="T32">
        <v>31.123000000000001</v>
      </c>
      <c r="U32">
        <v>31.2</v>
      </c>
      <c r="V32">
        <v>23.391999999999999</v>
      </c>
      <c r="W32">
        <v>19.797999999999998</v>
      </c>
      <c r="X32">
        <v>19.315999999999999</v>
      </c>
      <c r="Y32">
        <v>19.856999999999999</v>
      </c>
      <c r="Z32">
        <v>25.048999999999999</v>
      </c>
      <c r="AA32">
        <v>23.265000000000001</v>
      </c>
      <c r="AB32">
        <v>29.199000000000002</v>
      </c>
      <c r="AC32">
        <v>21.004000000000001</v>
      </c>
      <c r="AD32">
        <v>30.149000000000001</v>
      </c>
      <c r="AE32">
        <v>24.925000000000001</v>
      </c>
      <c r="AF32">
        <v>21.233000000000001</v>
      </c>
      <c r="AG32">
        <v>26.07</v>
      </c>
      <c r="AH32" s="19">
        <v>14.958</v>
      </c>
      <c r="AI32" s="4">
        <v>22.978000000000002</v>
      </c>
      <c r="AJ32" s="4">
        <v>29.887</v>
      </c>
      <c r="AK32" s="4">
        <v>23.884</v>
      </c>
      <c r="AL32" s="4">
        <v>16.175999999999998</v>
      </c>
      <c r="AM32" s="4">
        <v>24.579000000000001</v>
      </c>
      <c r="ALQ32" s="4" t="e">
        <v>#N/A</v>
      </c>
    </row>
    <row r="33" spans="1:1005" ht="15" x14ac:dyDescent="0.25">
      <c r="A33" s="18">
        <v>44986</v>
      </c>
      <c r="B33" s="9">
        <v>43</v>
      </c>
      <c r="C33" s="9">
        <v>50.6</v>
      </c>
      <c r="D33">
        <v>47.1</v>
      </c>
      <c r="E33">
        <v>25.977</v>
      </c>
      <c r="F33">
        <v>54.496000000000002</v>
      </c>
      <c r="G33">
        <v>87.786000000000001</v>
      </c>
      <c r="H33">
        <v>40.154000000000003</v>
      </c>
      <c r="I33">
        <v>36.090000000000003</v>
      </c>
      <c r="J33">
        <v>52.872</v>
      </c>
      <c r="K33">
        <v>32.409999999999997</v>
      </c>
      <c r="L33">
        <v>34.5</v>
      </c>
      <c r="M33">
        <v>38.125</v>
      </c>
      <c r="N33">
        <v>39.429000000000002</v>
      </c>
      <c r="O33">
        <v>50.615000000000002</v>
      </c>
      <c r="P33">
        <v>62.735999999999997</v>
      </c>
      <c r="Q33">
        <v>49.856999999999999</v>
      </c>
      <c r="R33">
        <v>52.942</v>
      </c>
      <c r="S33">
        <v>51.27</v>
      </c>
      <c r="T33">
        <v>44.256</v>
      </c>
      <c r="U33">
        <v>37.444000000000003</v>
      </c>
      <c r="V33">
        <v>36.433999999999997</v>
      </c>
      <c r="W33">
        <v>24.498999999999999</v>
      </c>
      <c r="X33">
        <v>32.585999999999999</v>
      </c>
      <c r="Y33">
        <v>58.914000000000001</v>
      </c>
      <c r="Z33">
        <v>30.497</v>
      </c>
      <c r="AA33">
        <v>33.118000000000002</v>
      </c>
      <c r="AB33">
        <v>79.876000000000005</v>
      </c>
      <c r="AC33">
        <v>22.939</v>
      </c>
      <c r="AD33">
        <v>59.521000000000001</v>
      </c>
      <c r="AE33">
        <v>29.747</v>
      </c>
      <c r="AF33">
        <v>40.146999999999998</v>
      </c>
      <c r="AG33">
        <v>51.372</v>
      </c>
      <c r="AH33" s="19">
        <v>23.196999999999999</v>
      </c>
      <c r="AI33" s="4">
        <v>27.047999999999998</v>
      </c>
      <c r="AJ33" s="4">
        <v>54.552999999999997</v>
      </c>
      <c r="AK33" s="4">
        <v>27.577000000000002</v>
      </c>
      <c r="AL33" s="4">
        <v>28.658000000000001</v>
      </c>
      <c r="AM33" s="4">
        <v>39.491999999999997</v>
      </c>
      <c r="ALQ33" s="4" t="e">
        <v>#N/A</v>
      </c>
    </row>
    <row r="34" spans="1:1005" ht="15" x14ac:dyDescent="0.25">
      <c r="A34" s="18">
        <v>45017</v>
      </c>
      <c r="B34">
        <v>81.5</v>
      </c>
      <c r="C34">
        <v>119.2</v>
      </c>
      <c r="D34">
        <v>100.3</v>
      </c>
      <c r="E34">
        <v>58.328000000000003</v>
      </c>
      <c r="F34">
        <v>121.41800000000001</v>
      </c>
      <c r="G34">
        <v>155.15</v>
      </c>
      <c r="H34">
        <v>121.636</v>
      </c>
      <c r="I34">
        <v>81.977000000000004</v>
      </c>
      <c r="J34">
        <v>135.48099999999999</v>
      </c>
      <c r="K34">
        <v>74.988</v>
      </c>
      <c r="L34">
        <v>66.260999999999996</v>
      </c>
      <c r="M34">
        <v>95.834999999999994</v>
      </c>
      <c r="N34">
        <v>116.776</v>
      </c>
      <c r="O34">
        <v>98.156000000000006</v>
      </c>
      <c r="P34">
        <v>75.551000000000002</v>
      </c>
      <c r="Q34">
        <v>114.773</v>
      </c>
      <c r="R34">
        <v>113.76600000000001</v>
      </c>
      <c r="S34">
        <v>81.804000000000002</v>
      </c>
      <c r="T34">
        <v>59.953000000000003</v>
      </c>
      <c r="U34">
        <v>95.468999999999994</v>
      </c>
      <c r="V34">
        <v>73.013000000000005</v>
      </c>
      <c r="W34">
        <v>65.581000000000003</v>
      </c>
      <c r="X34">
        <v>65.820999999999998</v>
      </c>
      <c r="Y34">
        <v>125.96299999999999</v>
      </c>
      <c r="Z34">
        <v>77.974999999999994</v>
      </c>
      <c r="AA34">
        <v>106.255</v>
      </c>
      <c r="AB34">
        <v>115.363</v>
      </c>
      <c r="AC34">
        <v>80.335999999999999</v>
      </c>
      <c r="AD34">
        <v>98.241</v>
      </c>
      <c r="AE34">
        <v>75.828000000000003</v>
      </c>
      <c r="AF34">
        <v>93.138999999999996</v>
      </c>
      <c r="AG34">
        <v>111.551</v>
      </c>
      <c r="AH34" s="19">
        <v>53.639000000000003</v>
      </c>
      <c r="AI34" s="4">
        <v>63.755000000000003</v>
      </c>
      <c r="AJ34" s="4">
        <v>97.153999999999996</v>
      </c>
      <c r="AK34" s="4">
        <v>63.335000000000001</v>
      </c>
      <c r="AL34" s="4">
        <v>49.905999999999999</v>
      </c>
      <c r="AM34" s="4">
        <v>46.218000000000004</v>
      </c>
      <c r="ALQ34" s="4" t="e">
        <v>#N/A</v>
      </c>
    </row>
    <row r="35" spans="1:1005" ht="15" x14ac:dyDescent="0.25">
      <c r="A35" s="18">
        <v>45047</v>
      </c>
      <c r="B35">
        <v>180.9</v>
      </c>
      <c r="C35">
        <v>331.7</v>
      </c>
      <c r="D35">
        <v>246.5</v>
      </c>
      <c r="E35">
        <v>569.952</v>
      </c>
      <c r="F35">
        <v>467.66199999999998</v>
      </c>
      <c r="G35">
        <v>392.19799999999998</v>
      </c>
      <c r="H35">
        <v>389.51799999999997</v>
      </c>
      <c r="I35">
        <v>176.58799999999999</v>
      </c>
      <c r="J35">
        <v>217.655</v>
      </c>
      <c r="K35">
        <v>141.20699999999999</v>
      </c>
      <c r="L35">
        <v>207.261</v>
      </c>
      <c r="M35">
        <v>246.483</v>
      </c>
      <c r="N35">
        <v>336.68700000000001</v>
      </c>
      <c r="O35">
        <v>252.34100000000001</v>
      </c>
      <c r="P35">
        <v>250.40100000000001</v>
      </c>
      <c r="Q35">
        <v>423.38900000000001</v>
      </c>
      <c r="R35">
        <v>409.06</v>
      </c>
      <c r="S35">
        <v>253.261</v>
      </c>
      <c r="T35">
        <v>273.62799999999999</v>
      </c>
      <c r="U35">
        <v>274.30099999999999</v>
      </c>
      <c r="V35">
        <v>298.84699999999998</v>
      </c>
      <c r="W35">
        <v>82.343999999999994</v>
      </c>
      <c r="X35">
        <v>184.16900000000001</v>
      </c>
      <c r="Y35">
        <v>265.43299999999999</v>
      </c>
      <c r="Z35">
        <v>299.98</v>
      </c>
      <c r="AA35">
        <v>253.74199999999999</v>
      </c>
      <c r="AB35">
        <v>303.45800000000003</v>
      </c>
      <c r="AC35">
        <v>338.23599999999999</v>
      </c>
      <c r="AD35">
        <v>333.22300000000001</v>
      </c>
      <c r="AE35">
        <v>137.65700000000001</v>
      </c>
      <c r="AF35">
        <v>213.75</v>
      </c>
      <c r="AG35">
        <v>151.125</v>
      </c>
      <c r="AH35" s="19">
        <v>124.08799999999999</v>
      </c>
      <c r="AI35" s="4">
        <v>263.13099999999997</v>
      </c>
      <c r="AJ35" s="4">
        <v>234.18299999999999</v>
      </c>
      <c r="AK35" s="4">
        <v>125.11199999999999</v>
      </c>
      <c r="AL35" s="4">
        <v>182.952</v>
      </c>
      <c r="AM35" s="4">
        <v>162.62799999999999</v>
      </c>
      <c r="ALQ35" s="4" t="e">
        <v>#N/A</v>
      </c>
    </row>
    <row r="36" spans="1:1005" ht="15" x14ac:dyDescent="0.25">
      <c r="A36" s="18">
        <v>45078</v>
      </c>
      <c r="B36">
        <v>206.8</v>
      </c>
      <c r="C36">
        <v>417.2</v>
      </c>
      <c r="D36" s="4">
        <v>311.39999999999998</v>
      </c>
      <c r="E36">
        <v>839.34199999999998</v>
      </c>
      <c r="F36">
        <v>488.78899999999999</v>
      </c>
      <c r="G36">
        <v>467.16399999999999</v>
      </c>
      <c r="H36">
        <v>341.916</v>
      </c>
      <c r="I36">
        <v>210.88200000000001</v>
      </c>
      <c r="J36">
        <v>178.25399999999999</v>
      </c>
      <c r="K36">
        <v>212.78299999999999</v>
      </c>
      <c r="L36">
        <v>332.57400000000001</v>
      </c>
      <c r="M36">
        <v>215.70699999999999</v>
      </c>
      <c r="N36">
        <v>480.16</v>
      </c>
      <c r="O36">
        <v>266.71800000000002</v>
      </c>
      <c r="P36">
        <v>647.84199999999998</v>
      </c>
      <c r="Q36">
        <v>358.61</v>
      </c>
      <c r="R36">
        <v>615.97900000000004</v>
      </c>
      <c r="S36">
        <v>257.255</v>
      </c>
      <c r="T36">
        <v>431.36599999999999</v>
      </c>
      <c r="U36">
        <v>190.851</v>
      </c>
      <c r="V36">
        <v>241.583</v>
      </c>
      <c r="W36">
        <v>65.171999999999997</v>
      </c>
      <c r="X36">
        <v>256.17599999999999</v>
      </c>
      <c r="Y36">
        <v>174.81200000000001</v>
      </c>
      <c r="Z36">
        <v>346.91800000000001</v>
      </c>
      <c r="AA36">
        <v>238.32300000000001</v>
      </c>
      <c r="AB36">
        <v>236.29499999999999</v>
      </c>
      <c r="AC36">
        <v>596.89099999999996</v>
      </c>
      <c r="AD36">
        <v>325.53899999999999</v>
      </c>
      <c r="AE36" s="19">
        <v>312.77600000000001</v>
      </c>
      <c r="AF36">
        <v>528.24099999999999</v>
      </c>
      <c r="AG36" s="4">
        <v>64.016999999999996</v>
      </c>
      <c r="AH36" s="4">
        <v>168.54599999999999</v>
      </c>
      <c r="AI36" s="4">
        <v>404.904</v>
      </c>
      <c r="AJ36" s="4">
        <v>388.12299999999999</v>
      </c>
      <c r="AK36" s="4">
        <v>136.434</v>
      </c>
      <c r="AL36" s="4">
        <v>352.93299999999999</v>
      </c>
      <c r="AM36" s="4">
        <v>467.59100000000001</v>
      </c>
      <c r="ALQ36" s="4" t="e">
        <v>#N/A</v>
      </c>
    </row>
    <row r="37" spans="1:1005" ht="15" x14ac:dyDescent="0.25">
      <c r="A37" s="18">
        <v>45108</v>
      </c>
      <c r="B37" s="4">
        <v>69.599999999999994</v>
      </c>
      <c r="C37" s="4">
        <v>173.8</v>
      </c>
      <c r="D37" s="4">
        <v>110.4</v>
      </c>
      <c r="E37">
        <v>378.017</v>
      </c>
      <c r="F37">
        <v>150.351</v>
      </c>
      <c r="G37">
        <v>198.126</v>
      </c>
      <c r="H37">
        <v>113.99</v>
      </c>
      <c r="I37">
        <v>83.088999999999999</v>
      </c>
      <c r="J37">
        <v>73.022999999999996</v>
      </c>
      <c r="K37">
        <v>84.638999999999996</v>
      </c>
      <c r="L37">
        <v>151.958</v>
      </c>
      <c r="M37">
        <v>80.635000000000005</v>
      </c>
      <c r="N37">
        <v>227.54300000000001</v>
      </c>
      <c r="O37">
        <v>83.921000000000006</v>
      </c>
      <c r="P37">
        <v>566.71100000000001</v>
      </c>
      <c r="Q37">
        <v>140.39599999999999</v>
      </c>
      <c r="R37">
        <v>226.05600000000001</v>
      </c>
      <c r="S37">
        <v>120.83799999999999</v>
      </c>
      <c r="T37">
        <v>254.148</v>
      </c>
      <c r="U37">
        <v>57.685000000000002</v>
      </c>
      <c r="V37">
        <v>69.316000000000003</v>
      </c>
      <c r="W37">
        <v>24.954999999999998</v>
      </c>
      <c r="X37">
        <v>72.254000000000005</v>
      </c>
      <c r="Y37">
        <v>63.21</v>
      </c>
      <c r="Z37">
        <v>138.596</v>
      </c>
      <c r="AA37">
        <v>86.718999999999994</v>
      </c>
      <c r="AB37">
        <v>81.058000000000007</v>
      </c>
      <c r="AC37">
        <v>253.38</v>
      </c>
      <c r="AD37">
        <v>172.62299999999999</v>
      </c>
      <c r="AE37" s="19">
        <v>92.801000000000002</v>
      </c>
      <c r="AF37">
        <v>249.74799999999999</v>
      </c>
      <c r="AG37" s="4">
        <v>29.637</v>
      </c>
      <c r="AH37" s="4">
        <v>59.094000000000001</v>
      </c>
      <c r="AI37" s="4">
        <v>123.252</v>
      </c>
      <c r="AJ37" s="4">
        <v>117.161</v>
      </c>
      <c r="AK37" s="4">
        <v>53.238</v>
      </c>
      <c r="AL37" s="4">
        <v>208.43199999999999</v>
      </c>
      <c r="AM37" s="4">
        <v>265.928</v>
      </c>
      <c r="ALQ37" s="4" t="e">
        <v>#N/A</v>
      </c>
    </row>
    <row r="38" spans="1:1005" ht="15" x14ac:dyDescent="0.25">
      <c r="A38" s="18">
        <v>45139</v>
      </c>
      <c r="B38" s="4">
        <v>51.8</v>
      </c>
      <c r="C38" s="4">
        <v>87.6</v>
      </c>
      <c r="D38" s="4">
        <v>68.400000000000006</v>
      </c>
      <c r="E38">
        <v>143.977</v>
      </c>
      <c r="F38">
        <v>69.111999999999995</v>
      </c>
      <c r="G38">
        <v>75.501999999999995</v>
      </c>
      <c r="H38">
        <v>63.011000000000003</v>
      </c>
      <c r="I38">
        <v>47.652000000000001</v>
      </c>
      <c r="J38">
        <v>54.598999999999997</v>
      </c>
      <c r="K38">
        <v>43.622</v>
      </c>
      <c r="L38">
        <v>63.368000000000002</v>
      </c>
      <c r="M38">
        <v>60.804000000000002</v>
      </c>
      <c r="N38">
        <v>76.679000000000002</v>
      </c>
      <c r="O38">
        <v>46.994999999999997</v>
      </c>
      <c r="P38">
        <v>152.94399999999999</v>
      </c>
      <c r="Q38">
        <v>59.526000000000003</v>
      </c>
      <c r="R38">
        <v>95.457999999999998</v>
      </c>
      <c r="S38">
        <v>56.963000000000001</v>
      </c>
      <c r="T38">
        <v>100.407</v>
      </c>
      <c r="U38">
        <v>45.895000000000003</v>
      </c>
      <c r="V38">
        <v>51.536999999999999</v>
      </c>
      <c r="W38">
        <v>20.478999999999999</v>
      </c>
      <c r="X38">
        <v>42.77</v>
      </c>
      <c r="Y38">
        <v>39.503</v>
      </c>
      <c r="Z38">
        <v>63.42</v>
      </c>
      <c r="AA38">
        <v>60.661000000000001</v>
      </c>
      <c r="AB38">
        <v>54.63</v>
      </c>
      <c r="AC38">
        <v>89.334999999999994</v>
      </c>
      <c r="AD38">
        <v>63.863</v>
      </c>
      <c r="AE38" s="19">
        <v>55.22</v>
      </c>
      <c r="AF38">
        <v>76.591999999999999</v>
      </c>
      <c r="AG38" s="4">
        <v>29.425000000000001</v>
      </c>
      <c r="AH38" s="4">
        <v>43.034999999999997</v>
      </c>
      <c r="AI38" s="4">
        <v>64.013000000000005</v>
      </c>
      <c r="AJ38" s="4">
        <v>49.622</v>
      </c>
      <c r="AK38" s="4">
        <v>33.436</v>
      </c>
      <c r="AL38" s="4">
        <v>105.42</v>
      </c>
      <c r="AM38" s="4">
        <v>98.081000000000003</v>
      </c>
      <c r="ALQ38" s="4" t="e">
        <v>#N/A</v>
      </c>
    </row>
    <row r="39" spans="1:1005" ht="15" x14ac:dyDescent="0.25">
      <c r="A39" s="18">
        <v>45170</v>
      </c>
      <c r="B39" s="4">
        <v>36.700000000000003</v>
      </c>
      <c r="C39" s="4">
        <v>54.7</v>
      </c>
      <c r="D39" s="4">
        <v>45.6</v>
      </c>
      <c r="E39">
        <v>83.649000000000001</v>
      </c>
      <c r="F39">
        <v>70.725999999999999</v>
      </c>
      <c r="G39">
        <v>75.393000000000001</v>
      </c>
      <c r="H39">
        <v>49.970999999999997</v>
      </c>
      <c r="I39">
        <v>49.33</v>
      </c>
      <c r="J39">
        <v>38.68</v>
      </c>
      <c r="K39">
        <v>36.075000000000003</v>
      </c>
      <c r="L39">
        <v>41.511000000000003</v>
      </c>
      <c r="M39">
        <v>50.726999999999997</v>
      </c>
      <c r="N39">
        <v>65.406999999999996</v>
      </c>
      <c r="O39">
        <v>44.84</v>
      </c>
      <c r="P39">
        <v>74.805999999999997</v>
      </c>
      <c r="Q39">
        <v>48.814999999999998</v>
      </c>
      <c r="R39">
        <v>70.855000000000004</v>
      </c>
      <c r="S39">
        <v>40.838000000000001</v>
      </c>
      <c r="T39">
        <v>56.917000000000002</v>
      </c>
      <c r="U39">
        <v>39.664999999999999</v>
      </c>
      <c r="V39">
        <v>37.098999999999997</v>
      </c>
      <c r="W39">
        <v>24.097999999999999</v>
      </c>
      <c r="X39">
        <v>64.893000000000001</v>
      </c>
      <c r="Y39">
        <v>44.777000000000001</v>
      </c>
      <c r="Z39">
        <v>41.804000000000002</v>
      </c>
      <c r="AA39">
        <v>45.353000000000002</v>
      </c>
      <c r="AB39">
        <v>55.65</v>
      </c>
      <c r="AC39">
        <v>55.59</v>
      </c>
      <c r="AD39">
        <v>45.529000000000003</v>
      </c>
      <c r="AE39" s="19">
        <v>35.76</v>
      </c>
      <c r="AF39">
        <v>48.024999999999999</v>
      </c>
      <c r="AG39" s="4">
        <v>26.626000000000001</v>
      </c>
      <c r="AH39" s="4">
        <v>61.735999999999997</v>
      </c>
      <c r="AI39" s="4">
        <v>57.622</v>
      </c>
      <c r="AJ39" s="4">
        <v>40.813000000000002</v>
      </c>
      <c r="AK39" s="4">
        <v>29.417000000000002</v>
      </c>
      <c r="AL39" s="4">
        <v>88.677000000000007</v>
      </c>
      <c r="AM39" s="4">
        <v>49.731000000000002</v>
      </c>
      <c r="ALQ39" s="4" t="e">
        <v>#N/A</v>
      </c>
    </row>
    <row r="40" spans="1:1005" ht="15" x14ac:dyDescent="0.25">
      <c r="A40" s="18">
        <v>45200</v>
      </c>
      <c r="B40" s="4">
        <v>31.53</v>
      </c>
      <c r="C40" s="4">
        <v>59.34</v>
      </c>
      <c r="D40" s="4">
        <v>42.69</v>
      </c>
      <c r="E40">
        <v>74.305000000000007</v>
      </c>
      <c r="F40">
        <v>102.553</v>
      </c>
      <c r="G40">
        <v>82.421000000000006</v>
      </c>
      <c r="H40">
        <v>40.218000000000004</v>
      </c>
      <c r="I40">
        <v>37.735999999999997</v>
      </c>
      <c r="J40">
        <v>37.558</v>
      </c>
      <c r="K40">
        <v>56.573999999999998</v>
      </c>
      <c r="L40">
        <v>35.03</v>
      </c>
      <c r="M40">
        <v>34.69</v>
      </c>
      <c r="N40">
        <v>56.274000000000001</v>
      </c>
      <c r="O40">
        <v>39.948</v>
      </c>
      <c r="P40">
        <v>68.73</v>
      </c>
      <c r="Q40">
        <v>59.874000000000002</v>
      </c>
      <c r="R40">
        <v>78.341999999999999</v>
      </c>
      <c r="S40">
        <v>47.552999999999997</v>
      </c>
      <c r="T40">
        <v>44.811</v>
      </c>
      <c r="U40">
        <v>34.889000000000003</v>
      </c>
      <c r="V40">
        <v>32.777000000000001</v>
      </c>
      <c r="W40">
        <v>34.826000000000001</v>
      </c>
      <c r="X40">
        <v>41.081000000000003</v>
      </c>
      <c r="Y40">
        <v>42.176000000000002</v>
      </c>
      <c r="Z40">
        <v>60.21</v>
      </c>
      <c r="AA40">
        <v>79.709999999999994</v>
      </c>
      <c r="AB40">
        <v>52.622999999999998</v>
      </c>
      <c r="AC40">
        <v>48.834000000000003</v>
      </c>
      <c r="AD40">
        <v>44.941000000000003</v>
      </c>
      <c r="AE40" s="19">
        <v>35.881999999999998</v>
      </c>
      <c r="AF40">
        <v>46.985999999999997</v>
      </c>
      <c r="AG40" s="4">
        <v>24.972999999999999</v>
      </c>
      <c r="AH40" s="4">
        <v>60.436</v>
      </c>
      <c r="AI40" s="4">
        <v>73.271000000000001</v>
      </c>
      <c r="AJ40" s="4">
        <v>35.219000000000001</v>
      </c>
      <c r="AK40" s="4">
        <v>30.138999999999999</v>
      </c>
      <c r="AL40" s="4">
        <v>55.014000000000003</v>
      </c>
      <c r="AM40" s="4">
        <v>41.54</v>
      </c>
      <c r="ALQ40" s="4" t="e">
        <v>#N/A</v>
      </c>
    </row>
    <row r="41" spans="1:1005" ht="15" x14ac:dyDescent="0.25">
      <c r="A41" s="18">
        <v>45231</v>
      </c>
      <c r="B41" s="4">
        <v>31.35</v>
      </c>
      <c r="C41" s="4">
        <v>43.26</v>
      </c>
      <c r="D41" s="4">
        <v>36.35</v>
      </c>
      <c r="E41">
        <v>58.481999999999999</v>
      </c>
      <c r="F41">
        <v>60.798000000000002</v>
      </c>
      <c r="G41">
        <v>57.923000000000002</v>
      </c>
      <c r="H41">
        <v>38.387999999999998</v>
      </c>
      <c r="I41">
        <v>28.896999999999998</v>
      </c>
      <c r="J41">
        <v>29.89</v>
      </c>
      <c r="K41">
        <v>48.381999999999998</v>
      </c>
      <c r="L41">
        <v>32.119</v>
      </c>
      <c r="M41">
        <v>29.117999999999999</v>
      </c>
      <c r="N41">
        <v>44.029000000000003</v>
      </c>
      <c r="O41">
        <v>36.311</v>
      </c>
      <c r="P41">
        <v>51.165999999999997</v>
      </c>
      <c r="Q41">
        <v>43.969000000000001</v>
      </c>
      <c r="R41">
        <v>53.667999999999999</v>
      </c>
      <c r="S41">
        <v>40.598999999999997</v>
      </c>
      <c r="T41">
        <v>36.042000000000002</v>
      </c>
      <c r="U41">
        <v>30.091000000000001</v>
      </c>
      <c r="V41">
        <v>31.933</v>
      </c>
      <c r="W41">
        <v>21.361999999999998</v>
      </c>
      <c r="X41">
        <v>29.228000000000002</v>
      </c>
      <c r="Y41">
        <v>36.223999999999997</v>
      </c>
      <c r="Z41">
        <v>44.335000000000001</v>
      </c>
      <c r="AA41">
        <v>50.712000000000003</v>
      </c>
      <c r="AB41">
        <v>39.034999999999997</v>
      </c>
      <c r="AC41">
        <v>42.466999999999999</v>
      </c>
      <c r="AD41">
        <v>41.622</v>
      </c>
      <c r="AE41" s="19">
        <v>35.478999999999999</v>
      </c>
      <c r="AF41">
        <v>38.694000000000003</v>
      </c>
      <c r="AG41" s="4">
        <v>21.213999999999999</v>
      </c>
      <c r="AH41" s="4">
        <v>35.406999999999996</v>
      </c>
      <c r="AI41" s="4">
        <v>44.533999999999999</v>
      </c>
      <c r="AJ41" s="4">
        <v>33.020000000000003</v>
      </c>
      <c r="AK41" s="4">
        <v>28.667999999999999</v>
      </c>
      <c r="AL41" s="4">
        <v>37.067999999999998</v>
      </c>
      <c r="AM41" s="4">
        <v>35.200000000000003</v>
      </c>
      <c r="ALQ41" s="4" t="e">
        <v>#N/A</v>
      </c>
    </row>
    <row r="42" spans="1:1005" ht="15" x14ac:dyDescent="0.25">
      <c r="A42" s="18">
        <v>45261</v>
      </c>
      <c r="B42" s="4">
        <v>30.9</v>
      </c>
      <c r="C42" s="4">
        <v>34.6</v>
      </c>
      <c r="D42" s="4">
        <v>32.9</v>
      </c>
      <c r="E42">
        <v>50.04</v>
      </c>
      <c r="F42" s="4">
        <v>43.863</v>
      </c>
      <c r="G42" s="4">
        <v>44.293999999999997</v>
      </c>
      <c r="H42" s="4">
        <v>34.238</v>
      </c>
      <c r="I42" s="4">
        <v>26.4</v>
      </c>
      <c r="J42" s="4">
        <v>26.8</v>
      </c>
      <c r="K42" s="4">
        <v>34.042999999999999</v>
      </c>
      <c r="L42" s="4">
        <v>29.52</v>
      </c>
      <c r="M42" s="4">
        <v>26.972000000000001</v>
      </c>
      <c r="N42" s="4">
        <v>38.261000000000003</v>
      </c>
      <c r="O42" s="4">
        <v>31.1</v>
      </c>
      <c r="P42" s="4">
        <v>46.539000000000001</v>
      </c>
      <c r="Q42" s="4">
        <v>38.701000000000001</v>
      </c>
      <c r="R42" s="4">
        <v>43.07</v>
      </c>
      <c r="S42" s="4">
        <v>37.511000000000003</v>
      </c>
      <c r="T42" s="4">
        <v>33.362000000000002</v>
      </c>
      <c r="U42" s="4">
        <v>26.901</v>
      </c>
      <c r="V42" s="4">
        <v>27.718</v>
      </c>
      <c r="W42" s="4">
        <v>17.861000000000001</v>
      </c>
      <c r="X42" s="4">
        <v>27.213999999999999</v>
      </c>
      <c r="Y42" s="4">
        <v>28.716000000000001</v>
      </c>
      <c r="Z42" s="4">
        <v>33.542999999999999</v>
      </c>
      <c r="AA42" s="4">
        <v>35.552</v>
      </c>
      <c r="AB42" s="4">
        <v>30.001999999999999</v>
      </c>
      <c r="AC42" s="4">
        <v>38.680999999999997</v>
      </c>
      <c r="AD42" s="4">
        <v>34.728999999999999</v>
      </c>
      <c r="AE42" s="19">
        <v>30.207000000000001</v>
      </c>
      <c r="AF42" s="4">
        <v>34.600999999999999</v>
      </c>
      <c r="AG42" s="4">
        <v>19.812000000000001</v>
      </c>
      <c r="AH42" s="4">
        <v>27.24</v>
      </c>
      <c r="AI42" s="4">
        <v>33.957999999999998</v>
      </c>
      <c r="AJ42" s="4">
        <v>31.303999999999998</v>
      </c>
      <c r="AK42" s="4">
        <v>23.277000000000001</v>
      </c>
      <c r="AL42" s="4">
        <v>32.533999999999999</v>
      </c>
      <c r="AM42" s="4">
        <v>33.323999999999998</v>
      </c>
      <c r="ALQ42" s="4" t="e">
        <v>#N/A</v>
      </c>
    </row>
    <row r="43" spans="1:1005" ht="15" x14ac:dyDescent="0.25">
      <c r="A43" s="18">
        <v>45292</v>
      </c>
      <c r="B43" s="4">
        <v>29.4</v>
      </c>
      <c r="C43" s="4">
        <v>32.6</v>
      </c>
      <c r="D43" s="4">
        <v>31</v>
      </c>
      <c r="E43">
        <v>44.677</v>
      </c>
      <c r="F43" s="4">
        <v>37.933999999999997</v>
      </c>
      <c r="G43" s="4">
        <v>36.908000000000001</v>
      </c>
      <c r="H43" s="4">
        <v>30.45</v>
      </c>
      <c r="I43" s="4">
        <v>23.757000000000001</v>
      </c>
      <c r="J43" s="4">
        <v>24.012</v>
      </c>
      <c r="K43" s="4">
        <v>26.811</v>
      </c>
      <c r="L43" s="4">
        <v>25.928000000000001</v>
      </c>
      <c r="M43" s="4">
        <v>24.548999999999999</v>
      </c>
      <c r="N43" s="4">
        <v>34.304000000000002</v>
      </c>
      <c r="O43" s="4">
        <v>27.716000000000001</v>
      </c>
      <c r="P43" s="4">
        <v>40.584000000000003</v>
      </c>
      <c r="Q43" s="4">
        <v>33.32</v>
      </c>
      <c r="R43" s="4">
        <v>38.585000000000001</v>
      </c>
      <c r="S43" s="4">
        <v>32.341000000000001</v>
      </c>
      <c r="T43" s="4">
        <v>32.204999999999998</v>
      </c>
      <c r="U43" s="4">
        <v>24.071999999999999</v>
      </c>
      <c r="V43" s="4">
        <v>24.562000000000001</v>
      </c>
      <c r="W43" s="4">
        <v>15.941000000000001</v>
      </c>
      <c r="X43" s="4">
        <v>24.105</v>
      </c>
      <c r="Y43" s="4">
        <v>29.175000000000001</v>
      </c>
      <c r="Z43" s="4">
        <v>29.006</v>
      </c>
      <c r="AA43" s="4">
        <v>31.559000000000001</v>
      </c>
      <c r="AB43" s="4">
        <v>26.015999999999998</v>
      </c>
      <c r="AC43" s="4">
        <v>35.011000000000003</v>
      </c>
      <c r="AD43" s="4">
        <v>30.533000000000001</v>
      </c>
      <c r="AE43" s="19">
        <v>26.984000000000002</v>
      </c>
      <c r="AF43" s="4">
        <v>31.602</v>
      </c>
      <c r="AG43" s="4">
        <v>17.904</v>
      </c>
      <c r="AH43" s="4">
        <v>23.664000000000001</v>
      </c>
      <c r="AI43" s="4">
        <v>29.632000000000001</v>
      </c>
      <c r="AJ43" s="4">
        <v>29.029</v>
      </c>
      <c r="AK43" s="4">
        <v>19.841999999999999</v>
      </c>
      <c r="AL43" s="4">
        <v>29.227</v>
      </c>
      <c r="AM43" s="4">
        <v>32.557000000000002</v>
      </c>
      <c r="ALQ43" s="4" t="e">
        <v>#N/A</v>
      </c>
    </row>
    <row r="44" spans="1:1005" ht="15" x14ac:dyDescent="0.25">
      <c r="A44" s="18">
        <v>45323</v>
      </c>
      <c r="B44" s="4">
        <v>27.5</v>
      </c>
      <c r="C44" s="4">
        <v>30.1</v>
      </c>
      <c r="D44" s="4">
        <v>28.7</v>
      </c>
      <c r="E44">
        <v>38.465000000000003</v>
      </c>
      <c r="F44" s="4">
        <v>49.564</v>
      </c>
      <c r="G44" s="4">
        <v>35.222999999999999</v>
      </c>
      <c r="H44" s="4">
        <v>25.89</v>
      </c>
      <c r="I44" s="4">
        <v>20.329000000000001</v>
      </c>
      <c r="J44" s="4">
        <v>21.297999999999998</v>
      </c>
      <c r="K44" s="4">
        <v>24.097999999999999</v>
      </c>
      <c r="L44" s="4">
        <v>23.228999999999999</v>
      </c>
      <c r="M44" s="4">
        <v>23.143999999999998</v>
      </c>
      <c r="N44" s="4">
        <v>29.001999999999999</v>
      </c>
      <c r="O44" s="4">
        <v>28.867999999999999</v>
      </c>
      <c r="P44" s="4">
        <v>38.045000000000002</v>
      </c>
      <c r="Q44" s="4">
        <v>27.99</v>
      </c>
      <c r="R44" s="4">
        <v>34.241999999999997</v>
      </c>
      <c r="S44" s="4">
        <v>32.463000000000001</v>
      </c>
      <c r="T44" s="4">
        <v>33.079000000000001</v>
      </c>
      <c r="U44" s="4">
        <v>24.41</v>
      </c>
      <c r="V44" s="4">
        <v>20.863</v>
      </c>
      <c r="W44" s="4">
        <v>20.015999999999998</v>
      </c>
      <c r="X44" s="4">
        <v>20.783000000000001</v>
      </c>
      <c r="Y44" s="4">
        <v>25.751999999999999</v>
      </c>
      <c r="Z44" s="4">
        <v>24.271999999999998</v>
      </c>
      <c r="AA44" s="4">
        <v>30.352</v>
      </c>
      <c r="AB44" s="4">
        <v>21.954999999999998</v>
      </c>
      <c r="AC44" s="4">
        <v>31.725999999999999</v>
      </c>
      <c r="AD44" s="4">
        <v>25.896000000000001</v>
      </c>
      <c r="AE44" s="19">
        <v>22.645</v>
      </c>
      <c r="AF44" s="4">
        <v>27.257999999999999</v>
      </c>
      <c r="AG44" s="4">
        <v>15.413</v>
      </c>
      <c r="AH44" s="4">
        <v>24.422999999999998</v>
      </c>
      <c r="AI44" s="4">
        <v>30.847999999999999</v>
      </c>
      <c r="AJ44" s="4">
        <v>25.228000000000002</v>
      </c>
      <c r="AK44" s="4">
        <v>17.209</v>
      </c>
      <c r="AL44" s="4">
        <v>25.513999999999999</v>
      </c>
      <c r="AM44" s="4">
        <v>25.925999999999998</v>
      </c>
      <c r="ALQ44" s="4" t="e">
        <v>#N/A</v>
      </c>
    </row>
    <row r="45" spans="1:1005" ht="15" x14ac:dyDescent="0.25">
      <c r="A45" s="18">
        <v>45352</v>
      </c>
      <c r="B45" s="4">
        <v>43</v>
      </c>
      <c r="C45" s="4">
        <v>50.6</v>
      </c>
      <c r="D45" s="4">
        <v>47.1</v>
      </c>
      <c r="E45">
        <v>55.478999999999999</v>
      </c>
      <c r="F45">
        <v>90.48</v>
      </c>
      <c r="G45" s="4">
        <v>41.133000000000003</v>
      </c>
      <c r="H45" s="4">
        <v>37.384</v>
      </c>
      <c r="I45" s="4">
        <v>55.151000000000003</v>
      </c>
      <c r="J45" s="4">
        <v>33.371000000000002</v>
      </c>
      <c r="K45" s="4">
        <v>34.622</v>
      </c>
      <c r="L45" s="4">
        <v>38.969000000000001</v>
      </c>
      <c r="M45" s="4">
        <v>41.719000000000001</v>
      </c>
      <c r="N45" s="4">
        <v>51.405999999999999</v>
      </c>
      <c r="O45" s="4">
        <v>63.137999999999998</v>
      </c>
      <c r="P45" s="4">
        <v>50.857999999999997</v>
      </c>
      <c r="Q45" s="4">
        <v>54.917000000000002</v>
      </c>
      <c r="R45" s="4">
        <v>53.207999999999998</v>
      </c>
      <c r="S45" s="4">
        <v>44.466000000000001</v>
      </c>
      <c r="T45" s="4">
        <v>38.746000000000002</v>
      </c>
      <c r="U45" s="4">
        <v>37.204000000000001</v>
      </c>
      <c r="V45" s="4">
        <v>25.391999999999999</v>
      </c>
      <c r="W45" s="4">
        <v>32.676000000000002</v>
      </c>
      <c r="X45" s="4">
        <v>60.941000000000003</v>
      </c>
      <c r="Y45" s="4">
        <v>30.271000000000001</v>
      </c>
      <c r="Z45" s="4">
        <v>33.829000000000001</v>
      </c>
      <c r="AA45" s="4">
        <v>80.602999999999994</v>
      </c>
      <c r="AB45" s="4">
        <v>23.896999999999998</v>
      </c>
      <c r="AC45" s="4">
        <v>60.460999999999999</v>
      </c>
      <c r="AD45" s="4">
        <v>30.388999999999999</v>
      </c>
      <c r="AE45" s="19">
        <v>40.945</v>
      </c>
      <c r="AF45" s="4">
        <v>53.615000000000002</v>
      </c>
      <c r="AG45" s="4">
        <v>24.050999999999998</v>
      </c>
      <c r="AH45" s="4">
        <v>27.452999999999999</v>
      </c>
      <c r="AI45" s="4">
        <v>54.594000000000001</v>
      </c>
      <c r="AJ45" s="4">
        <v>27.905000000000001</v>
      </c>
      <c r="AK45" s="4">
        <v>29.602</v>
      </c>
      <c r="AL45" s="4">
        <v>39.637</v>
      </c>
      <c r="AM45" s="4">
        <v>25.715</v>
      </c>
      <c r="ALQ45" s="4" t="e">
        <v>#N/A</v>
      </c>
    </row>
    <row r="46" spans="1:1005" ht="15" x14ac:dyDescent="0.25">
      <c r="A46" s="18">
        <v>45383</v>
      </c>
      <c r="B46" s="4">
        <v>81.5</v>
      </c>
      <c r="C46" s="4">
        <v>119.2</v>
      </c>
      <c r="D46" s="4">
        <v>100.3</v>
      </c>
      <c r="E46">
        <v>126.282</v>
      </c>
      <c r="F46">
        <v>156.62200000000001</v>
      </c>
      <c r="G46" s="4">
        <v>124.001</v>
      </c>
      <c r="H46" s="4">
        <v>84.519000000000005</v>
      </c>
      <c r="I46" s="4">
        <v>138.65700000000001</v>
      </c>
      <c r="J46" s="4">
        <v>77.11</v>
      </c>
      <c r="K46" s="4">
        <v>66.421000000000006</v>
      </c>
      <c r="L46" s="4">
        <v>101.057</v>
      </c>
      <c r="M46" s="4">
        <v>120.45</v>
      </c>
      <c r="N46" s="4">
        <v>99.804000000000002</v>
      </c>
      <c r="O46" s="4">
        <v>75.718000000000004</v>
      </c>
      <c r="P46" s="4">
        <v>117.792</v>
      </c>
      <c r="Q46" s="4">
        <v>116.179</v>
      </c>
      <c r="R46" s="4">
        <v>84.69</v>
      </c>
      <c r="S46" s="4">
        <v>60.103999999999999</v>
      </c>
      <c r="T46" s="4">
        <v>101.642</v>
      </c>
      <c r="U46" s="4">
        <v>76.926000000000002</v>
      </c>
      <c r="V46" s="4">
        <v>66.75</v>
      </c>
      <c r="W46" s="4">
        <v>66.106999999999999</v>
      </c>
      <c r="X46" s="4">
        <v>129.04499999999999</v>
      </c>
      <c r="Y46" s="4">
        <v>80.015000000000001</v>
      </c>
      <c r="Z46" s="4">
        <v>110.32899999999999</v>
      </c>
      <c r="AA46" s="4">
        <v>116.134</v>
      </c>
      <c r="AB46" s="4">
        <v>83.876000000000005</v>
      </c>
      <c r="AC46" s="4">
        <v>101.794</v>
      </c>
      <c r="AD46" s="4">
        <v>78.436999999999998</v>
      </c>
      <c r="AE46" s="19">
        <v>94.138000000000005</v>
      </c>
      <c r="AF46" s="4">
        <v>112.536</v>
      </c>
      <c r="AG46" s="4">
        <v>54.738999999999997</v>
      </c>
      <c r="AH46" s="4">
        <v>66.040999999999997</v>
      </c>
      <c r="AI46" s="4">
        <v>97.241</v>
      </c>
      <c r="AJ46" s="4">
        <v>66.92</v>
      </c>
      <c r="AK46" s="4">
        <v>52.061</v>
      </c>
      <c r="AL46" s="4">
        <v>48.048999999999999</v>
      </c>
      <c r="AM46" s="4">
        <v>57.865000000000002</v>
      </c>
      <c r="ALQ46" s="4" t="e">
        <v>#N/A</v>
      </c>
    </row>
    <row r="47" spans="1:1005" ht="15" x14ac:dyDescent="0.25">
      <c r="A47" s="18">
        <v>45413</v>
      </c>
      <c r="B47" s="4">
        <v>180.9</v>
      </c>
      <c r="C47" s="4">
        <v>331.7</v>
      </c>
      <c r="D47" s="4">
        <v>246.5</v>
      </c>
      <c r="E47">
        <v>483.077</v>
      </c>
      <c r="F47">
        <v>401.279</v>
      </c>
      <c r="G47" s="4">
        <v>392.77600000000001</v>
      </c>
      <c r="H47" s="4">
        <v>183.54900000000001</v>
      </c>
      <c r="I47" s="4">
        <v>224.17599999999999</v>
      </c>
      <c r="J47" s="4">
        <v>145.53200000000001</v>
      </c>
      <c r="K47" s="4">
        <v>208.12100000000001</v>
      </c>
      <c r="L47" s="4">
        <v>251.21199999999999</v>
      </c>
      <c r="M47" s="4">
        <v>350.19799999999998</v>
      </c>
      <c r="N47" s="4">
        <v>261.98599999999999</v>
      </c>
      <c r="O47" s="4">
        <v>251.38499999999999</v>
      </c>
      <c r="P47" s="4">
        <v>433.12700000000001</v>
      </c>
      <c r="Q47" s="4">
        <v>420.96699999999998</v>
      </c>
      <c r="R47" s="4">
        <v>263.78800000000001</v>
      </c>
      <c r="S47" s="4">
        <v>274.88200000000001</v>
      </c>
      <c r="T47" s="4">
        <v>280.529</v>
      </c>
      <c r="U47" s="4">
        <v>305.88299999999998</v>
      </c>
      <c r="V47" s="4">
        <v>85.268000000000001</v>
      </c>
      <c r="W47" s="4">
        <v>184.899</v>
      </c>
      <c r="X47" s="4">
        <v>268.87799999999999</v>
      </c>
      <c r="Y47" s="4">
        <v>313.09100000000001</v>
      </c>
      <c r="Z47" s="4">
        <v>259.11200000000002</v>
      </c>
      <c r="AA47" s="4">
        <v>304.27</v>
      </c>
      <c r="AB47" s="4">
        <v>354.77800000000002</v>
      </c>
      <c r="AC47" s="4">
        <v>341.98700000000002</v>
      </c>
      <c r="AD47" s="4">
        <v>146.34399999999999</v>
      </c>
      <c r="AE47" s="19">
        <v>215.381</v>
      </c>
      <c r="AF47" s="4">
        <v>152.02199999999999</v>
      </c>
      <c r="AG47" s="4">
        <v>127.414</v>
      </c>
      <c r="AH47" s="4">
        <v>281.173</v>
      </c>
      <c r="AI47" s="4">
        <v>234.547</v>
      </c>
      <c r="AJ47" s="4">
        <v>128.267</v>
      </c>
      <c r="AK47" s="4">
        <v>192.46799999999999</v>
      </c>
      <c r="AL47" s="4">
        <v>179.29</v>
      </c>
      <c r="AM47" s="4">
        <v>570.04300000000001</v>
      </c>
      <c r="ALQ47" s="4" t="e">
        <v>#N/A</v>
      </c>
    </row>
    <row r="48" spans="1:1005" ht="15" x14ac:dyDescent="0.25">
      <c r="A48" s="18">
        <v>45444</v>
      </c>
      <c r="B48" s="4">
        <v>206.8</v>
      </c>
      <c r="C48" s="4">
        <v>417.2</v>
      </c>
      <c r="D48" s="4">
        <v>311.39999999999998</v>
      </c>
      <c r="E48">
        <v>479.68</v>
      </c>
      <c r="F48">
        <v>466.59500000000003</v>
      </c>
      <c r="G48" s="4">
        <v>343.84199999999998</v>
      </c>
      <c r="H48" s="4">
        <v>210.18100000000001</v>
      </c>
      <c r="I48" s="4">
        <v>175.06399999999999</v>
      </c>
      <c r="J48" s="4">
        <v>211.745</v>
      </c>
      <c r="K48" s="4">
        <v>334.03199999999998</v>
      </c>
      <c r="L48" s="4">
        <v>211.81299999999999</v>
      </c>
      <c r="M48" s="4">
        <v>477.67399999999998</v>
      </c>
      <c r="N48" s="4">
        <v>261.411</v>
      </c>
      <c r="O48" s="4">
        <v>649.89800000000002</v>
      </c>
      <c r="P48" s="4">
        <v>358.04199999999997</v>
      </c>
      <c r="Q48" s="4">
        <v>617.29200000000003</v>
      </c>
      <c r="R48" s="4">
        <v>253.18</v>
      </c>
      <c r="S48" s="4">
        <v>432.92399999999998</v>
      </c>
      <c r="T48" s="4">
        <v>184.52099999999999</v>
      </c>
      <c r="U48" s="4">
        <v>235.86500000000001</v>
      </c>
      <c r="V48" s="4">
        <v>63.415999999999997</v>
      </c>
      <c r="W48" s="4">
        <v>256.94099999999997</v>
      </c>
      <c r="X48" s="4">
        <v>171.92400000000001</v>
      </c>
      <c r="Y48" s="4">
        <v>341.39</v>
      </c>
      <c r="Z48" s="4">
        <v>234.97399999999999</v>
      </c>
      <c r="AA48" s="4">
        <v>237.126</v>
      </c>
      <c r="AB48" s="4">
        <v>596.63800000000003</v>
      </c>
      <c r="AC48" s="4">
        <v>326.70400000000001</v>
      </c>
      <c r="AD48" s="4">
        <v>307.995</v>
      </c>
      <c r="AE48" s="19">
        <v>530.50699999999995</v>
      </c>
      <c r="AF48" s="4">
        <v>62.676000000000002</v>
      </c>
      <c r="AG48" s="4">
        <v>167.23400000000001</v>
      </c>
      <c r="AH48" s="4">
        <v>395.98899999999998</v>
      </c>
      <c r="AI48" s="4">
        <v>388.63600000000002</v>
      </c>
      <c r="AJ48" s="4">
        <v>133.92500000000001</v>
      </c>
      <c r="AK48" s="4">
        <v>357.404</v>
      </c>
      <c r="AL48" s="4">
        <v>466.22199999999998</v>
      </c>
      <c r="AM48" s="4">
        <v>839.94200000000001</v>
      </c>
      <c r="ALQ48" s="4" t="e">
        <v>#N/A</v>
      </c>
    </row>
    <row r="49" spans="1:1005" ht="15" x14ac:dyDescent="0.25">
      <c r="A49" s="18">
        <v>45474</v>
      </c>
      <c r="B49" s="4">
        <v>69.599999999999994</v>
      </c>
      <c r="C49" s="4">
        <v>173.8</v>
      </c>
      <c r="D49" s="4">
        <v>110.4</v>
      </c>
      <c r="E49">
        <v>146.90899999999999</v>
      </c>
      <c r="F49">
        <v>192.30799999999999</v>
      </c>
      <c r="G49" s="4">
        <v>115.244</v>
      </c>
      <c r="H49" s="4">
        <v>79.450999999999993</v>
      </c>
      <c r="I49" s="4">
        <v>72.662999999999997</v>
      </c>
      <c r="J49" s="4">
        <v>83.281999999999996</v>
      </c>
      <c r="K49" s="4">
        <v>152.98599999999999</v>
      </c>
      <c r="L49" s="4">
        <v>79.468999999999994</v>
      </c>
      <c r="M49" s="4">
        <v>219.47800000000001</v>
      </c>
      <c r="N49" s="4">
        <v>81.632999999999996</v>
      </c>
      <c r="O49" s="4">
        <v>567.66200000000003</v>
      </c>
      <c r="P49" s="4">
        <v>135.72399999999999</v>
      </c>
      <c r="Q49" s="4">
        <v>218.268</v>
      </c>
      <c r="R49" s="4">
        <v>118.43</v>
      </c>
      <c r="S49" s="4">
        <v>255.21799999999999</v>
      </c>
      <c r="T49" s="4">
        <v>57.142000000000003</v>
      </c>
      <c r="U49" s="4">
        <v>67.819000000000003</v>
      </c>
      <c r="V49" s="4">
        <v>25.155000000000001</v>
      </c>
      <c r="W49" s="4">
        <v>72.759</v>
      </c>
      <c r="X49" s="4">
        <v>62.597000000000001</v>
      </c>
      <c r="Y49" s="4">
        <v>133.15899999999999</v>
      </c>
      <c r="Z49" s="4">
        <v>86.037000000000006</v>
      </c>
      <c r="AA49" s="4">
        <v>81.691000000000003</v>
      </c>
      <c r="AB49" s="4">
        <v>243.172</v>
      </c>
      <c r="AC49" s="4">
        <v>165.566</v>
      </c>
      <c r="AD49" s="4">
        <v>90.212999999999994</v>
      </c>
      <c r="AE49" s="19">
        <v>250.83500000000001</v>
      </c>
      <c r="AF49" s="4">
        <v>29.742999999999999</v>
      </c>
      <c r="AG49" s="4">
        <v>58.902000000000001</v>
      </c>
      <c r="AH49" s="4">
        <v>120.892</v>
      </c>
      <c r="AI49" s="4">
        <v>117.64700000000001</v>
      </c>
      <c r="AJ49" s="4">
        <v>53.078000000000003</v>
      </c>
      <c r="AK49" s="4">
        <v>202.547</v>
      </c>
      <c r="AL49" s="4">
        <v>256.97199999999998</v>
      </c>
      <c r="AM49" s="4">
        <v>378.47500000000002</v>
      </c>
      <c r="ALQ49" s="4" t="e">
        <v>#N/A</v>
      </c>
    </row>
    <row r="50" spans="1:1005" ht="15" x14ac:dyDescent="0.25">
      <c r="A50" s="18">
        <v>45505</v>
      </c>
      <c r="B50" s="4">
        <v>51.8</v>
      </c>
      <c r="C50" s="4">
        <v>87.6</v>
      </c>
      <c r="D50" s="4">
        <v>68.400000000000006</v>
      </c>
      <c r="E50">
        <v>68.241</v>
      </c>
      <c r="F50">
        <v>74.543999999999997</v>
      </c>
      <c r="G50" s="4">
        <v>63.808</v>
      </c>
      <c r="H50" s="4">
        <v>48.000999999999998</v>
      </c>
      <c r="I50" s="4">
        <v>54.427</v>
      </c>
      <c r="J50" s="4">
        <v>43.55</v>
      </c>
      <c r="K50" s="4">
        <v>63.776000000000003</v>
      </c>
      <c r="L50" s="4">
        <v>61.548999999999999</v>
      </c>
      <c r="M50" s="4">
        <v>76.192999999999998</v>
      </c>
      <c r="N50" s="4">
        <v>46.856999999999999</v>
      </c>
      <c r="O50" s="4">
        <v>153.315</v>
      </c>
      <c r="P50" s="4">
        <v>59.131</v>
      </c>
      <c r="Q50" s="4">
        <v>93.617000000000004</v>
      </c>
      <c r="R50" s="4">
        <v>56.424999999999997</v>
      </c>
      <c r="S50" s="4">
        <v>100.852</v>
      </c>
      <c r="T50" s="4">
        <v>46.594000000000001</v>
      </c>
      <c r="U50" s="4">
        <v>51.640999999999998</v>
      </c>
      <c r="V50" s="4">
        <v>20.706</v>
      </c>
      <c r="W50" s="4">
        <v>43.085000000000001</v>
      </c>
      <c r="X50" s="4">
        <v>39.417000000000002</v>
      </c>
      <c r="Y50" s="4">
        <v>62.652000000000001</v>
      </c>
      <c r="Z50" s="4">
        <v>60.844000000000001</v>
      </c>
      <c r="AA50" s="4">
        <v>55.006</v>
      </c>
      <c r="AB50" s="4">
        <v>87.55</v>
      </c>
      <c r="AC50" s="4">
        <v>63.064999999999998</v>
      </c>
      <c r="AD50" s="4">
        <v>55.003</v>
      </c>
      <c r="AE50" s="19">
        <v>77.209000000000003</v>
      </c>
      <c r="AF50" s="4">
        <v>29.728000000000002</v>
      </c>
      <c r="AG50" s="4">
        <v>42.027999999999999</v>
      </c>
      <c r="AH50" s="4">
        <v>63.277000000000001</v>
      </c>
      <c r="AI50" s="4">
        <v>49.801000000000002</v>
      </c>
      <c r="AJ50" s="4">
        <v>33.411999999999999</v>
      </c>
      <c r="AK50" s="4">
        <v>104.438</v>
      </c>
      <c r="AL50" s="4">
        <v>95.572999999999993</v>
      </c>
      <c r="AM50" s="4">
        <v>144.17400000000001</v>
      </c>
      <c r="ALQ50" s="4" t="e">
        <v>#N/A</v>
      </c>
    </row>
    <row r="51" spans="1:1005" ht="15" x14ac:dyDescent="0.25">
      <c r="A51" s="18">
        <v>45536</v>
      </c>
      <c r="B51" s="4">
        <v>36.700000000000003</v>
      </c>
      <c r="C51" s="4">
        <v>54.7</v>
      </c>
      <c r="D51" s="4">
        <v>45.6</v>
      </c>
      <c r="E51">
        <v>72.076999999999998</v>
      </c>
      <c r="F51">
        <v>76.963999999999999</v>
      </c>
      <c r="G51" s="4">
        <v>50.521000000000001</v>
      </c>
      <c r="H51" s="4">
        <v>49.621000000000002</v>
      </c>
      <c r="I51" s="4">
        <v>39.17</v>
      </c>
      <c r="J51" s="4">
        <v>36.892000000000003</v>
      </c>
      <c r="K51" s="4">
        <v>41.69</v>
      </c>
      <c r="L51" s="4">
        <v>49.677999999999997</v>
      </c>
      <c r="M51" s="4">
        <v>65.082999999999998</v>
      </c>
      <c r="N51" s="4">
        <v>44.941000000000003</v>
      </c>
      <c r="O51" s="4">
        <v>74.981999999999999</v>
      </c>
      <c r="P51" s="4">
        <v>49.131</v>
      </c>
      <c r="Q51" s="4">
        <v>70.966999999999999</v>
      </c>
      <c r="R51" s="4">
        <v>41.011000000000003</v>
      </c>
      <c r="S51" s="4">
        <v>57.145000000000003</v>
      </c>
      <c r="T51" s="4">
        <v>39.619</v>
      </c>
      <c r="U51" s="4">
        <v>36.923000000000002</v>
      </c>
      <c r="V51" s="4">
        <v>24.571999999999999</v>
      </c>
      <c r="W51" s="4">
        <v>65.064999999999998</v>
      </c>
      <c r="X51" s="4">
        <v>45.670999999999999</v>
      </c>
      <c r="Y51" s="4">
        <v>42.313000000000002</v>
      </c>
      <c r="Z51" s="4">
        <v>46.063000000000002</v>
      </c>
      <c r="AA51" s="4">
        <v>55.859000000000002</v>
      </c>
      <c r="AB51" s="4">
        <v>55.4</v>
      </c>
      <c r="AC51" s="4">
        <v>45.554000000000002</v>
      </c>
      <c r="AD51" s="4">
        <v>35.701000000000001</v>
      </c>
      <c r="AE51" s="19">
        <v>48.415999999999997</v>
      </c>
      <c r="AF51" s="4">
        <v>26.841999999999999</v>
      </c>
      <c r="AG51" s="4">
        <v>63.140999999999998</v>
      </c>
      <c r="AH51" s="4">
        <v>58.447000000000003</v>
      </c>
      <c r="AI51" s="4">
        <v>40.844000000000001</v>
      </c>
      <c r="AJ51" s="4">
        <v>29.567</v>
      </c>
      <c r="AK51" s="4">
        <v>87.135000000000005</v>
      </c>
      <c r="AL51" s="4">
        <v>49.188000000000002</v>
      </c>
      <c r="AM51" s="4">
        <v>83.695999999999998</v>
      </c>
      <c r="ALQ51" s="4" t="e">
        <v>#N/A</v>
      </c>
    </row>
    <row r="52" spans="1:1005" ht="15" x14ac:dyDescent="0.25">
      <c r="A52" s="18">
        <v>45566</v>
      </c>
      <c r="B52" s="4">
        <v>31.53</v>
      </c>
      <c r="C52" s="4">
        <v>59.34</v>
      </c>
      <c r="D52" s="4">
        <v>42.69</v>
      </c>
      <c r="E52">
        <v>102.01300000000001</v>
      </c>
      <c r="F52">
        <v>81.162999999999997</v>
      </c>
      <c r="G52" s="4">
        <v>40.642000000000003</v>
      </c>
      <c r="H52" s="4">
        <v>37.502000000000002</v>
      </c>
      <c r="I52" s="4">
        <v>37.511000000000003</v>
      </c>
      <c r="J52" s="4">
        <v>56.72</v>
      </c>
      <c r="K52" s="4">
        <v>35.118000000000002</v>
      </c>
      <c r="L52" s="4">
        <v>34.566000000000003</v>
      </c>
      <c r="M52" s="4">
        <v>55.957000000000001</v>
      </c>
      <c r="N52" s="4">
        <v>39.847000000000001</v>
      </c>
      <c r="O52" s="4">
        <v>68.814999999999998</v>
      </c>
      <c r="P52" s="4">
        <v>59.783000000000001</v>
      </c>
      <c r="Q52" s="4">
        <v>77.591999999999999</v>
      </c>
      <c r="R52" s="4">
        <v>48.118000000000002</v>
      </c>
      <c r="S52" s="4">
        <v>44.944000000000003</v>
      </c>
      <c r="T52" s="4">
        <v>35.040999999999997</v>
      </c>
      <c r="U52" s="4">
        <v>32.877000000000002</v>
      </c>
      <c r="V52" s="4">
        <v>34.710999999999999</v>
      </c>
      <c r="W52" s="4">
        <v>41.158999999999999</v>
      </c>
      <c r="X52" s="4">
        <v>41.508000000000003</v>
      </c>
      <c r="Y52" s="4">
        <v>59.393999999999998</v>
      </c>
      <c r="Z52" s="4">
        <v>79.016000000000005</v>
      </c>
      <c r="AA52" s="4">
        <v>52.734999999999999</v>
      </c>
      <c r="AB52" s="4">
        <v>48.86</v>
      </c>
      <c r="AC52" s="4">
        <v>44.959000000000003</v>
      </c>
      <c r="AD52" s="4">
        <v>35.97</v>
      </c>
      <c r="AE52" s="19">
        <v>47.271999999999998</v>
      </c>
      <c r="AF52" s="4">
        <v>24.977</v>
      </c>
      <c r="AG52" s="4">
        <v>58.51</v>
      </c>
      <c r="AH52" s="4">
        <v>72.558000000000007</v>
      </c>
      <c r="AI52" s="4">
        <v>35.173999999999999</v>
      </c>
      <c r="AJ52" s="4">
        <v>30.411999999999999</v>
      </c>
      <c r="AK52" s="4">
        <v>53.784999999999997</v>
      </c>
      <c r="AL52" s="4">
        <v>41.335000000000001</v>
      </c>
      <c r="AM52" s="4">
        <v>74.269000000000005</v>
      </c>
      <c r="ALQ52" s="4" t="e">
        <v>#N/A</v>
      </c>
    </row>
    <row r="53" spans="1:1005" ht="15" x14ac:dyDescent="0.25">
      <c r="A53" s="18">
        <v>45597</v>
      </c>
      <c r="B53" s="4">
        <v>31.35</v>
      </c>
      <c r="C53" s="4">
        <v>43.26</v>
      </c>
      <c r="D53" s="4">
        <v>36.35</v>
      </c>
      <c r="E53">
        <v>59.523000000000003</v>
      </c>
      <c r="F53">
        <v>56.963000000000001</v>
      </c>
      <c r="G53" s="4">
        <v>38.765000000000001</v>
      </c>
      <c r="H53" s="4">
        <v>28.98</v>
      </c>
      <c r="I53" s="4">
        <v>29.97</v>
      </c>
      <c r="J53" s="4">
        <v>47.493000000000002</v>
      </c>
      <c r="K53" s="4">
        <v>32.185000000000002</v>
      </c>
      <c r="L53" s="4">
        <v>29.141999999999999</v>
      </c>
      <c r="M53" s="4">
        <v>43.695</v>
      </c>
      <c r="N53" s="4">
        <v>35.981999999999999</v>
      </c>
      <c r="O53" s="4">
        <v>51.231999999999999</v>
      </c>
      <c r="P53" s="4">
        <v>44.002000000000002</v>
      </c>
      <c r="Q53" s="4">
        <v>52.938000000000002</v>
      </c>
      <c r="R53" s="4">
        <v>40.549999999999997</v>
      </c>
      <c r="S53" s="4">
        <v>36.142000000000003</v>
      </c>
      <c r="T53" s="4">
        <v>30.148</v>
      </c>
      <c r="U53" s="4">
        <v>31.832999999999998</v>
      </c>
      <c r="V53" s="4">
        <v>21.24</v>
      </c>
      <c r="W53" s="4">
        <v>29.283000000000001</v>
      </c>
      <c r="X53" s="4">
        <v>36.113</v>
      </c>
      <c r="Y53" s="4">
        <v>43.567999999999998</v>
      </c>
      <c r="Z53" s="4">
        <v>49.761000000000003</v>
      </c>
      <c r="AA53" s="4">
        <v>39.121000000000002</v>
      </c>
      <c r="AB53" s="4">
        <v>42.328000000000003</v>
      </c>
      <c r="AC53" s="4">
        <v>41.484999999999999</v>
      </c>
      <c r="AD53" s="4">
        <v>35.314</v>
      </c>
      <c r="AE53" s="19">
        <v>38.929000000000002</v>
      </c>
      <c r="AF53" s="4">
        <v>21.279</v>
      </c>
      <c r="AG53" s="4">
        <v>34.695</v>
      </c>
      <c r="AH53" s="4">
        <v>43.75</v>
      </c>
      <c r="AI53" s="4">
        <v>32.975999999999999</v>
      </c>
      <c r="AJ53" s="4">
        <v>28.637</v>
      </c>
      <c r="AK53" s="4">
        <v>36.909999999999997</v>
      </c>
      <c r="AL53" s="4">
        <v>35.095999999999997</v>
      </c>
      <c r="AM53" s="4">
        <v>58.44</v>
      </c>
      <c r="ALQ53" s="4" t="e">
        <v>#N/A</v>
      </c>
    </row>
    <row r="54" spans="1:1005" ht="15" x14ac:dyDescent="0.25">
      <c r="A54" s="18">
        <v>45627</v>
      </c>
      <c r="B54" s="4">
        <v>30.9</v>
      </c>
      <c r="C54" s="4">
        <v>34.6</v>
      </c>
      <c r="D54" s="4">
        <v>32.9</v>
      </c>
      <c r="E54">
        <v>43.625999999999998</v>
      </c>
      <c r="F54" s="4">
        <v>43.816000000000003</v>
      </c>
      <c r="G54" s="4">
        <v>34.597999999999999</v>
      </c>
      <c r="H54" s="4">
        <v>26.533999999999999</v>
      </c>
      <c r="I54" s="4">
        <v>26.966999999999999</v>
      </c>
      <c r="J54" s="4">
        <v>33.622</v>
      </c>
      <c r="K54" s="4">
        <v>29.579000000000001</v>
      </c>
      <c r="L54" s="4">
        <v>26.997</v>
      </c>
      <c r="M54" s="4">
        <v>38.204999999999998</v>
      </c>
      <c r="N54" s="4">
        <v>30.933</v>
      </c>
      <c r="O54" s="4">
        <v>46.609000000000002</v>
      </c>
      <c r="P54" s="4">
        <v>38.591999999999999</v>
      </c>
      <c r="Q54" s="4">
        <v>42.862000000000002</v>
      </c>
      <c r="R54" s="4">
        <v>37.433</v>
      </c>
      <c r="S54" s="4">
        <v>33.469000000000001</v>
      </c>
      <c r="T54" s="4">
        <v>27.085000000000001</v>
      </c>
      <c r="U54" s="4">
        <v>27.65</v>
      </c>
      <c r="V54" s="4">
        <v>17.881</v>
      </c>
      <c r="W54" s="4">
        <v>27.265000000000001</v>
      </c>
      <c r="X54" s="4">
        <v>28.587</v>
      </c>
      <c r="Y54" s="4">
        <v>33.215000000000003</v>
      </c>
      <c r="Z54" s="4">
        <v>35.286000000000001</v>
      </c>
      <c r="AA54" s="4">
        <v>30.068000000000001</v>
      </c>
      <c r="AB54" s="4">
        <v>38.67</v>
      </c>
      <c r="AC54" s="4">
        <v>34.651000000000003</v>
      </c>
      <c r="AD54" s="4">
        <v>30.184999999999999</v>
      </c>
      <c r="AE54" s="19">
        <v>34.844999999999999</v>
      </c>
      <c r="AF54" s="4">
        <v>19.893999999999998</v>
      </c>
      <c r="AG54" s="4">
        <v>26.943000000000001</v>
      </c>
      <c r="AH54" s="4">
        <v>33.857999999999997</v>
      </c>
      <c r="AI54" s="4">
        <v>31.254999999999999</v>
      </c>
      <c r="AJ54" s="4">
        <v>23.254000000000001</v>
      </c>
      <c r="AK54" s="4">
        <v>32.518999999999998</v>
      </c>
      <c r="AL54" s="4">
        <v>33.404000000000003</v>
      </c>
      <c r="AM54" s="4">
        <v>50.006999999999998</v>
      </c>
      <c r="ALQ54" s="4" t="e">
        <v>#N/A</v>
      </c>
    </row>
    <row r="55" spans="1:1005" ht="15" x14ac:dyDescent="0.25">
      <c r="A55" s="18">
        <v>45658</v>
      </c>
      <c r="B55" s="4">
        <v>29.4</v>
      </c>
      <c r="C55" s="4">
        <v>32.6</v>
      </c>
      <c r="D55" s="4">
        <v>31</v>
      </c>
      <c r="E55">
        <v>37.881999999999998</v>
      </c>
      <c r="F55" s="4">
        <v>36.811999999999998</v>
      </c>
      <c r="G55" s="4">
        <v>30.77</v>
      </c>
      <c r="H55" s="4">
        <v>23.891999999999999</v>
      </c>
      <c r="I55" s="4">
        <v>24.196999999999999</v>
      </c>
      <c r="J55" s="4">
        <v>26.733000000000001</v>
      </c>
      <c r="K55" s="4">
        <v>25.978999999999999</v>
      </c>
      <c r="L55" s="4">
        <v>24.594999999999999</v>
      </c>
      <c r="M55" s="4">
        <v>34.286000000000001</v>
      </c>
      <c r="N55" s="4">
        <v>27.635999999999999</v>
      </c>
      <c r="O55" s="4">
        <v>40.639000000000003</v>
      </c>
      <c r="P55" s="4">
        <v>33.359000000000002</v>
      </c>
      <c r="Q55" s="4">
        <v>38.472000000000001</v>
      </c>
      <c r="R55" s="4">
        <v>32.485999999999997</v>
      </c>
      <c r="S55" s="4">
        <v>32.302999999999997</v>
      </c>
      <c r="T55" s="4">
        <v>24.254000000000001</v>
      </c>
      <c r="U55" s="4">
        <v>24.556999999999999</v>
      </c>
      <c r="V55" s="4">
        <v>16.062999999999999</v>
      </c>
      <c r="W55" s="4">
        <v>24.151</v>
      </c>
      <c r="X55" s="4">
        <v>29.167999999999999</v>
      </c>
      <c r="Y55" s="4">
        <v>28.824999999999999</v>
      </c>
      <c r="Z55" s="4">
        <v>31.481000000000002</v>
      </c>
      <c r="AA55" s="4">
        <v>26.076000000000001</v>
      </c>
      <c r="AB55" s="4">
        <v>35.011000000000003</v>
      </c>
      <c r="AC55" s="4">
        <v>30.527999999999999</v>
      </c>
      <c r="AD55" s="4">
        <v>26.843</v>
      </c>
      <c r="AE55" s="19">
        <v>31.823</v>
      </c>
      <c r="AF55" s="4">
        <v>17.991</v>
      </c>
      <c r="AG55" s="4">
        <v>23.510999999999999</v>
      </c>
      <c r="AH55" s="4">
        <v>29.670999999999999</v>
      </c>
      <c r="AI55" s="4">
        <v>28.978999999999999</v>
      </c>
      <c r="AJ55" s="4">
        <v>19.887</v>
      </c>
      <c r="AK55" s="4">
        <v>29.248000000000001</v>
      </c>
      <c r="AL55" s="4">
        <v>32.256</v>
      </c>
      <c r="AM55" s="4">
        <v>44.639000000000003</v>
      </c>
      <c r="ALQ55" s="4" t="e">
        <v>#N/A</v>
      </c>
    </row>
    <row r="56" spans="1:1005" ht="15" x14ac:dyDescent="0.25">
      <c r="A56" s="18">
        <v>45689</v>
      </c>
      <c r="B56" s="4">
        <v>27.5</v>
      </c>
      <c r="C56" s="4">
        <v>30.1</v>
      </c>
      <c r="D56" s="4">
        <v>28.7</v>
      </c>
      <c r="E56">
        <v>48.143000000000001</v>
      </c>
      <c r="F56" s="4">
        <v>34.04</v>
      </c>
      <c r="G56" s="4">
        <v>25.27</v>
      </c>
      <c r="H56" s="4">
        <v>19.774999999999999</v>
      </c>
      <c r="I56" s="4">
        <v>20.739000000000001</v>
      </c>
      <c r="J56" s="4">
        <v>23.28</v>
      </c>
      <c r="K56" s="4">
        <v>22.413</v>
      </c>
      <c r="L56" s="4">
        <v>22.446000000000002</v>
      </c>
      <c r="M56" s="4">
        <v>28.033999999999999</v>
      </c>
      <c r="N56" s="4">
        <v>27.933</v>
      </c>
      <c r="O56" s="4">
        <v>36.595999999999997</v>
      </c>
      <c r="P56" s="4">
        <v>27.108000000000001</v>
      </c>
      <c r="Q56" s="4">
        <v>33.046999999999997</v>
      </c>
      <c r="R56" s="4">
        <v>31.571999999999999</v>
      </c>
      <c r="S56" s="4">
        <v>31.978000000000002</v>
      </c>
      <c r="T56" s="4">
        <v>23.83</v>
      </c>
      <c r="U56" s="4">
        <v>20.178999999999998</v>
      </c>
      <c r="V56" s="4">
        <v>19.489999999999998</v>
      </c>
      <c r="W56" s="4">
        <v>19.988</v>
      </c>
      <c r="X56" s="4">
        <v>24.901</v>
      </c>
      <c r="Y56" s="4">
        <v>23.352</v>
      </c>
      <c r="Z56" s="4">
        <v>29.388000000000002</v>
      </c>
      <c r="AA56" s="4">
        <v>21.279</v>
      </c>
      <c r="AB56" s="4">
        <v>30.704000000000001</v>
      </c>
      <c r="AC56" s="4">
        <v>25.036999999999999</v>
      </c>
      <c r="AD56" s="4">
        <v>21.882000000000001</v>
      </c>
      <c r="AE56" s="19">
        <v>26.437000000000001</v>
      </c>
      <c r="AF56" s="4">
        <v>14.962</v>
      </c>
      <c r="AG56" s="4">
        <v>23.596</v>
      </c>
      <c r="AH56" s="4">
        <v>29.815000000000001</v>
      </c>
      <c r="AI56" s="4">
        <v>24.178000000000001</v>
      </c>
      <c r="AJ56" s="4">
        <v>16.721</v>
      </c>
      <c r="AK56" s="4">
        <v>24.683</v>
      </c>
      <c r="AL56" s="4">
        <v>24.995999999999999</v>
      </c>
      <c r="AM56" s="4">
        <v>37.076000000000001</v>
      </c>
      <c r="ALQ56" s="4" t="e">
        <v>#N/A</v>
      </c>
    </row>
    <row r="57" spans="1:1005" ht="15" x14ac:dyDescent="0.25">
      <c r="A57" s="18">
        <v>45717</v>
      </c>
      <c r="B57" s="4">
        <v>43</v>
      </c>
      <c r="C57" s="4">
        <v>50.6</v>
      </c>
      <c r="D57" s="4">
        <v>47.1</v>
      </c>
      <c r="E57">
        <v>90.131</v>
      </c>
      <c r="F57">
        <v>41.137999999999998</v>
      </c>
      <c r="G57" s="4">
        <v>36.829000000000001</v>
      </c>
      <c r="H57" s="4">
        <v>55.258000000000003</v>
      </c>
      <c r="I57" s="4">
        <v>33.71</v>
      </c>
      <c r="J57" s="4">
        <v>34.634999999999998</v>
      </c>
      <c r="K57" s="4">
        <v>38.316000000000003</v>
      </c>
      <c r="L57" s="4">
        <v>41.790999999999997</v>
      </c>
      <c r="M57" s="4">
        <v>51.435000000000002</v>
      </c>
      <c r="N57" s="4">
        <v>62.978999999999999</v>
      </c>
      <c r="O57" s="4">
        <v>50.412999999999997</v>
      </c>
      <c r="P57" s="4">
        <v>54.927</v>
      </c>
      <c r="Q57" s="4">
        <v>53.207000000000001</v>
      </c>
      <c r="R57" s="4">
        <v>44.762</v>
      </c>
      <c r="S57" s="4">
        <v>38.298999999999999</v>
      </c>
      <c r="T57" s="4">
        <v>37.469000000000001</v>
      </c>
      <c r="U57" s="4">
        <v>25.486000000000001</v>
      </c>
      <c r="V57" s="4">
        <v>32.762</v>
      </c>
      <c r="W57" s="4">
        <v>59.093000000000004</v>
      </c>
      <c r="X57" s="4">
        <v>30.387</v>
      </c>
      <c r="Y57" s="4">
        <v>33.691000000000003</v>
      </c>
      <c r="Z57" s="4">
        <v>80.191000000000003</v>
      </c>
      <c r="AA57" s="4">
        <v>23.22</v>
      </c>
      <c r="AB57" s="4">
        <v>60.542000000000002</v>
      </c>
      <c r="AC57" s="4">
        <v>30.481000000000002</v>
      </c>
      <c r="AD57" s="4">
        <v>41.011000000000003</v>
      </c>
      <c r="AE57" s="19">
        <v>51.88</v>
      </c>
      <c r="AF57" s="4">
        <v>24.173999999999999</v>
      </c>
      <c r="AG57" s="4">
        <v>27.405999999999999</v>
      </c>
      <c r="AH57" s="4">
        <v>54.470999999999997</v>
      </c>
      <c r="AI57" s="4">
        <v>27.873000000000001</v>
      </c>
      <c r="AJ57" s="4">
        <v>29.689</v>
      </c>
      <c r="AK57" s="4">
        <v>39.72</v>
      </c>
      <c r="AL57" s="4">
        <v>25.756</v>
      </c>
      <c r="AM57" s="4">
        <v>54.725999999999999</v>
      </c>
      <c r="ALQ57" s="4" t="e">
        <v>#N/A</v>
      </c>
    </row>
    <row r="58" spans="1:1005" ht="15" x14ac:dyDescent="0.25">
      <c r="A58" s="18">
        <v>45748</v>
      </c>
      <c r="B58" s="4">
        <v>81.5</v>
      </c>
      <c r="C58" s="4">
        <v>119.2</v>
      </c>
      <c r="D58" s="4">
        <v>100.3</v>
      </c>
      <c r="E58">
        <v>156.06200000000001</v>
      </c>
      <c r="F58">
        <v>123.18</v>
      </c>
      <c r="G58" s="4">
        <v>82.974999999999994</v>
      </c>
      <c r="H58" s="4">
        <v>138.56</v>
      </c>
      <c r="I58" s="4">
        <v>77.477999999999994</v>
      </c>
      <c r="J58" s="4">
        <v>66.435000000000002</v>
      </c>
      <c r="K58" s="4">
        <v>96.057000000000002</v>
      </c>
      <c r="L58" s="4">
        <v>120.623</v>
      </c>
      <c r="M58" s="4">
        <v>99.805000000000007</v>
      </c>
      <c r="N58" s="4">
        <v>75.789000000000001</v>
      </c>
      <c r="O58" s="4">
        <v>115.621</v>
      </c>
      <c r="P58" s="4">
        <v>116.245</v>
      </c>
      <c r="Q58" s="4">
        <v>84.67</v>
      </c>
      <c r="R58" s="4">
        <v>60.447000000000003</v>
      </c>
      <c r="S58" s="4">
        <v>96.647999999999996</v>
      </c>
      <c r="T58" s="4">
        <v>77.331999999999994</v>
      </c>
      <c r="U58" s="4">
        <v>66.923000000000002</v>
      </c>
      <c r="V58" s="4">
        <v>66.064999999999998</v>
      </c>
      <c r="W58" s="4">
        <v>126.218</v>
      </c>
      <c r="X58" s="4">
        <v>80.135999999999996</v>
      </c>
      <c r="Y58" s="4">
        <v>109.95699999999999</v>
      </c>
      <c r="Z58" s="4">
        <v>115.652</v>
      </c>
      <c r="AA58" s="4">
        <v>80.661000000000001</v>
      </c>
      <c r="AB58" s="4">
        <v>102.108</v>
      </c>
      <c r="AC58" s="4">
        <v>78.605000000000004</v>
      </c>
      <c r="AD58" s="4">
        <v>94.244</v>
      </c>
      <c r="AE58" s="19">
        <v>112.113</v>
      </c>
      <c r="AF58" s="4">
        <v>55.069000000000003</v>
      </c>
      <c r="AG58" s="4">
        <v>65.596000000000004</v>
      </c>
      <c r="AH58" s="4">
        <v>97.064999999999998</v>
      </c>
      <c r="AI58" s="4">
        <v>63.732999999999997</v>
      </c>
      <c r="AJ58" s="4">
        <v>52.273000000000003</v>
      </c>
      <c r="AK58" s="4">
        <v>48.222000000000001</v>
      </c>
      <c r="AL58" s="4">
        <v>57.951000000000001</v>
      </c>
      <c r="AM58" s="4">
        <v>121.77500000000001</v>
      </c>
      <c r="ALQ58" s="4" t="e">
        <v>#N/A</v>
      </c>
    </row>
    <row r="59" spans="1:1005" ht="15" x14ac:dyDescent="0.25">
      <c r="A59" s="18">
        <v>45778</v>
      </c>
      <c r="B59" s="4">
        <v>180.9</v>
      </c>
      <c r="C59" s="4">
        <v>331.7</v>
      </c>
      <c r="D59" s="4">
        <v>246.5</v>
      </c>
      <c r="E59">
        <v>400.34899999999999</v>
      </c>
      <c r="F59">
        <v>391.428</v>
      </c>
      <c r="G59" s="4">
        <v>177.68600000000001</v>
      </c>
      <c r="H59" s="4">
        <v>224.035</v>
      </c>
      <c r="I59" s="4">
        <v>145.59700000000001</v>
      </c>
      <c r="J59" s="4">
        <v>207.673</v>
      </c>
      <c r="K59" s="4">
        <v>246.77199999999999</v>
      </c>
      <c r="L59" s="4">
        <v>349.83300000000003</v>
      </c>
      <c r="M59" s="4">
        <v>261.47199999999998</v>
      </c>
      <c r="N59" s="4">
        <v>250.96199999999999</v>
      </c>
      <c r="O59" s="4">
        <v>424.363</v>
      </c>
      <c r="P59" s="4">
        <v>420.31</v>
      </c>
      <c r="Q59" s="4">
        <v>262.798</v>
      </c>
      <c r="R59" s="4">
        <v>274.57</v>
      </c>
      <c r="S59" s="4">
        <v>275.65100000000001</v>
      </c>
      <c r="T59" s="4">
        <v>305.71499999999997</v>
      </c>
      <c r="U59" s="4">
        <v>84.995999999999995</v>
      </c>
      <c r="V59" s="4">
        <v>184.619</v>
      </c>
      <c r="W59" s="4">
        <v>265.89299999999997</v>
      </c>
      <c r="X59" s="4">
        <v>312.654</v>
      </c>
      <c r="Y59" s="4">
        <v>258.26299999999998</v>
      </c>
      <c r="Z59" s="4">
        <v>303.88299999999998</v>
      </c>
      <c r="AA59" s="4">
        <v>339.233</v>
      </c>
      <c r="AB59" s="4">
        <v>341.416</v>
      </c>
      <c r="AC59" s="4">
        <v>146.16900000000001</v>
      </c>
      <c r="AD59" s="4">
        <v>215.00399999999999</v>
      </c>
      <c r="AE59" s="19">
        <v>151.56200000000001</v>
      </c>
      <c r="AF59" s="4">
        <v>127.577</v>
      </c>
      <c r="AG59" s="4">
        <v>279.69099999999997</v>
      </c>
      <c r="AH59" s="4">
        <v>234.048</v>
      </c>
      <c r="AI59" s="4">
        <v>125.48</v>
      </c>
      <c r="AJ59" s="4">
        <v>192.35499999999999</v>
      </c>
      <c r="AK59" s="4">
        <v>178.89400000000001</v>
      </c>
      <c r="AL59" s="4">
        <v>569.25400000000002</v>
      </c>
      <c r="AM59" s="4">
        <v>468.34300000000002</v>
      </c>
      <c r="ALQ59" s="4" t="e">
        <v>#N/A</v>
      </c>
    </row>
    <row r="60" spans="1:1005" ht="15" x14ac:dyDescent="0.25">
      <c r="A60" s="18">
        <v>45809</v>
      </c>
      <c r="B60" s="4">
        <v>206.8</v>
      </c>
      <c r="C60" s="4">
        <v>417.2</v>
      </c>
      <c r="D60" s="4">
        <v>311.39999999999998</v>
      </c>
      <c r="E60">
        <v>465.565</v>
      </c>
      <c r="F60">
        <v>342.685</v>
      </c>
      <c r="G60" s="4">
        <v>211.495</v>
      </c>
      <c r="H60" s="4">
        <v>174.953</v>
      </c>
      <c r="I60" s="4">
        <v>211.38900000000001</v>
      </c>
      <c r="J60" s="4">
        <v>332.90300000000002</v>
      </c>
      <c r="K60" s="4">
        <v>215.88200000000001</v>
      </c>
      <c r="L60" s="4">
        <v>477</v>
      </c>
      <c r="M60" s="4">
        <v>260.83199999999999</v>
      </c>
      <c r="N60" s="4">
        <v>648.6</v>
      </c>
      <c r="O60" s="4">
        <v>359.00400000000002</v>
      </c>
      <c r="P60" s="4">
        <v>616.37900000000002</v>
      </c>
      <c r="Q60" s="4">
        <v>252.39500000000001</v>
      </c>
      <c r="R60" s="4">
        <v>431.904</v>
      </c>
      <c r="S60" s="4">
        <v>191.51300000000001</v>
      </c>
      <c r="T60" s="4">
        <v>235.55699999999999</v>
      </c>
      <c r="U60" s="4">
        <v>63.036999999999999</v>
      </c>
      <c r="V60" s="4">
        <v>256.5</v>
      </c>
      <c r="W60" s="4">
        <v>174.97300000000001</v>
      </c>
      <c r="X60" s="4">
        <v>340.738</v>
      </c>
      <c r="Y60" s="4">
        <v>234.13900000000001</v>
      </c>
      <c r="Z60" s="4">
        <v>236.43299999999999</v>
      </c>
      <c r="AA60" s="4">
        <v>597.61400000000003</v>
      </c>
      <c r="AB60" s="4">
        <v>326.07299999999998</v>
      </c>
      <c r="AC60" s="4">
        <v>307.07600000000002</v>
      </c>
      <c r="AD60" s="4">
        <v>529.24199999999996</v>
      </c>
      <c r="AE60" s="19">
        <v>64.203000000000003</v>
      </c>
      <c r="AF60" s="4">
        <v>166.95599999999999</v>
      </c>
      <c r="AG60" s="4">
        <v>395.13900000000001</v>
      </c>
      <c r="AH60" s="4">
        <v>388.00599999999997</v>
      </c>
      <c r="AI60" s="4">
        <v>136.67699999999999</v>
      </c>
      <c r="AJ60" s="4">
        <v>356.54500000000002</v>
      </c>
      <c r="AK60" s="4">
        <v>464.90300000000002</v>
      </c>
      <c r="AL60" s="4">
        <v>839.09400000000005</v>
      </c>
      <c r="AM60" s="4">
        <v>489.02699999999999</v>
      </c>
      <c r="ALQ60" s="4" t="e">
        <v>#N/A</v>
      </c>
    </row>
    <row r="61" spans="1:1005" ht="15" x14ac:dyDescent="0.25">
      <c r="A61" s="18">
        <v>45839</v>
      </c>
      <c r="B61" s="4">
        <v>69.599999999999994</v>
      </c>
      <c r="C61" s="4">
        <v>173.8</v>
      </c>
      <c r="D61" s="4">
        <v>110.4</v>
      </c>
      <c r="E61">
        <v>191.57599999999999</v>
      </c>
      <c r="F61">
        <v>114.474</v>
      </c>
      <c r="G61" s="4">
        <v>83.536000000000001</v>
      </c>
      <c r="H61" s="4">
        <v>72.375</v>
      </c>
      <c r="I61" s="4">
        <v>82.873999999999995</v>
      </c>
      <c r="J61" s="4">
        <v>152.047</v>
      </c>
      <c r="K61" s="4">
        <v>80.728999999999999</v>
      </c>
      <c r="L61" s="4">
        <v>218.971</v>
      </c>
      <c r="M61" s="4">
        <v>81.197000000000003</v>
      </c>
      <c r="N61" s="4">
        <v>566.92700000000002</v>
      </c>
      <c r="O61" s="4">
        <v>140.64599999999999</v>
      </c>
      <c r="P61" s="4">
        <v>217.68299999999999</v>
      </c>
      <c r="Q61" s="4">
        <v>117.806</v>
      </c>
      <c r="R61" s="4">
        <v>254.43700000000001</v>
      </c>
      <c r="S61" s="4">
        <v>58.154000000000003</v>
      </c>
      <c r="T61" s="4">
        <v>67.457999999999998</v>
      </c>
      <c r="U61" s="4">
        <v>24.884</v>
      </c>
      <c r="V61" s="4">
        <v>72.361999999999995</v>
      </c>
      <c r="W61" s="4">
        <v>63.274999999999999</v>
      </c>
      <c r="X61" s="4">
        <v>132.67599999999999</v>
      </c>
      <c r="Y61" s="4">
        <v>85.355000000000004</v>
      </c>
      <c r="Z61" s="4">
        <v>81.132000000000005</v>
      </c>
      <c r="AA61" s="4">
        <v>253.56899999999999</v>
      </c>
      <c r="AB61" s="4">
        <v>164.976</v>
      </c>
      <c r="AC61" s="4">
        <v>89.691000000000003</v>
      </c>
      <c r="AD61" s="4">
        <v>250.17500000000001</v>
      </c>
      <c r="AE61" s="19">
        <v>29.875</v>
      </c>
      <c r="AF61" s="4">
        <v>58.578000000000003</v>
      </c>
      <c r="AG61" s="4">
        <v>120.458</v>
      </c>
      <c r="AH61" s="4">
        <v>117.10299999999999</v>
      </c>
      <c r="AI61" s="4">
        <v>53.44</v>
      </c>
      <c r="AJ61" s="4">
        <v>201.84100000000001</v>
      </c>
      <c r="AK61" s="4">
        <v>256.27499999999998</v>
      </c>
      <c r="AL61" s="4">
        <v>377.88799999999998</v>
      </c>
      <c r="AM61" s="4">
        <v>150.45500000000001</v>
      </c>
      <c r="ALQ61" s="4" t="e">
        <v>#N/A</v>
      </c>
    </row>
    <row r="62" spans="1:1005" ht="15" x14ac:dyDescent="0.25">
      <c r="A62" s="18">
        <v>45870</v>
      </c>
      <c r="B62" s="4">
        <v>51.8</v>
      </c>
      <c r="C62" s="4">
        <v>87.6</v>
      </c>
      <c r="D62" s="4">
        <v>68.400000000000006</v>
      </c>
      <c r="E62">
        <v>74.248000000000005</v>
      </c>
      <c r="F62">
        <v>63.43</v>
      </c>
      <c r="G62" s="4">
        <v>48.057000000000002</v>
      </c>
      <c r="H62" s="4">
        <v>54.261000000000003</v>
      </c>
      <c r="I62" s="4">
        <v>43.406999999999996</v>
      </c>
      <c r="J62" s="4">
        <v>63.417000000000002</v>
      </c>
      <c r="K62" s="4">
        <v>60.892000000000003</v>
      </c>
      <c r="L62" s="4">
        <v>75.956000000000003</v>
      </c>
      <c r="M62" s="4">
        <v>46.612000000000002</v>
      </c>
      <c r="N62" s="4">
        <v>153.017</v>
      </c>
      <c r="O62" s="4">
        <v>59.741</v>
      </c>
      <c r="P62" s="4">
        <v>93.369</v>
      </c>
      <c r="Q62" s="4">
        <v>56.116999999999997</v>
      </c>
      <c r="R62" s="4">
        <v>100.62</v>
      </c>
      <c r="S62" s="4">
        <v>46.329000000000001</v>
      </c>
      <c r="T62" s="4">
        <v>51.496000000000002</v>
      </c>
      <c r="U62" s="4">
        <v>20.516999999999999</v>
      </c>
      <c r="V62" s="4">
        <v>42.854999999999997</v>
      </c>
      <c r="W62" s="4">
        <v>39.557000000000002</v>
      </c>
      <c r="X62" s="4">
        <v>62.402000000000001</v>
      </c>
      <c r="Y62" s="4">
        <v>60.473999999999997</v>
      </c>
      <c r="Z62" s="4">
        <v>54.695</v>
      </c>
      <c r="AA62" s="4">
        <v>89.44</v>
      </c>
      <c r="AB62" s="4">
        <v>62.837000000000003</v>
      </c>
      <c r="AC62" s="4">
        <v>54.744999999999997</v>
      </c>
      <c r="AD62" s="4">
        <v>76.902000000000001</v>
      </c>
      <c r="AE62" s="19">
        <v>29.68</v>
      </c>
      <c r="AF62" s="4">
        <v>41.853000000000002</v>
      </c>
      <c r="AG62" s="4">
        <v>62.951999999999998</v>
      </c>
      <c r="AH62" s="4">
        <v>49.575000000000003</v>
      </c>
      <c r="AI62" s="4">
        <v>33.613</v>
      </c>
      <c r="AJ62" s="4">
        <v>104.143</v>
      </c>
      <c r="AK62" s="4">
        <v>95.287999999999997</v>
      </c>
      <c r="AL62" s="4">
        <v>143.875</v>
      </c>
      <c r="AM62" s="4">
        <v>69.188000000000002</v>
      </c>
      <c r="ALQ62" s="4" t="e">
        <v>#N/A</v>
      </c>
    </row>
    <row r="63" spans="1:1005" ht="15" x14ac:dyDescent="0.25">
      <c r="A63" s="18">
        <v>45901</v>
      </c>
      <c r="B63" s="4">
        <v>36.700000000000003</v>
      </c>
      <c r="C63" s="4">
        <v>54.7</v>
      </c>
      <c r="D63" s="4">
        <v>45.6</v>
      </c>
      <c r="E63">
        <v>76.837999999999994</v>
      </c>
      <c r="F63">
        <v>50.338000000000001</v>
      </c>
      <c r="G63" s="4">
        <v>49.698</v>
      </c>
      <c r="H63" s="4">
        <v>39.139000000000003</v>
      </c>
      <c r="I63" s="4">
        <v>36.881999999999998</v>
      </c>
      <c r="J63" s="4">
        <v>41.548000000000002</v>
      </c>
      <c r="K63" s="4">
        <v>50.801000000000002</v>
      </c>
      <c r="L63" s="4">
        <v>64.995000000000005</v>
      </c>
      <c r="M63" s="4">
        <v>44.850999999999999</v>
      </c>
      <c r="N63" s="4">
        <v>74.86</v>
      </c>
      <c r="O63" s="4">
        <v>49.011000000000003</v>
      </c>
      <c r="P63" s="4">
        <v>70.87</v>
      </c>
      <c r="Q63" s="4">
        <v>40.871000000000002</v>
      </c>
      <c r="R63" s="4">
        <v>57.098999999999997</v>
      </c>
      <c r="S63" s="4">
        <v>40.036999999999999</v>
      </c>
      <c r="T63" s="4">
        <v>36.914999999999999</v>
      </c>
      <c r="U63" s="4">
        <v>24.47</v>
      </c>
      <c r="V63" s="4">
        <v>64.978999999999999</v>
      </c>
      <c r="W63" s="4">
        <v>44.83</v>
      </c>
      <c r="X63" s="4">
        <v>42.213999999999999</v>
      </c>
      <c r="Y63" s="4">
        <v>45.884999999999998</v>
      </c>
      <c r="Z63" s="4">
        <v>55.72</v>
      </c>
      <c r="AA63" s="4">
        <v>55.673000000000002</v>
      </c>
      <c r="AB63" s="4">
        <v>45.48</v>
      </c>
      <c r="AC63" s="4">
        <v>35.621000000000002</v>
      </c>
      <c r="AD63" s="4">
        <v>48.289000000000001</v>
      </c>
      <c r="AE63" s="19">
        <v>26.856000000000002</v>
      </c>
      <c r="AF63" s="4">
        <v>63.085000000000001</v>
      </c>
      <c r="AG63" s="4">
        <v>58.26</v>
      </c>
      <c r="AH63" s="4">
        <v>40.771000000000001</v>
      </c>
      <c r="AI63" s="4">
        <v>29.574000000000002</v>
      </c>
      <c r="AJ63" s="4">
        <v>87.037999999999997</v>
      </c>
      <c r="AK63" s="4">
        <v>49.085999999999999</v>
      </c>
      <c r="AL63" s="4">
        <v>83.561000000000007</v>
      </c>
      <c r="AM63" s="4">
        <v>70.790999999999997</v>
      </c>
      <c r="ALQ63" s="4" t="e">
        <v>#N/A</v>
      </c>
    </row>
    <row r="64" spans="1:1005" ht="15" x14ac:dyDescent="0.25">
      <c r="A64" s="18"/>
      <c r="B64" s="4"/>
      <c r="C64" s="4"/>
      <c r="D64" s="4"/>
      <c r="E64"/>
      <c r="F64"/>
      <c r="ALQ64" s="4" t="e">
        <v>#N/A</v>
      </c>
    </row>
    <row r="65" spans="1:1005" ht="15" x14ac:dyDescent="0.25">
      <c r="A65" s="18"/>
      <c r="B65" s="4"/>
      <c r="C65" s="4"/>
      <c r="D65" s="4"/>
      <c r="E65"/>
      <c r="F65"/>
      <c r="ALQ65" s="4" t="e">
        <v>#N/A</v>
      </c>
    </row>
    <row r="66" spans="1:1005" ht="15" x14ac:dyDescent="0.25">
      <c r="A66" s="18"/>
      <c r="B66" s="4"/>
      <c r="C66" s="4"/>
      <c r="D66" s="4"/>
      <c r="E66"/>
      <c r="ALQ66" s="4" t="e">
        <v>#N/A</v>
      </c>
    </row>
    <row r="67" spans="1:1005" ht="15" x14ac:dyDescent="0.25">
      <c r="A67" s="18"/>
      <c r="B67" s="4"/>
      <c r="C67" s="4"/>
      <c r="D67" s="4"/>
      <c r="E67"/>
      <c r="ALQ67" s="4" t="e">
        <v>#N/A</v>
      </c>
    </row>
    <row r="68" spans="1:1005" ht="15" x14ac:dyDescent="0.25">
      <c r="A68" s="18"/>
      <c r="B68" s="4"/>
      <c r="C68" s="4"/>
      <c r="D68" s="4"/>
      <c r="E68"/>
      <c r="ALQ68" s="4" t="e">
        <v>#N/A</v>
      </c>
    </row>
    <row r="69" spans="1:1005" ht="15" x14ac:dyDescent="0.25">
      <c r="A69" s="18"/>
      <c r="B69" s="4"/>
      <c r="C69" s="4"/>
      <c r="D69" s="4"/>
      <c r="E69"/>
      <c r="F69"/>
      <c r="ALQ69" s="4" t="e">
        <v>#N/A</v>
      </c>
    </row>
    <row r="70" spans="1:1005" ht="15" x14ac:dyDescent="0.25">
      <c r="A70" s="18"/>
      <c r="B70" s="4"/>
      <c r="C70" s="4"/>
      <c r="D70" s="4"/>
      <c r="E70"/>
      <c r="F70"/>
      <c r="ALQ70" s="4" t="e">
        <v>#N/A</v>
      </c>
    </row>
    <row r="71" spans="1:1005" ht="15" x14ac:dyDescent="0.25">
      <c r="A71" s="18"/>
      <c r="B71" s="4"/>
      <c r="C71" s="4"/>
      <c r="D71" s="4"/>
      <c r="E71"/>
      <c r="F71" s="10"/>
      <c r="ALQ71" s="4" t="e">
        <v>#N/A</v>
      </c>
    </row>
    <row r="72" spans="1:1005" ht="15" x14ac:dyDescent="0.25">
      <c r="A72" s="18"/>
      <c r="B72" s="4"/>
      <c r="C72" s="4"/>
      <c r="D72" s="4"/>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LQ72" s="4" t="e">
        <v>#N/A</v>
      </c>
    </row>
    <row r="73" spans="1:1005" ht="15" x14ac:dyDescent="0.25">
      <c r="A73" s="18"/>
      <c r="B73" s="4"/>
      <c r="C73" s="4"/>
      <c r="D73" s="4"/>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row>
    <row r="74" spans="1:1005" ht="15" x14ac:dyDescent="0.25">
      <c r="A74" s="18"/>
      <c r="B74" s="4"/>
      <c r="C74" s="4"/>
      <c r="D74" s="4"/>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row>
    <row r="75" spans="1:1005" ht="15" x14ac:dyDescent="0.25">
      <c r="A75" s="18"/>
      <c r="B75" s="4"/>
      <c r="C75" s="4"/>
      <c r="D75" s="4"/>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row>
    <row r="76" spans="1:1005" ht="15" x14ac:dyDescent="0.25">
      <c r="A76" s="18"/>
      <c r="B76" s="4"/>
      <c r="C76" s="4"/>
      <c r="D76" s="4"/>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row>
    <row r="77" spans="1:1005" ht="15" x14ac:dyDescent="0.25">
      <c r="A77" s="18"/>
      <c r="B77" s="4"/>
      <c r="C77" s="4"/>
      <c r="D77" s="4"/>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row>
    <row r="78" spans="1:1005" ht="15" x14ac:dyDescent="0.25">
      <c r="A78" s="18"/>
      <c r="B78" s="4"/>
      <c r="C78" s="4"/>
      <c r="D78" s="4"/>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row>
    <row r="79" spans="1:1005" ht="15" x14ac:dyDescent="0.25">
      <c r="A79" s="18"/>
      <c r="B79" s="4"/>
      <c r="C79" s="4"/>
      <c r="D79" s="4"/>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row>
    <row r="80" spans="1:1005" ht="15" x14ac:dyDescent="0.25">
      <c r="A80" s="18"/>
      <c r="B80" s="4"/>
      <c r="C80" s="4"/>
      <c r="D80" s="4"/>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row>
  </sheetData>
  <mergeCells count="1">
    <mergeCell ref="B1:A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D3BC4-3644-42A2-B850-41E7DB0131D0}">
  <sheetPr codeName="Sheet20">
    <tabColor rgb="FF8DD3C7"/>
  </sheetPr>
  <dimension ref="A1:BG194"/>
  <sheetViews>
    <sheetView zoomScaleNormal="100" workbookViewId="0">
      <selection activeCell="A4" sqref="A4"/>
    </sheetView>
  </sheetViews>
  <sheetFormatPr defaultColWidth="18.7109375" defaultRowHeight="12.75" customHeight="1" x14ac:dyDescent="0.25"/>
  <cols>
    <col min="1" max="4" width="7.5703125" style="5" customWidth="1"/>
    <col min="5" max="5" width="9.140625" style="4" customWidth="1"/>
    <col min="6" max="30" width="8" style="4" customWidth="1"/>
    <col min="31" max="31" width="8" style="4" bestFit="1" customWidth="1"/>
    <col min="32" max="32" width="6.5703125" style="4" bestFit="1" customWidth="1"/>
    <col min="33" max="59" width="8.85546875" style="4" customWidth="1"/>
    <col min="60" max="16384" width="18.7109375" style="4"/>
  </cols>
  <sheetData>
    <row r="1" spans="1:59" ht="15" x14ac:dyDescent="0.25">
      <c r="A1" s="109"/>
      <c r="B1" s="110" t="s">
        <v>62</v>
      </c>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row>
    <row r="2" spans="1:59" s="5" customFormat="1" ht="15" x14ac:dyDescent="0.25">
      <c r="A2" s="109"/>
      <c r="B2" s="111" t="s">
        <v>0</v>
      </c>
      <c r="C2" s="111" t="s">
        <v>1</v>
      </c>
      <c r="D2" s="111" t="s">
        <v>2</v>
      </c>
      <c r="E2" s="111">
        <v>1981</v>
      </c>
      <c r="F2" s="111">
        <v>1982</v>
      </c>
      <c r="G2" s="111">
        <v>1983</v>
      </c>
      <c r="H2" s="111">
        <v>1984</v>
      </c>
      <c r="I2" s="111">
        <v>1985</v>
      </c>
      <c r="J2" s="111">
        <v>1986</v>
      </c>
      <c r="K2" s="111">
        <v>1987</v>
      </c>
      <c r="L2" s="111">
        <v>1988</v>
      </c>
      <c r="M2" s="111">
        <v>1989</v>
      </c>
      <c r="N2" s="111">
        <v>1990</v>
      </c>
      <c r="O2" s="111">
        <v>1991</v>
      </c>
      <c r="P2" s="111">
        <v>1992</v>
      </c>
      <c r="Q2" s="111">
        <v>1993</v>
      </c>
      <c r="R2" s="111">
        <v>1994</v>
      </c>
      <c r="S2" s="111">
        <v>1995</v>
      </c>
      <c r="T2" s="111">
        <v>1996</v>
      </c>
      <c r="U2" s="111">
        <v>1997</v>
      </c>
      <c r="V2" s="111">
        <v>1998</v>
      </c>
      <c r="W2" s="111">
        <v>1999</v>
      </c>
      <c r="X2" s="111">
        <v>2000</v>
      </c>
      <c r="Y2" s="111">
        <v>2001</v>
      </c>
      <c r="Z2" s="111">
        <v>2002</v>
      </c>
      <c r="AA2" s="111">
        <v>2003</v>
      </c>
      <c r="AB2" s="111">
        <v>2004</v>
      </c>
      <c r="AC2" s="111">
        <v>2005</v>
      </c>
      <c r="AD2" s="111">
        <v>2006</v>
      </c>
      <c r="AE2" s="111">
        <v>2007</v>
      </c>
      <c r="AF2" s="111">
        <v>2008</v>
      </c>
      <c r="AG2" s="111">
        <v>2009</v>
      </c>
      <c r="AH2" s="111">
        <v>2010</v>
      </c>
      <c r="AI2" s="5">
        <v>2011</v>
      </c>
      <c r="AJ2" s="5">
        <v>2012</v>
      </c>
      <c r="AK2" s="5">
        <v>2013</v>
      </c>
      <c r="AL2" s="5">
        <v>2014</v>
      </c>
      <c r="AM2" s="5">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c r="BC2" s="5">
        <v>2031</v>
      </c>
      <c r="BD2" s="5">
        <v>2032</v>
      </c>
      <c r="BE2" s="5">
        <v>2033</v>
      </c>
      <c r="BF2" s="5">
        <v>2034</v>
      </c>
      <c r="BG2" s="5">
        <v>2035</v>
      </c>
    </row>
    <row r="3" spans="1:59" s="5" customFormat="1" ht="15" x14ac:dyDescent="0.25">
      <c r="A3" s="112"/>
      <c r="B3" s="113" t="s">
        <v>3</v>
      </c>
      <c r="C3" s="113" t="s">
        <v>4</v>
      </c>
      <c r="D3" s="113" t="s">
        <v>5</v>
      </c>
      <c r="E3" s="113" t="s">
        <v>6</v>
      </c>
      <c r="F3" s="113" t="s">
        <v>7</v>
      </c>
      <c r="G3" s="113" t="s">
        <v>8</v>
      </c>
      <c r="H3" s="113" t="s">
        <v>9</v>
      </c>
      <c r="I3" s="113" t="s">
        <v>10</v>
      </c>
      <c r="J3" s="113" t="s">
        <v>11</v>
      </c>
      <c r="K3" s="113" t="s">
        <v>12</v>
      </c>
      <c r="L3" s="113" t="s">
        <v>13</v>
      </c>
      <c r="M3" s="113" t="s">
        <v>14</v>
      </c>
      <c r="N3" s="113" t="s">
        <v>15</v>
      </c>
      <c r="O3" s="113" t="s">
        <v>16</v>
      </c>
      <c r="P3" s="113" t="s">
        <v>17</v>
      </c>
      <c r="Q3" s="113" t="s">
        <v>18</v>
      </c>
      <c r="R3" s="113" t="s">
        <v>19</v>
      </c>
      <c r="S3" s="113" t="s">
        <v>20</v>
      </c>
      <c r="T3" s="113" t="s">
        <v>21</v>
      </c>
      <c r="U3" s="113" t="s">
        <v>22</v>
      </c>
      <c r="V3" s="113" t="s">
        <v>23</v>
      </c>
      <c r="W3" s="113" t="s">
        <v>24</v>
      </c>
      <c r="X3" s="113" t="s">
        <v>25</v>
      </c>
      <c r="Y3" s="113" t="s">
        <v>26</v>
      </c>
      <c r="Z3" s="113" t="s">
        <v>27</v>
      </c>
      <c r="AA3" s="113" t="s">
        <v>28</v>
      </c>
      <c r="AB3" s="113" t="s">
        <v>29</v>
      </c>
      <c r="AC3" s="113" t="s">
        <v>30</v>
      </c>
      <c r="AD3" s="113" t="s">
        <v>31</v>
      </c>
      <c r="AE3" s="113" t="s">
        <v>32</v>
      </c>
      <c r="AF3" s="113" t="s">
        <v>33</v>
      </c>
      <c r="AG3" s="113" t="s">
        <v>34</v>
      </c>
      <c r="AH3" s="113" t="s">
        <v>35</v>
      </c>
      <c r="AI3" s="5" t="s">
        <v>36</v>
      </c>
      <c r="AJ3" s="5" t="s">
        <v>37</v>
      </c>
      <c r="AK3" s="5" t="s">
        <v>38</v>
      </c>
      <c r="AL3" s="5" t="s">
        <v>39</v>
      </c>
      <c r="AM3" s="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c r="BC3" s="5" t="s">
        <v>63</v>
      </c>
      <c r="BD3" s="5" t="s">
        <v>64</v>
      </c>
      <c r="BE3" s="5" t="s">
        <v>65</v>
      </c>
      <c r="BF3" s="5" t="s">
        <v>66</v>
      </c>
      <c r="BG3" s="5" t="s">
        <v>67</v>
      </c>
    </row>
    <row r="4" spans="1:59" ht="15" x14ac:dyDescent="0.25">
      <c r="A4" s="114">
        <f>PowellInflow.Unregulated!A4</f>
        <v>44105</v>
      </c>
      <c r="B4">
        <v>1</v>
      </c>
      <c r="C4">
        <v>1</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row>
    <row r="5" spans="1:59" ht="15" x14ac:dyDescent="0.25">
      <c r="A5" s="114">
        <f>PowellInflow.Unregulated!A5</f>
        <v>44136</v>
      </c>
      <c r="B5">
        <v>1</v>
      </c>
      <c r="C5">
        <v>1</v>
      </c>
      <c r="D5">
        <v>1</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row>
    <row r="6" spans="1:59" ht="15" x14ac:dyDescent="0.25">
      <c r="A6" s="114">
        <f>PowellInflow.Unregulated!A6</f>
        <v>44166</v>
      </c>
      <c r="B6">
        <v>1</v>
      </c>
      <c r="C6">
        <v>1</v>
      </c>
      <c r="D6">
        <v>1</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row>
    <row r="7" spans="1:59" ht="15" x14ac:dyDescent="0.25">
      <c r="A7" s="114">
        <f>PowellInflow.Unregulated!A7</f>
        <v>44197</v>
      </c>
      <c r="B7">
        <v>1</v>
      </c>
      <c r="C7">
        <v>1</v>
      </c>
      <c r="D7">
        <v>1</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row>
    <row r="8" spans="1:59" ht="15" x14ac:dyDescent="0.25">
      <c r="A8" s="114">
        <f>PowellInflow.Unregulated!A8</f>
        <v>44228</v>
      </c>
      <c r="B8">
        <v>1</v>
      </c>
      <c r="C8">
        <v>1</v>
      </c>
      <c r="D8">
        <v>1</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row>
    <row r="9" spans="1:59" ht="15" x14ac:dyDescent="0.25">
      <c r="A9" s="114">
        <f>PowellInflow.Unregulated!A9</f>
        <v>44256</v>
      </c>
      <c r="B9">
        <v>1</v>
      </c>
      <c r="C9">
        <v>1</v>
      </c>
      <c r="D9">
        <v>1</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row>
    <row r="10" spans="1:59" ht="15" x14ac:dyDescent="0.25">
      <c r="A10" s="114">
        <f>PowellInflow.Unregulated!A10</f>
        <v>44287</v>
      </c>
      <c r="B10">
        <v>1</v>
      </c>
      <c r="C10">
        <v>1</v>
      </c>
      <c r="D10">
        <v>1</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row>
    <row r="11" spans="1:59" ht="15" x14ac:dyDescent="0.25">
      <c r="A11" s="114">
        <f>PowellInflow.Unregulated!A11</f>
        <v>44317</v>
      </c>
      <c r="B11">
        <v>1</v>
      </c>
      <c r="C11">
        <v>1</v>
      </c>
      <c r="D11">
        <v>1</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row>
    <row r="12" spans="1:59" ht="15" x14ac:dyDescent="0.25">
      <c r="A12" s="114">
        <f>PowellInflow.Unregulated!A12</f>
        <v>44348</v>
      </c>
      <c r="B12">
        <v>1</v>
      </c>
      <c r="C12">
        <v>1</v>
      </c>
      <c r="D12">
        <v>1</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row>
    <row r="13" spans="1:59" ht="15" x14ac:dyDescent="0.25">
      <c r="A13" s="114">
        <f>PowellInflow.Unregulated!A13</f>
        <v>44378</v>
      </c>
      <c r="B13">
        <v>1</v>
      </c>
      <c r="C13">
        <v>1</v>
      </c>
      <c r="D13">
        <v>1</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row>
    <row r="14" spans="1:59" ht="15" x14ac:dyDescent="0.25">
      <c r="A14" s="114">
        <f>PowellInflow.Unregulated!A14</f>
        <v>44409</v>
      </c>
      <c r="B14">
        <v>1</v>
      </c>
      <c r="C14">
        <v>1</v>
      </c>
      <c r="D14">
        <v>1</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row>
    <row r="15" spans="1:59" ht="15" x14ac:dyDescent="0.25">
      <c r="A15" s="114">
        <f>PowellInflow.Unregulated!A15</f>
        <v>44440</v>
      </c>
      <c r="B15">
        <v>1</v>
      </c>
      <c r="C15">
        <v>1</v>
      </c>
      <c r="D15">
        <v>1</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row>
    <row r="16" spans="1:59" ht="15" x14ac:dyDescent="0.25">
      <c r="A16" s="114">
        <f>PowellInflow.Unregulated!A16</f>
        <v>44470</v>
      </c>
      <c r="B16">
        <v>1</v>
      </c>
      <c r="C16">
        <v>1</v>
      </c>
      <c r="D16">
        <v>1</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row>
    <row r="17" spans="1:59" ht="15" x14ac:dyDescent="0.25">
      <c r="A17" s="114">
        <f>PowellInflow.Unregulated!A17</f>
        <v>44501</v>
      </c>
      <c r="B17">
        <v>1</v>
      </c>
      <c r="C17">
        <v>1</v>
      </c>
      <c r="D17">
        <v>1</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row>
    <row r="18" spans="1:59" ht="15" x14ac:dyDescent="0.25">
      <c r="A18" s="114">
        <f>PowellInflow.Unregulated!A18</f>
        <v>44531</v>
      </c>
      <c r="B18">
        <v>1</v>
      </c>
      <c r="C18">
        <v>1</v>
      </c>
      <c r="D18">
        <v>1</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row>
    <row r="19" spans="1:59" ht="15" x14ac:dyDescent="0.25">
      <c r="A19" s="114">
        <f>PowellInflow.Unregulated!A19</f>
        <v>44562</v>
      </c>
      <c r="B19">
        <v>1</v>
      </c>
      <c r="C19">
        <v>1</v>
      </c>
      <c r="D19">
        <v>1</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row>
    <row r="20" spans="1:59" ht="15" x14ac:dyDescent="0.25">
      <c r="A20" s="114">
        <f>PowellInflow.Unregulated!A20</f>
        <v>44593</v>
      </c>
      <c r="B20">
        <v>1</v>
      </c>
      <c r="C20">
        <v>1</v>
      </c>
      <c r="D20">
        <v>1</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row>
    <row r="21" spans="1:59" ht="15" x14ac:dyDescent="0.25">
      <c r="A21" s="114">
        <f>PowellInflow.Unregulated!A21</f>
        <v>44621</v>
      </c>
      <c r="B21">
        <v>1</v>
      </c>
      <c r="C21">
        <v>1</v>
      </c>
      <c r="D21">
        <v>1</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row>
    <row r="22" spans="1:59" ht="15" x14ac:dyDescent="0.25">
      <c r="A22" s="114">
        <f>PowellInflow.Unregulated!A22</f>
        <v>44652</v>
      </c>
      <c r="B22">
        <v>1</v>
      </c>
      <c r="C22">
        <v>1</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row>
    <row r="23" spans="1:59" ht="15" x14ac:dyDescent="0.25">
      <c r="A23" s="114">
        <f>PowellInflow.Unregulated!A23</f>
        <v>44682</v>
      </c>
      <c r="B23">
        <v>1</v>
      </c>
      <c r="C23">
        <v>1</v>
      </c>
      <c r="D23">
        <v>1</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row>
    <row r="24" spans="1:59" ht="15" x14ac:dyDescent="0.25">
      <c r="A24" s="114">
        <f>PowellInflow.Unregulated!A24</f>
        <v>44713</v>
      </c>
      <c r="B24">
        <v>1</v>
      </c>
      <c r="C24">
        <v>1</v>
      </c>
      <c r="D24">
        <v>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row>
    <row r="25" spans="1:59" ht="15" x14ac:dyDescent="0.25">
      <c r="A25" s="114">
        <f>PowellInflow.Unregulated!A25</f>
        <v>44743</v>
      </c>
      <c r="B25">
        <v>1</v>
      </c>
      <c r="C25">
        <v>1</v>
      </c>
      <c r="D25">
        <v>1</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row>
    <row r="26" spans="1:59" ht="15" x14ac:dyDescent="0.25">
      <c r="A26" s="114">
        <f>PowellInflow.Unregulated!A26</f>
        <v>44774</v>
      </c>
      <c r="B26">
        <v>1</v>
      </c>
      <c r="C26">
        <v>1</v>
      </c>
      <c r="D26">
        <v>1</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row>
    <row r="27" spans="1:59" ht="15" x14ac:dyDescent="0.25">
      <c r="A27" s="114">
        <f>PowellInflow.Unregulated!A27</f>
        <v>44805</v>
      </c>
      <c r="B27">
        <v>1</v>
      </c>
      <c r="C27">
        <v>1</v>
      </c>
      <c r="D27">
        <v>1</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row>
    <row r="28" spans="1:59" ht="15" x14ac:dyDescent="0.25">
      <c r="A28" s="114">
        <f>PowellInflow.Unregulated!A28</f>
        <v>44835</v>
      </c>
      <c r="B28">
        <v>1</v>
      </c>
      <c r="C28">
        <v>1</v>
      </c>
      <c r="D28">
        <v>1</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row>
    <row r="29" spans="1:59" ht="15" x14ac:dyDescent="0.25">
      <c r="A29" s="114">
        <f>PowellInflow.Unregulated!A29</f>
        <v>44866</v>
      </c>
      <c r="B29">
        <v>1</v>
      </c>
      <c r="C29">
        <v>1</v>
      </c>
      <c r="D29">
        <v>1</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row>
    <row r="30" spans="1:59" ht="15" x14ac:dyDescent="0.25">
      <c r="A30" s="114">
        <f>PowellInflow.Unregulated!A30</f>
        <v>44896</v>
      </c>
      <c r="B30">
        <v>1</v>
      </c>
      <c r="C30">
        <v>1</v>
      </c>
      <c r="D30">
        <v>1</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row>
    <row r="31" spans="1:59" ht="15" x14ac:dyDescent="0.25">
      <c r="A31" s="114">
        <f>PowellInflow.Unregulated!A31</f>
        <v>44927</v>
      </c>
      <c r="B31">
        <v>1</v>
      </c>
      <c r="C31">
        <v>1</v>
      </c>
      <c r="D31">
        <v>1</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row>
    <row r="32" spans="1:59" ht="15" x14ac:dyDescent="0.25">
      <c r="A32" s="114">
        <f>PowellInflow.Unregulated!A32</f>
        <v>44958</v>
      </c>
      <c r="B32">
        <v>1</v>
      </c>
      <c r="C32">
        <v>1</v>
      </c>
      <c r="D32">
        <v>1</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row>
    <row r="33" spans="1:59" ht="15" x14ac:dyDescent="0.25">
      <c r="A33" s="114">
        <f>PowellInflow.Unregulated!A33</f>
        <v>44986</v>
      </c>
      <c r="B33">
        <v>1</v>
      </c>
      <c r="C33">
        <v>1</v>
      </c>
      <c r="D33">
        <v>1</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row>
    <row r="34" spans="1:59" ht="15" x14ac:dyDescent="0.25">
      <c r="A34" s="114">
        <f>PowellInflow.Unregulated!A34</f>
        <v>45017</v>
      </c>
      <c r="B34">
        <v>1</v>
      </c>
      <c r="C34">
        <v>1</v>
      </c>
      <c r="D34">
        <v>1</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row>
    <row r="35" spans="1:59" ht="15" x14ac:dyDescent="0.25">
      <c r="A35" s="114">
        <f>PowellInflow.Unregulated!A35</f>
        <v>45047</v>
      </c>
      <c r="B35">
        <v>1</v>
      </c>
      <c r="C35">
        <v>1</v>
      </c>
      <c r="D35">
        <v>1</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row>
    <row r="36" spans="1:59" ht="15" x14ac:dyDescent="0.25">
      <c r="A36" s="114">
        <f>PowellInflow.Unregulated!A36</f>
        <v>45078</v>
      </c>
      <c r="B36">
        <v>1</v>
      </c>
      <c r="C36">
        <v>1</v>
      </c>
      <c r="D36">
        <v>1</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row>
    <row r="37" spans="1:59" ht="15" x14ac:dyDescent="0.25">
      <c r="A37" s="114">
        <f>PowellInflow.Unregulated!A37</f>
        <v>45108</v>
      </c>
      <c r="B37">
        <v>1</v>
      </c>
      <c r="C37">
        <v>1</v>
      </c>
      <c r="D37">
        <v>1</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row>
    <row r="38" spans="1:59" ht="15" x14ac:dyDescent="0.25">
      <c r="A38" s="114">
        <f>PowellInflow.Unregulated!A38</f>
        <v>45139</v>
      </c>
      <c r="B38">
        <v>1</v>
      </c>
      <c r="C38">
        <v>1</v>
      </c>
      <c r="D38">
        <v>1</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row>
    <row r="39" spans="1:59" ht="15" x14ac:dyDescent="0.25">
      <c r="A39" s="114">
        <f>PowellInflow.Unregulated!A39</f>
        <v>45170</v>
      </c>
      <c r="B39">
        <v>1</v>
      </c>
      <c r="C39">
        <v>1</v>
      </c>
      <c r="D39">
        <v>1</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row>
    <row r="40" spans="1:59" ht="15" x14ac:dyDescent="0.25">
      <c r="A40" s="114">
        <f>PowellInflow.Unregulated!A40</f>
        <v>45200</v>
      </c>
      <c r="B40">
        <v>1</v>
      </c>
      <c r="C40">
        <v>1</v>
      </c>
      <c r="D40">
        <v>1</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row>
    <row r="41" spans="1:59" ht="15" x14ac:dyDescent="0.25">
      <c r="A41" s="114">
        <f>PowellInflow.Unregulated!A41</f>
        <v>45231</v>
      </c>
      <c r="B41">
        <v>1</v>
      </c>
      <c r="C41">
        <v>1</v>
      </c>
      <c r="D41">
        <v>1</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row>
    <row r="42" spans="1:59" ht="15" x14ac:dyDescent="0.25">
      <c r="A42" s="114">
        <f>PowellInflow.Unregulated!A42</f>
        <v>45261</v>
      </c>
      <c r="B42">
        <v>1</v>
      </c>
      <c r="C42">
        <v>1</v>
      </c>
      <c r="D42">
        <v>1</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row>
    <row r="43" spans="1:59" ht="15" x14ac:dyDescent="0.25">
      <c r="A43" s="114">
        <f>PowellInflow.Unregulated!A43</f>
        <v>45292</v>
      </c>
      <c r="B43">
        <v>1</v>
      </c>
      <c r="C43">
        <v>1</v>
      </c>
      <c r="D43">
        <v>1</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row>
    <row r="44" spans="1:59" ht="15" x14ac:dyDescent="0.25">
      <c r="A44" s="114">
        <f>PowellInflow.Unregulated!A44</f>
        <v>45323</v>
      </c>
      <c r="B44">
        <v>1</v>
      </c>
      <c r="C44">
        <v>1</v>
      </c>
      <c r="D44">
        <v>1</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row>
    <row r="45" spans="1:59" ht="15" x14ac:dyDescent="0.25">
      <c r="A45" s="114">
        <f>PowellInflow.Unregulated!A45</f>
        <v>45352</v>
      </c>
      <c r="B45">
        <v>1</v>
      </c>
      <c r="C45">
        <v>1</v>
      </c>
      <c r="D45">
        <v>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row>
    <row r="46" spans="1:59" ht="15" x14ac:dyDescent="0.25">
      <c r="A46" s="114">
        <f>PowellInflow.Unregulated!A46</f>
        <v>45383</v>
      </c>
      <c r="B46">
        <v>1</v>
      </c>
      <c r="C46">
        <v>1</v>
      </c>
      <c r="D46">
        <v>1</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row>
    <row r="47" spans="1:59" ht="15" x14ac:dyDescent="0.25">
      <c r="A47" s="114">
        <f>PowellInflow.Unregulated!A47</f>
        <v>45413</v>
      </c>
      <c r="B47">
        <v>1</v>
      </c>
      <c r="C47">
        <v>1</v>
      </c>
      <c r="D47">
        <v>1</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row>
    <row r="48" spans="1:59" ht="15" x14ac:dyDescent="0.25">
      <c r="A48" s="114">
        <f>PowellInflow.Unregulated!A48</f>
        <v>45444</v>
      </c>
      <c r="B48">
        <v>1</v>
      </c>
      <c r="C48">
        <v>1</v>
      </c>
      <c r="D48">
        <v>1</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row>
    <row r="49" spans="1:59" ht="15" x14ac:dyDescent="0.25">
      <c r="A49" s="114">
        <f>PowellInflow.Unregulated!A49</f>
        <v>45474</v>
      </c>
      <c r="B49">
        <v>1</v>
      </c>
      <c r="C49">
        <v>1</v>
      </c>
      <c r="D49">
        <v>1</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row>
    <row r="50" spans="1:59" ht="15" x14ac:dyDescent="0.25">
      <c r="A50" s="114">
        <f>PowellInflow.Unregulated!A50</f>
        <v>45505</v>
      </c>
      <c r="B50">
        <v>1</v>
      </c>
      <c r="C50">
        <v>1</v>
      </c>
      <c r="D50">
        <v>1</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row>
    <row r="51" spans="1:59" ht="15" x14ac:dyDescent="0.25">
      <c r="A51" s="114">
        <f>PowellInflow.Unregulated!A51</f>
        <v>45536</v>
      </c>
      <c r="B51">
        <v>1</v>
      </c>
      <c r="C51">
        <v>1</v>
      </c>
      <c r="D51">
        <v>1</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row>
    <row r="52" spans="1:59" ht="15" x14ac:dyDescent="0.25">
      <c r="A52" s="114">
        <f>PowellInflow.Unregulated!A52</f>
        <v>45566</v>
      </c>
      <c r="B52">
        <v>1</v>
      </c>
      <c r="C52">
        <v>1</v>
      </c>
      <c r="D52">
        <v>1</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row>
    <row r="53" spans="1:59" ht="15" x14ac:dyDescent="0.25">
      <c r="A53" s="114">
        <f>PowellInflow.Unregulated!A53</f>
        <v>45597</v>
      </c>
      <c r="B53">
        <v>1</v>
      </c>
      <c r="C53">
        <v>1</v>
      </c>
      <c r="D53">
        <v>1</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row>
    <row r="54" spans="1:59" ht="15" x14ac:dyDescent="0.25">
      <c r="A54" s="114">
        <f>PowellInflow.Unregulated!A54</f>
        <v>45627</v>
      </c>
      <c r="B54">
        <v>1</v>
      </c>
      <c r="C54">
        <v>1</v>
      </c>
      <c r="D54">
        <v>1</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row>
    <row r="55" spans="1:59" ht="15" x14ac:dyDescent="0.25">
      <c r="A55" s="114">
        <f>PowellInflow.Unregulated!A55</f>
        <v>45658</v>
      </c>
      <c r="B55">
        <v>1</v>
      </c>
      <c r="C55">
        <v>1</v>
      </c>
      <c r="D55">
        <v>1</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row>
    <row r="56" spans="1:59" ht="15" x14ac:dyDescent="0.25">
      <c r="A56" s="114">
        <f>PowellInflow.Unregulated!A56</f>
        <v>45689</v>
      </c>
      <c r="B56">
        <v>1</v>
      </c>
      <c r="C56">
        <v>1</v>
      </c>
      <c r="D56">
        <v>1</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row>
    <row r="57" spans="1:59" ht="15" x14ac:dyDescent="0.25">
      <c r="A57" s="114">
        <f>PowellInflow.Unregulated!A57</f>
        <v>45717</v>
      </c>
      <c r="B57">
        <v>1</v>
      </c>
      <c r="C57">
        <v>1</v>
      </c>
      <c r="D57">
        <v>1</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row>
    <row r="58" spans="1:59" ht="15" x14ac:dyDescent="0.25">
      <c r="A58" s="114">
        <f>PowellInflow.Unregulated!A58</f>
        <v>45748</v>
      </c>
      <c r="B58">
        <v>1</v>
      </c>
      <c r="C58">
        <v>1</v>
      </c>
      <c r="D58">
        <v>1</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row>
    <row r="59" spans="1:59" ht="15" x14ac:dyDescent="0.25">
      <c r="A59" s="114">
        <f>PowellInflow.Unregulated!A59</f>
        <v>45778</v>
      </c>
      <c r="B59">
        <v>1</v>
      </c>
      <c r="C59">
        <v>1</v>
      </c>
      <c r="D59">
        <v>1</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row>
    <row r="60" spans="1:59" ht="15" x14ac:dyDescent="0.25">
      <c r="A60" s="114">
        <f>PowellInflow.Unregulated!A60</f>
        <v>45809</v>
      </c>
      <c r="B60">
        <v>1</v>
      </c>
      <c r="C60">
        <v>1</v>
      </c>
      <c r="D60">
        <v>1</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row>
    <row r="61" spans="1:59" ht="15" x14ac:dyDescent="0.25">
      <c r="A61" s="114">
        <f>PowellInflow.Unregulated!A61</f>
        <v>45839</v>
      </c>
      <c r="B61">
        <v>1</v>
      </c>
      <c r="C61">
        <v>1</v>
      </c>
      <c r="D61">
        <v>1</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row>
    <row r="62" spans="1:59" ht="15" x14ac:dyDescent="0.25">
      <c r="A62" s="114">
        <f>PowellInflow.Unregulated!A62</f>
        <v>45870</v>
      </c>
      <c r="B62">
        <v>1</v>
      </c>
      <c r="C62">
        <v>1</v>
      </c>
      <c r="D62">
        <v>1</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row>
    <row r="63" spans="1:59" ht="15" x14ac:dyDescent="0.25">
      <c r="A63" s="114">
        <f>PowellInflow.Unregulated!A63</f>
        <v>45901</v>
      </c>
      <c r="B63">
        <v>1</v>
      </c>
      <c r="C63">
        <v>1</v>
      </c>
      <c r="D63">
        <v>1</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row>
    <row r="64" spans="1:59" ht="15" x14ac:dyDescent="0.25">
      <c r="A64" s="114">
        <f>PowellInflow.Unregulated!A64</f>
        <v>0</v>
      </c>
      <c r="B64">
        <v>1</v>
      </c>
      <c r="C64">
        <v>1</v>
      </c>
      <c r="D64">
        <v>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row>
    <row r="65" spans="1:59" ht="15" x14ac:dyDescent="0.25">
      <c r="A65" s="114">
        <f>PowellInflow.Unregulated!A65</f>
        <v>0</v>
      </c>
      <c r="B65">
        <v>1</v>
      </c>
      <c r="C65">
        <v>1</v>
      </c>
      <c r="D65">
        <v>1</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row>
    <row r="66" spans="1:59" ht="15" x14ac:dyDescent="0.25">
      <c r="A66" s="114">
        <f>PowellInflow.Unregulated!A66</f>
        <v>0</v>
      </c>
      <c r="B66">
        <v>1</v>
      </c>
      <c r="C66">
        <v>1</v>
      </c>
      <c r="D66">
        <v>1</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row>
    <row r="67" spans="1:59" ht="15" x14ac:dyDescent="0.25">
      <c r="A67" s="114">
        <f>PowellInflow.Unregulated!A67</f>
        <v>0</v>
      </c>
      <c r="B67">
        <v>1</v>
      </c>
      <c r="C67">
        <v>1</v>
      </c>
      <c r="D67">
        <v>1</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row>
    <row r="68" spans="1:59" ht="15" x14ac:dyDescent="0.25">
      <c r="A68" s="114">
        <f>PowellInflow.Unregulated!A68</f>
        <v>0</v>
      </c>
      <c r="B68">
        <v>1</v>
      </c>
      <c r="C68">
        <v>1</v>
      </c>
      <c r="D68">
        <v>1</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row>
    <row r="69" spans="1:59" ht="15" x14ac:dyDescent="0.25">
      <c r="A69" s="114">
        <f>PowellInflow.Unregulated!A69</f>
        <v>0</v>
      </c>
      <c r="B69">
        <v>1</v>
      </c>
      <c r="C69">
        <v>1</v>
      </c>
      <c r="D69">
        <v>1</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row>
    <row r="70" spans="1:59" ht="15" x14ac:dyDescent="0.25">
      <c r="A70" s="114">
        <f>PowellInflow.Unregulated!A70</f>
        <v>0</v>
      </c>
      <c r="B70">
        <v>1</v>
      </c>
      <c r="C70">
        <v>1</v>
      </c>
      <c r="D70">
        <v>1</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row>
    <row r="71" spans="1:59" ht="15" x14ac:dyDescent="0.25">
      <c r="A71" s="114">
        <f>PowellInflow.Unregulated!A71</f>
        <v>0</v>
      </c>
      <c r="B71">
        <v>1</v>
      </c>
      <c r="C71">
        <v>1</v>
      </c>
      <c r="D71">
        <v>1</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row>
    <row r="72" spans="1:59" ht="15" x14ac:dyDescent="0.25">
      <c r="A72" s="114">
        <f>PowellInflow.Unregulated!A72</f>
        <v>0</v>
      </c>
      <c r="B72">
        <v>1</v>
      </c>
      <c r="C72">
        <v>1</v>
      </c>
      <c r="D72">
        <v>1</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row>
    <row r="73" spans="1:59" ht="15" x14ac:dyDescent="0.25">
      <c r="A73" s="114">
        <f>PowellInflow.Unregulated!A73</f>
        <v>0</v>
      </c>
      <c r="B73">
        <v>1</v>
      </c>
      <c r="C73">
        <v>1</v>
      </c>
      <c r="D73">
        <v>1</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row>
    <row r="74" spans="1:59" ht="15" x14ac:dyDescent="0.25">
      <c r="A74" s="114">
        <f>PowellInflow.Unregulated!A74</f>
        <v>0</v>
      </c>
      <c r="B74">
        <v>1</v>
      </c>
      <c r="C74">
        <v>1</v>
      </c>
      <c r="D74">
        <v>1</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row>
    <row r="75" spans="1:59" ht="15" x14ac:dyDescent="0.25">
      <c r="A75" s="114">
        <f>PowellInflow.Unregulated!A75</f>
        <v>0</v>
      </c>
      <c r="B75">
        <v>1</v>
      </c>
      <c r="C75">
        <v>1</v>
      </c>
      <c r="D75">
        <v>1</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row>
    <row r="76" spans="1:59" ht="15" x14ac:dyDescent="0.25">
      <c r="A76" s="114">
        <f>PowellInflow.Unregulated!A76</f>
        <v>0</v>
      </c>
      <c r="B76">
        <v>1</v>
      </c>
      <c r="C76">
        <v>1</v>
      </c>
      <c r="D76">
        <v>1</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row>
    <row r="77" spans="1:59" ht="15" x14ac:dyDescent="0.25">
      <c r="A77" s="114">
        <f>PowellInflow.Unregulated!A77</f>
        <v>0</v>
      </c>
      <c r="B77">
        <v>1</v>
      </c>
      <c r="C77">
        <v>1</v>
      </c>
      <c r="D77">
        <v>1</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row>
    <row r="78" spans="1:59" ht="15" x14ac:dyDescent="0.25">
      <c r="A78" s="114">
        <f>PowellInflow.Unregulated!A78</f>
        <v>0</v>
      </c>
      <c r="B78">
        <v>1</v>
      </c>
      <c r="C78">
        <v>1</v>
      </c>
      <c r="D78">
        <v>1</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row>
    <row r="79" spans="1:59" ht="15" x14ac:dyDescent="0.25">
      <c r="A79" s="114">
        <f>PowellInflow.Unregulated!A79</f>
        <v>0</v>
      </c>
      <c r="B79">
        <v>1</v>
      </c>
      <c r="C79">
        <v>1</v>
      </c>
      <c r="D79">
        <v>1</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row>
    <row r="80" spans="1:59" ht="15" x14ac:dyDescent="0.25">
      <c r="A80" s="114">
        <f>PowellInflow.Unregulated!A80</f>
        <v>0</v>
      </c>
      <c r="B80">
        <v>1</v>
      </c>
      <c r="C80">
        <v>1</v>
      </c>
      <c r="D80">
        <v>1</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row>
    <row r="81" spans="1:59" ht="15" x14ac:dyDescent="0.25">
      <c r="A81" s="115"/>
      <c r="B81">
        <v>1</v>
      </c>
      <c r="C81">
        <v>1</v>
      </c>
      <c r="D81">
        <v>1</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row>
    <row r="82" spans="1:59" ht="15" x14ac:dyDescent="0.25">
      <c r="A82" s="115"/>
      <c r="B82">
        <v>1</v>
      </c>
      <c r="C82">
        <v>1</v>
      </c>
      <c r="D82">
        <v>1</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row>
    <row r="83" spans="1:59" ht="15" x14ac:dyDescent="0.25">
      <c r="A83" s="115"/>
      <c r="B83">
        <v>1</v>
      </c>
      <c r="C83">
        <v>1</v>
      </c>
      <c r="D83">
        <v>1</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row>
    <row r="84" spans="1:59" ht="15" x14ac:dyDescent="0.25">
      <c r="A84" s="115"/>
      <c r="B84">
        <v>1</v>
      </c>
      <c r="C84">
        <v>1</v>
      </c>
      <c r="D84">
        <v>1</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row>
    <row r="85" spans="1:59" ht="15" x14ac:dyDescent="0.25">
      <c r="A85" s="115"/>
      <c r="B85">
        <v>1</v>
      </c>
      <c r="C85">
        <v>1</v>
      </c>
      <c r="D85">
        <v>1</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row>
    <row r="86" spans="1:59" ht="15" x14ac:dyDescent="0.25">
      <c r="A86" s="115"/>
      <c r="B86">
        <v>1</v>
      </c>
      <c r="C86">
        <v>1</v>
      </c>
      <c r="D86">
        <v>1</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row>
    <row r="87" spans="1:59" ht="15" x14ac:dyDescent="0.25">
      <c r="A87" s="115"/>
      <c r="B87">
        <v>1</v>
      </c>
      <c r="C87">
        <v>1</v>
      </c>
      <c r="D87">
        <v>1</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row>
    <row r="88" spans="1:59" ht="15" x14ac:dyDescent="0.25">
      <c r="A88" s="115"/>
      <c r="B88">
        <v>1</v>
      </c>
      <c r="C88">
        <v>1</v>
      </c>
      <c r="D88">
        <v>1</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row>
    <row r="89" spans="1:59" ht="15" x14ac:dyDescent="0.25">
      <c r="A89" s="115"/>
      <c r="B89">
        <v>1</v>
      </c>
      <c r="C89">
        <v>1</v>
      </c>
      <c r="D89">
        <v>1</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row>
    <row r="90" spans="1:59" ht="15" x14ac:dyDescent="0.25">
      <c r="A90" s="115"/>
      <c r="B90">
        <v>1</v>
      </c>
      <c r="C90">
        <v>1</v>
      </c>
      <c r="D90">
        <v>1</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row>
    <row r="91" spans="1:59" ht="15" x14ac:dyDescent="0.25">
      <c r="A91" s="115"/>
      <c r="B91">
        <v>1</v>
      </c>
      <c r="C91">
        <v>1</v>
      </c>
      <c r="D91">
        <v>1</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row>
    <row r="92" spans="1:59" ht="15" x14ac:dyDescent="0.25">
      <c r="A92" s="115"/>
      <c r="B92">
        <v>1</v>
      </c>
      <c r="C92">
        <v>1</v>
      </c>
      <c r="D92">
        <v>1</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row>
    <row r="93" spans="1:59" ht="15" x14ac:dyDescent="0.25">
      <c r="A93" s="115"/>
      <c r="B93">
        <v>1</v>
      </c>
      <c r="C93">
        <v>1</v>
      </c>
      <c r="D93">
        <v>1</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row>
    <row r="94" spans="1:59" ht="15" x14ac:dyDescent="0.25">
      <c r="A94" s="115"/>
      <c r="B94">
        <v>1</v>
      </c>
      <c r="C94">
        <v>1</v>
      </c>
      <c r="D94">
        <v>1</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row>
    <row r="95" spans="1:59" ht="15" x14ac:dyDescent="0.25">
      <c r="A95" s="115"/>
      <c r="B95">
        <v>1</v>
      </c>
      <c r="C95">
        <v>1</v>
      </c>
      <c r="D95">
        <v>1</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row>
    <row r="96" spans="1:59" ht="15" x14ac:dyDescent="0.25">
      <c r="A96" s="115"/>
      <c r="B96">
        <v>1</v>
      </c>
      <c r="C96">
        <v>1</v>
      </c>
      <c r="D96">
        <v>1</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row>
    <row r="97" spans="1:59" ht="15" x14ac:dyDescent="0.25">
      <c r="A97" s="115"/>
      <c r="B97">
        <v>1</v>
      </c>
      <c r="C97">
        <v>1</v>
      </c>
      <c r="D97">
        <v>1</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row>
    <row r="98" spans="1:59" ht="15" x14ac:dyDescent="0.25">
      <c r="A98" s="115"/>
      <c r="B98">
        <v>1</v>
      </c>
      <c r="C98">
        <v>1</v>
      </c>
      <c r="D98">
        <v>1</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row>
    <row r="99" spans="1:59" ht="15" x14ac:dyDescent="0.25">
      <c r="A99" s="115"/>
      <c r="B99">
        <v>1</v>
      </c>
      <c r="C99">
        <v>1</v>
      </c>
      <c r="D99">
        <v>1</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row>
    <row r="100" spans="1:59" ht="15" x14ac:dyDescent="0.25">
      <c r="A100" s="115"/>
      <c r="B100">
        <v>1</v>
      </c>
      <c r="C100">
        <v>1</v>
      </c>
      <c r="D100">
        <v>1</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row>
    <row r="101" spans="1:59" ht="15" x14ac:dyDescent="0.25">
      <c r="A101" s="115"/>
      <c r="B101">
        <v>1</v>
      </c>
      <c r="C101">
        <v>1</v>
      </c>
      <c r="D101">
        <v>1</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0</v>
      </c>
      <c r="BE101">
        <v>0</v>
      </c>
      <c r="BF101">
        <v>0</v>
      </c>
      <c r="BG101">
        <v>0</v>
      </c>
    </row>
    <row r="102" spans="1:59" ht="15" x14ac:dyDescent="0.25">
      <c r="A102" s="115"/>
      <c r="B102">
        <v>1</v>
      </c>
      <c r="C102">
        <v>1</v>
      </c>
      <c r="D102">
        <v>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row>
    <row r="103" spans="1:59" ht="15" x14ac:dyDescent="0.25">
      <c r="A103" s="115"/>
      <c r="B103">
        <v>1</v>
      </c>
      <c r="C103">
        <v>1</v>
      </c>
      <c r="D103">
        <v>1</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row>
    <row r="104" spans="1:59" ht="15" x14ac:dyDescent="0.25">
      <c r="A104" s="115"/>
      <c r="B104">
        <v>1</v>
      </c>
      <c r="C104">
        <v>1</v>
      </c>
      <c r="D104">
        <v>1</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row>
    <row r="105" spans="1:59" ht="15" x14ac:dyDescent="0.25">
      <c r="A105" s="115"/>
      <c r="B105">
        <v>1</v>
      </c>
      <c r="C105">
        <v>1</v>
      </c>
      <c r="D105">
        <v>1</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row>
    <row r="106" spans="1:59" ht="15" x14ac:dyDescent="0.25">
      <c r="A106" s="115"/>
      <c r="B106">
        <v>1</v>
      </c>
      <c r="C106">
        <v>1</v>
      </c>
      <c r="D106">
        <v>1</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row>
    <row r="107" spans="1:59" ht="15" x14ac:dyDescent="0.25">
      <c r="A107" s="115"/>
      <c r="B107">
        <v>1</v>
      </c>
      <c r="C107">
        <v>1</v>
      </c>
      <c r="D107">
        <v>1</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row>
    <row r="108" spans="1:59" ht="15" x14ac:dyDescent="0.25">
      <c r="A108" s="115"/>
      <c r="B108">
        <v>1</v>
      </c>
      <c r="C108">
        <v>1</v>
      </c>
      <c r="D108">
        <v>1</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row>
    <row r="109" spans="1:59" ht="15" x14ac:dyDescent="0.25">
      <c r="A109" s="115"/>
      <c r="B109">
        <v>1</v>
      </c>
      <c r="C109">
        <v>1</v>
      </c>
      <c r="D109">
        <v>1</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row>
    <row r="110" spans="1:59" ht="15" x14ac:dyDescent="0.25">
      <c r="A110" s="115"/>
      <c r="B110">
        <v>1</v>
      </c>
      <c r="C110">
        <v>1</v>
      </c>
      <c r="D110">
        <v>1</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row>
    <row r="111" spans="1:59" ht="15" x14ac:dyDescent="0.25">
      <c r="A111" s="115"/>
      <c r="B111">
        <v>1</v>
      </c>
      <c r="C111">
        <v>1</v>
      </c>
      <c r="D111">
        <v>1</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row>
    <row r="112" spans="1:59" ht="15" x14ac:dyDescent="0.25">
      <c r="A112" s="115"/>
      <c r="B112">
        <v>1</v>
      </c>
      <c r="C112">
        <v>1</v>
      </c>
      <c r="D112">
        <v>1</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row>
    <row r="113" spans="1:59" ht="15" x14ac:dyDescent="0.25">
      <c r="A113" s="115"/>
      <c r="B113">
        <v>1</v>
      </c>
      <c r="C113">
        <v>1</v>
      </c>
      <c r="D113">
        <v>1</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row>
    <row r="114" spans="1:59" ht="15" x14ac:dyDescent="0.25">
      <c r="A114" s="115"/>
      <c r="B114">
        <v>1</v>
      </c>
      <c r="C114">
        <v>1</v>
      </c>
      <c r="D114">
        <v>1</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row>
    <row r="115" spans="1:59" ht="15" x14ac:dyDescent="0.25">
      <c r="A115" s="115"/>
      <c r="B115">
        <v>1</v>
      </c>
      <c r="C115">
        <v>1</v>
      </c>
      <c r="D115">
        <v>1</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row>
    <row r="116" spans="1:59" ht="15" x14ac:dyDescent="0.25">
      <c r="A116" s="115"/>
      <c r="B116">
        <v>1</v>
      </c>
      <c r="C116">
        <v>1</v>
      </c>
      <c r="D116">
        <v>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row>
    <row r="117" spans="1:59" ht="15" x14ac:dyDescent="0.25">
      <c r="A117" s="115"/>
      <c r="B117">
        <v>1</v>
      </c>
      <c r="C117">
        <v>1</v>
      </c>
      <c r="D117">
        <v>1</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row>
    <row r="118" spans="1:59" ht="15" x14ac:dyDescent="0.25">
      <c r="A118" s="115"/>
      <c r="B118">
        <v>1</v>
      </c>
      <c r="C118">
        <v>1</v>
      </c>
      <c r="D118">
        <v>1</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row>
    <row r="119" spans="1:59" ht="15" x14ac:dyDescent="0.25">
      <c r="A119" s="115"/>
      <c r="B119">
        <v>1</v>
      </c>
      <c r="C119">
        <v>1</v>
      </c>
      <c r="D119">
        <v>1</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row>
    <row r="120" spans="1:59" ht="15" x14ac:dyDescent="0.25">
      <c r="A120" s="115"/>
      <c r="B120">
        <v>1</v>
      </c>
      <c r="C120">
        <v>1</v>
      </c>
      <c r="D120">
        <v>1</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row>
    <row r="121" spans="1:59" ht="15" x14ac:dyDescent="0.25">
      <c r="A121" s="115"/>
      <c r="B121">
        <v>1</v>
      </c>
      <c r="C121">
        <v>1</v>
      </c>
      <c r="D121">
        <v>1</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row>
    <row r="122" spans="1:59" ht="15" x14ac:dyDescent="0.25">
      <c r="A122" s="115"/>
      <c r="B122">
        <v>1</v>
      </c>
      <c r="C122">
        <v>1</v>
      </c>
      <c r="D122">
        <v>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row>
    <row r="123" spans="1:59" ht="15" x14ac:dyDescent="0.25">
      <c r="A123" s="115"/>
      <c r="B123">
        <v>1</v>
      </c>
      <c r="C123">
        <v>1</v>
      </c>
      <c r="D123">
        <v>1</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row>
    <row r="124" spans="1:59" ht="15" x14ac:dyDescent="0.25">
      <c r="A124" s="115"/>
      <c r="B124">
        <v>1</v>
      </c>
      <c r="C124">
        <v>1</v>
      </c>
      <c r="D124">
        <v>1</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row>
    <row r="125" spans="1:59" ht="15" x14ac:dyDescent="0.25">
      <c r="A125" s="115"/>
      <c r="B125">
        <v>1</v>
      </c>
      <c r="C125">
        <v>1</v>
      </c>
      <c r="D125">
        <v>1</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row>
    <row r="126" spans="1:59" ht="15" x14ac:dyDescent="0.25">
      <c r="A126" s="115"/>
      <c r="B126">
        <v>1</v>
      </c>
      <c r="C126">
        <v>1</v>
      </c>
      <c r="D126">
        <v>1</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row>
    <row r="127" spans="1:59" ht="15" x14ac:dyDescent="0.25">
      <c r="A127" s="115"/>
      <c r="B127">
        <v>1</v>
      </c>
      <c r="C127">
        <v>1</v>
      </c>
      <c r="D127">
        <v>1</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row>
    <row r="128" spans="1:59" ht="15" x14ac:dyDescent="0.25">
      <c r="A128" s="115"/>
      <c r="B128">
        <v>1</v>
      </c>
      <c r="C128">
        <v>1</v>
      </c>
      <c r="D128">
        <v>1</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row>
    <row r="129" spans="1:59" ht="15" x14ac:dyDescent="0.25">
      <c r="A129" s="115"/>
      <c r="B129">
        <v>1</v>
      </c>
      <c r="C129">
        <v>1</v>
      </c>
      <c r="D129">
        <v>1</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row>
    <row r="130" spans="1:59" ht="15" x14ac:dyDescent="0.25">
      <c r="A130" s="115"/>
      <c r="B130">
        <v>1</v>
      </c>
      <c r="C130">
        <v>1</v>
      </c>
      <c r="D130">
        <v>1</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row>
    <row r="131" spans="1:59" ht="15" x14ac:dyDescent="0.25">
      <c r="A131" s="115"/>
      <c r="B131">
        <v>1</v>
      </c>
      <c r="C131">
        <v>1</v>
      </c>
      <c r="D131">
        <v>1</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row>
    <row r="132" spans="1:59" ht="15" x14ac:dyDescent="0.25">
      <c r="A132" s="115"/>
      <c r="B132">
        <v>1</v>
      </c>
      <c r="C132">
        <v>1</v>
      </c>
      <c r="D132">
        <v>1</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row>
    <row r="133" spans="1:59" ht="15" x14ac:dyDescent="0.25">
      <c r="A133" s="115"/>
      <c r="B133">
        <v>1</v>
      </c>
      <c r="C133">
        <v>1</v>
      </c>
      <c r="D133">
        <v>1</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row>
    <row r="134" spans="1:59" ht="15" x14ac:dyDescent="0.25">
      <c r="A134" s="115"/>
      <c r="B134">
        <v>1</v>
      </c>
      <c r="C134">
        <v>1</v>
      </c>
      <c r="D134">
        <v>1</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row>
    <row r="135" spans="1:59" ht="15" x14ac:dyDescent="0.25">
      <c r="A135" s="115"/>
      <c r="B135">
        <v>1</v>
      </c>
      <c r="C135">
        <v>1</v>
      </c>
      <c r="D135">
        <v>1</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row>
    <row r="136" spans="1:59" ht="15" x14ac:dyDescent="0.25">
      <c r="A136" s="115"/>
      <c r="B136">
        <v>1</v>
      </c>
      <c r="C136">
        <v>1</v>
      </c>
      <c r="D136">
        <v>1</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row>
    <row r="137" spans="1:59" ht="15" x14ac:dyDescent="0.25">
      <c r="A137" s="115"/>
      <c r="B137">
        <v>1</v>
      </c>
      <c r="C137">
        <v>1</v>
      </c>
      <c r="D137">
        <v>1</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row>
    <row r="138" spans="1:59" ht="15" x14ac:dyDescent="0.25">
      <c r="A138" s="115"/>
      <c r="B138">
        <v>1</v>
      </c>
      <c r="C138">
        <v>1</v>
      </c>
      <c r="D138">
        <v>1</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row>
    <row r="139" spans="1:59" ht="15" x14ac:dyDescent="0.25">
      <c r="A139" s="115"/>
      <c r="B139">
        <v>1</v>
      </c>
      <c r="C139">
        <v>1</v>
      </c>
      <c r="D139">
        <v>1</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row>
    <row r="140" spans="1:59" ht="15" x14ac:dyDescent="0.25">
      <c r="A140" s="115"/>
      <c r="B140">
        <v>1</v>
      </c>
      <c r="C140">
        <v>1</v>
      </c>
      <c r="D140">
        <v>1</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row>
    <row r="141" spans="1:59" ht="15" x14ac:dyDescent="0.25">
      <c r="A141" s="115"/>
      <c r="B141">
        <v>1</v>
      </c>
      <c r="C141">
        <v>1</v>
      </c>
      <c r="D141">
        <v>1</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row>
    <row r="142" spans="1:59" ht="15" x14ac:dyDescent="0.25">
      <c r="A142" s="115"/>
      <c r="B142">
        <v>1</v>
      </c>
      <c r="C142">
        <v>1</v>
      </c>
      <c r="D142">
        <v>1</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row>
    <row r="143" spans="1:59" ht="15" x14ac:dyDescent="0.25">
      <c r="A143" s="115"/>
      <c r="B143">
        <v>1</v>
      </c>
      <c r="C143">
        <v>1</v>
      </c>
      <c r="D143">
        <v>1</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row>
    <row r="144" spans="1:59" ht="15" x14ac:dyDescent="0.25">
      <c r="A144" s="115"/>
      <c r="B144">
        <v>1</v>
      </c>
      <c r="C144">
        <v>1</v>
      </c>
      <c r="D144">
        <v>1</v>
      </c>
      <c r="E144">
        <v>0</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row>
    <row r="145" spans="1:59" ht="15" x14ac:dyDescent="0.25">
      <c r="A145" s="115"/>
      <c r="B145">
        <v>1</v>
      </c>
      <c r="C145">
        <v>1</v>
      </c>
      <c r="D145">
        <v>1</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row>
    <row r="146" spans="1:59" ht="15" x14ac:dyDescent="0.25">
      <c r="A146" s="115"/>
      <c r="B146">
        <v>1</v>
      </c>
      <c r="C146">
        <v>1</v>
      </c>
      <c r="D146">
        <v>1</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row>
    <row r="147" spans="1:59" ht="15" x14ac:dyDescent="0.25">
      <c r="A147" s="115"/>
      <c r="B147">
        <v>1</v>
      </c>
      <c r="C147">
        <v>1</v>
      </c>
      <c r="D147">
        <v>1</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row>
    <row r="148" spans="1:59" ht="15" x14ac:dyDescent="0.25">
      <c r="A148" s="115"/>
      <c r="B148">
        <v>1</v>
      </c>
      <c r="C148">
        <v>1</v>
      </c>
      <c r="D148">
        <v>1</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row>
    <row r="149" spans="1:59" ht="15" x14ac:dyDescent="0.25">
      <c r="A149" s="115"/>
      <c r="B149">
        <v>1</v>
      </c>
      <c r="C149">
        <v>1</v>
      </c>
      <c r="D149">
        <v>1</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row>
    <row r="150" spans="1:59" ht="15" x14ac:dyDescent="0.25">
      <c r="A150" s="115"/>
      <c r="B150">
        <v>1</v>
      </c>
      <c r="C150">
        <v>1</v>
      </c>
      <c r="D150">
        <v>1</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row>
    <row r="151" spans="1:59" ht="15" x14ac:dyDescent="0.25">
      <c r="A151" s="115"/>
      <c r="B151">
        <v>1</v>
      </c>
      <c r="C151">
        <v>1</v>
      </c>
      <c r="D151">
        <v>1</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row>
    <row r="152" spans="1:59" ht="15" x14ac:dyDescent="0.25">
      <c r="A152" s="115"/>
      <c r="B152">
        <v>1</v>
      </c>
      <c r="C152">
        <v>1</v>
      </c>
      <c r="D152">
        <v>1</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row>
    <row r="153" spans="1:59" ht="15" x14ac:dyDescent="0.25">
      <c r="A153" s="115"/>
      <c r="B153">
        <v>1</v>
      </c>
      <c r="C153">
        <v>1</v>
      </c>
      <c r="D153">
        <v>1</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row>
    <row r="154" spans="1:59" ht="15" x14ac:dyDescent="0.25">
      <c r="A154" s="115"/>
      <c r="B154">
        <v>1</v>
      </c>
      <c r="C154">
        <v>1</v>
      </c>
      <c r="D154">
        <v>1</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row>
    <row r="155" spans="1:59" ht="15" x14ac:dyDescent="0.25">
      <c r="A155" s="115"/>
      <c r="B155">
        <v>1</v>
      </c>
      <c r="C155">
        <v>1</v>
      </c>
      <c r="D155">
        <v>1</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row>
    <row r="156" spans="1:59" ht="15" x14ac:dyDescent="0.25">
      <c r="A156" s="115"/>
      <c r="B156">
        <v>1</v>
      </c>
      <c r="C156">
        <v>1</v>
      </c>
      <c r="D156">
        <v>1</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row>
    <row r="157" spans="1:59" ht="15" x14ac:dyDescent="0.25">
      <c r="A157" s="115"/>
      <c r="B157">
        <v>1</v>
      </c>
      <c r="C157">
        <v>1</v>
      </c>
      <c r="D157">
        <v>1</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row>
    <row r="158" spans="1:59" ht="15" x14ac:dyDescent="0.25">
      <c r="A158" s="115"/>
      <c r="B158">
        <v>1</v>
      </c>
      <c r="C158">
        <v>1</v>
      </c>
      <c r="D158">
        <v>1</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row>
    <row r="159" spans="1:59" ht="15" x14ac:dyDescent="0.25">
      <c r="A159" s="115"/>
      <c r="B159">
        <v>1</v>
      </c>
      <c r="C159">
        <v>1</v>
      </c>
      <c r="D159">
        <v>1</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row>
    <row r="160" spans="1:59" ht="15" x14ac:dyDescent="0.25">
      <c r="A160" s="115"/>
      <c r="B160">
        <v>1</v>
      </c>
      <c r="C160">
        <v>1</v>
      </c>
      <c r="D160">
        <v>1</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row>
    <row r="161" spans="1:59" ht="15" x14ac:dyDescent="0.25">
      <c r="A161" s="115"/>
      <c r="B161">
        <v>1</v>
      </c>
      <c r="C161">
        <v>1</v>
      </c>
      <c r="D161">
        <v>1</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row>
    <row r="162" spans="1:59" ht="15" x14ac:dyDescent="0.25">
      <c r="A162" s="115"/>
      <c r="B162">
        <v>1</v>
      </c>
      <c r="C162">
        <v>1</v>
      </c>
      <c r="D162">
        <v>1</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row>
    <row r="163" spans="1:59" ht="15" x14ac:dyDescent="0.25">
      <c r="A163" s="115"/>
      <c r="B163">
        <v>1</v>
      </c>
      <c r="C163">
        <v>1</v>
      </c>
      <c r="D163">
        <v>1</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row>
    <row r="164" spans="1:59" ht="15" x14ac:dyDescent="0.25">
      <c r="A164" s="115"/>
      <c r="B164">
        <v>1</v>
      </c>
      <c r="C164">
        <v>1</v>
      </c>
      <c r="D164">
        <v>1</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row>
    <row r="165" spans="1:59" ht="15" x14ac:dyDescent="0.25">
      <c r="A165" s="115"/>
      <c r="B165">
        <v>1</v>
      </c>
      <c r="C165">
        <v>1</v>
      </c>
      <c r="D165">
        <v>1</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row>
    <row r="166" spans="1:59" ht="15" x14ac:dyDescent="0.25">
      <c r="A166" s="115"/>
      <c r="B166">
        <v>1</v>
      </c>
      <c r="C166">
        <v>1</v>
      </c>
      <c r="D166">
        <v>1</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row>
    <row r="167" spans="1:59" ht="15" x14ac:dyDescent="0.25">
      <c r="A167" s="115"/>
      <c r="B167">
        <v>1</v>
      </c>
      <c r="C167">
        <v>1</v>
      </c>
      <c r="D167">
        <v>1</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row>
    <row r="168" spans="1:59" ht="15" x14ac:dyDescent="0.25">
      <c r="A168" s="115"/>
      <c r="B168">
        <v>1</v>
      </c>
      <c r="C168">
        <v>1</v>
      </c>
      <c r="D168">
        <v>1</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row>
    <row r="169" spans="1:59" ht="15" x14ac:dyDescent="0.25">
      <c r="A169" s="115"/>
      <c r="B169">
        <v>1</v>
      </c>
      <c r="C169">
        <v>1</v>
      </c>
      <c r="D169">
        <v>1</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row>
    <row r="170" spans="1:59" ht="15" x14ac:dyDescent="0.25">
      <c r="A170" s="115"/>
      <c r="B170">
        <v>1</v>
      </c>
      <c r="C170">
        <v>1</v>
      </c>
      <c r="D170">
        <v>1</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row>
    <row r="171" spans="1:59" ht="15" x14ac:dyDescent="0.25">
      <c r="A171" s="115"/>
      <c r="B171">
        <v>1</v>
      </c>
      <c r="C171">
        <v>1</v>
      </c>
      <c r="D171">
        <v>1</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row>
    <row r="172" spans="1:59" ht="15" x14ac:dyDescent="0.25">
      <c r="A172" s="115"/>
      <c r="B172">
        <v>1</v>
      </c>
      <c r="C172">
        <v>1</v>
      </c>
      <c r="D172">
        <v>1</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row>
    <row r="173" spans="1:59" ht="15" x14ac:dyDescent="0.25">
      <c r="A173" s="115"/>
      <c r="B173">
        <v>1</v>
      </c>
      <c r="C173">
        <v>1</v>
      </c>
      <c r="D173">
        <v>1</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row>
    <row r="174" spans="1:59" ht="15" x14ac:dyDescent="0.25">
      <c r="A174" s="115"/>
      <c r="B174">
        <v>1</v>
      </c>
      <c r="C174">
        <v>1</v>
      </c>
      <c r="D174">
        <v>1</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row>
    <row r="175" spans="1:59" ht="15" x14ac:dyDescent="0.25">
      <c r="A175" s="115"/>
      <c r="B175">
        <v>1</v>
      </c>
      <c r="C175">
        <v>1</v>
      </c>
      <c r="D175">
        <v>1</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row>
    <row r="176" spans="1:59" ht="15" x14ac:dyDescent="0.25">
      <c r="A176" s="115"/>
      <c r="B176">
        <v>1</v>
      </c>
      <c r="C176">
        <v>1</v>
      </c>
      <c r="D176">
        <v>1</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row>
    <row r="177" spans="1:59" ht="15" x14ac:dyDescent="0.25">
      <c r="A177" s="115"/>
      <c r="B177">
        <v>1</v>
      </c>
      <c r="C177">
        <v>1</v>
      </c>
      <c r="D177">
        <v>1</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row>
    <row r="178" spans="1:59" ht="15" x14ac:dyDescent="0.25">
      <c r="A178" s="115"/>
      <c r="B178">
        <v>1</v>
      </c>
      <c r="C178">
        <v>1</v>
      </c>
      <c r="D178">
        <v>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row>
    <row r="179" spans="1:59" ht="15" x14ac:dyDescent="0.25">
      <c r="A179" s="115"/>
      <c r="B179">
        <v>1</v>
      </c>
      <c r="C179">
        <v>1</v>
      </c>
      <c r="D179">
        <v>1</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row>
    <row r="180" spans="1:59" ht="15" x14ac:dyDescent="0.25">
      <c r="A180" s="115"/>
      <c r="B180">
        <v>1</v>
      </c>
      <c r="C180">
        <v>1</v>
      </c>
      <c r="D180">
        <v>1</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row>
    <row r="181" spans="1:59" ht="15" x14ac:dyDescent="0.25">
      <c r="A181" s="115"/>
      <c r="B181">
        <v>1</v>
      </c>
      <c r="C181">
        <v>1</v>
      </c>
      <c r="D181">
        <v>1</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row>
    <row r="182" spans="1:59" ht="15" x14ac:dyDescent="0.25">
      <c r="A182" s="115"/>
      <c r="B182">
        <v>1</v>
      </c>
      <c r="C182">
        <v>1</v>
      </c>
      <c r="D182">
        <v>1</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row>
    <row r="183" spans="1:59" ht="15" x14ac:dyDescent="0.25">
      <c r="A183" s="115"/>
      <c r="B183">
        <v>1</v>
      </c>
      <c r="C183">
        <v>1</v>
      </c>
      <c r="D183">
        <v>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row>
    <row r="184" spans="1:59" ht="15" x14ac:dyDescent="0.25">
      <c r="A184" s="115"/>
      <c r="B184">
        <v>1</v>
      </c>
      <c r="C184">
        <v>1</v>
      </c>
      <c r="D184">
        <v>1</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0</v>
      </c>
      <c r="BE184">
        <v>0</v>
      </c>
      <c r="BF184">
        <v>0</v>
      </c>
      <c r="BG184">
        <v>0</v>
      </c>
    </row>
    <row r="185" spans="1:59" ht="15" x14ac:dyDescent="0.25">
      <c r="A185" s="115"/>
      <c r="B185">
        <v>1</v>
      </c>
      <c r="C185">
        <v>1</v>
      </c>
      <c r="D185">
        <v>1</v>
      </c>
      <c r="E185">
        <v>0</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row>
    <row r="186" spans="1:59" ht="15" x14ac:dyDescent="0.25">
      <c r="A186" s="115"/>
      <c r="B186">
        <v>1</v>
      </c>
      <c r="C186">
        <v>1</v>
      </c>
      <c r="D186">
        <v>1</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row>
    <row r="187" spans="1:59" ht="15" x14ac:dyDescent="0.25">
      <c r="A187" s="115"/>
      <c r="B187">
        <v>1</v>
      </c>
      <c r="C187">
        <v>1</v>
      </c>
      <c r="D187">
        <v>1</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row>
    <row r="188" spans="1:59" ht="15" x14ac:dyDescent="0.25">
      <c r="A188" s="115"/>
      <c r="B188">
        <v>1</v>
      </c>
      <c r="C188">
        <v>1</v>
      </c>
      <c r="D188">
        <v>1</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row>
    <row r="189" spans="1:59" ht="15" x14ac:dyDescent="0.25">
      <c r="A189" s="115"/>
      <c r="B189">
        <v>1</v>
      </c>
      <c r="C189">
        <v>1</v>
      </c>
      <c r="D189">
        <v>1</v>
      </c>
      <c r="E189">
        <v>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row>
    <row r="190" spans="1:59" ht="15" x14ac:dyDescent="0.25">
      <c r="A190" s="115"/>
      <c r="B190">
        <v>1</v>
      </c>
      <c r="C190">
        <v>1</v>
      </c>
      <c r="D190">
        <v>1</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row>
    <row r="191" spans="1:59" ht="15" x14ac:dyDescent="0.25">
      <c r="A191" s="115"/>
      <c r="B191">
        <v>1</v>
      </c>
      <c r="C191">
        <v>1</v>
      </c>
      <c r="D191">
        <v>1</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row>
    <row r="192" spans="1:59" ht="15" x14ac:dyDescent="0.25">
      <c r="A192" s="115"/>
      <c r="B192">
        <v>1</v>
      </c>
      <c r="C192">
        <v>1</v>
      </c>
      <c r="D192">
        <v>1</v>
      </c>
      <c r="E192">
        <v>0</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row>
    <row r="193" spans="1:59" ht="15" x14ac:dyDescent="0.25">
      <c r="A193" s="115"/>
      <c r="B193">
        <v>1</v>
      </c>
      <c r="C193">
        <v>1</v>
      </c>
      <c r="D193">
        <v>1</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row>
    <row r="194" spans="1:59" ht="15" x14ac:dyDescent="0.25">
      <c r="A194" s="115"/>
      <c r="B194">
        <v>1</v>
      </c>
      <c r="C194">
        <v>1</v>
      </c>
      <c r="D194">
        <v>1</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row>
  </sheetData>
  <mergeCells count="1">
    <mergeCell ref="B1:AH1"/>
  </mergeCells>
  <pageMargins left="0.7" right="0.7" top="0.75" bottom="0.75" header="0.3" footer="0.3"/>
  <pageSetup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236F9-B2B1-4AA5-A8C8-836EA570773D}">
  <sheetPr codeName="Sheet35">
    <tabColor theme="5" tint="0.59999389629810485"/>
  </sheetPr>
  <dimension ref="A2:AM9"/>
  <sheetViews>
    <sheetView workbookViewId="0">
      <selection activeCell="C5" sqref="C5"/>
    </sheetView>
  </sheetViews>
  <sheetFormatPr defaultRowHeight="15" x14ac:dyDescent="0.25"/>
  <cols>
    <col min="1" max="1" width="10.5703125" bestFit="1" customWidth="1"/>
  </cols>
  <sheetData>
    <row r="2" spans="1:39" x14ac:dyDescent="0.25">
      <c r="A2" s="116" t="s">
        <v>68</v>
      </c>
      <c r="B2" t="s">
        <v>0</v>
      </c>
      <c r="C2" t="s">
        <v>1</v>
      </c>
      <c r="D2" t="s">
        <v>2</v>
      </c>
      <c r="E2">
        <v>1981</v>
      </c>
      <c r="F2">
        <v>1982</v>
      </c>
      <c r="G2">
        <v>1983</v>
      </c>
      <c r="H2">
        <v>1984</v>
      </c>
      <c r="I2">
        <v>1985</v>
      </c>
      <c r="J2">
        <v>1986</v>
      </c>
      <c r="K2">
        <v>1987</v>
      </c>
      <c r="L2">
        <v>1988</v>
      </c>
      <c r="M2">
        <v>1989</v>
      </c>
      <c r="N2">
        <v>1990</v>
      </c>
      <c r="O2">
        <v>1991</v>
      </c>
      <c r="P2">
        <v>1992</v>
      </c>
      <c r="Q2">
        <v>1993</v>
      </c>
      <c r="R2">
        <v>1994</v>
      </c>
      <c r="S2">
        <v>1995</v>
      </c>
      <c r="T2">
        <v>1996</v>
      </c>
      <c r="U2">
        <v>1997</v>
      </c>
      <c r="V2">
        <v>1998</v>
      </c>
      <c r="W2">
        <v>1999</v>
      </c>
      <c r="X2">
        <v>2000</v>
      </c>
      <c r="Y2">
        <v>2001</v>
      </c>
      <c r="Z2">
        <v>2002</v>
      </c>
      <c r="AA2">
        <v>2003</v>
      </c>
      <c r="AB2">
        <v>2004</v>
      </c>
      <c r="AC2">
        <v>2005</v>
      </c>
      <c r="AD2">
        <v>2006</v>
      </c>
      <c r="AE2">
        <v>2007</v>
      </c>
      <c r="AF2">
        <v>2008</v>
      </c>
      <c r="AG2">
        <v>2009</v>
      </c>
      <c r="AH2">
        <v>2010</v>
      </c>
      <c r="AI2">
        <v>2011</v>
      </c>
      <c r="AJ2">
        <v>2012</v>
      </c>
      <c r="AK2">
        <v>2013</v>
      </c>
      <c r="AL2">
        <v>2014</v>
      </c>
      <c r="AM2">
        <v>2015</v>
      </c>
    </row>
    <row r="3" spans="1:39" x14ac:dyDescent="0.25">
      <c r="B3" t="s">
        <v>3</v>
      </c>
      <c r="C3" t="s">
        <v>4</v>
      </c>
      <c r="D3" t="s">
        <v>5</v>
      </c>
      <c r="E3" t="s">
        <v>6</v>
      </c>
      <c r="F3" t="s">
        <v>7</v>
      </c>
      <c r="G3" t="s">
        <v>8</v>
      </c>
      <c r="H3" t="s">
        <v>9</v>
      </c>
      <c r="I3" t="s">
        <v>10</v>
      </c>
      <c r="J3" t="s">
        <v>11</v>
      </c>
      <c r="K3" t="s">
        <v>12</v>
      </c>
      <c r="L3" t="s">
        <v>13</v>
      </c>
      <c r="M3" t="s">
        <v>14</v>
      </c>
      <c r="N3" t="s">
        <v>15</v>
      </c>
      <c r="O3" t="s">
        <v>16</v>
      </c>
      <c r="P3" t="s">
        <v>17</v>
      </c>
      <c r="Q3" t="s">
        <v>18</v>
      </c>
      <c r="R3" t="s">
        <v>19</v>
      </c>
      <c r="S3" t="s">
        <v>20</v>
      </c>
      <c r="T3" t="s">
        <v>21</v>
      </c>
      <c r="U3" t="s">
        <v>22</v>
      </c>
      <c r="V3" t="s">
        <v>23</v>
      </c>
      <c r="W3" t="s">
        <v>24</v>
      </c>
      <c r="X3" t="s">
        <v>25</v>
      </c>
      <c r="Y3" t="s">
        <v>26</v>
      </c>
      <c r="Z3" t="s">
        <v>27</v>
      </c>
      <c r="AA3" t="s">
        <v>28</v>
      </c>
      <c r="AB3" t="s">
        <v>29</v>
      </c>
      <c r="AC3" t="s">
        <v>30</v>
      </c>
      <c r="AD3" t="s">
        <v>31</v>
      </c>
      <c r="AE3" t="s">
        <v>32</v>
      </c>
      <c r="AF3" t="s">
        <v>33</v>
      </c>
      <c r="AG3" t="s">
        <v>34</v>
      </c>
      <c r="AH3" t="s">
        <v>35</v>
      </c>
      <c r="AI3" t="s">
        <v>36</v>
      </c>
      <c r="AJ3" t="s">
        <v>37</v>
      </c>
      <c r="AK3" t="s">
        <v>38</v>
      </c>
      <c r="AL3" t="s">
        <v>39</v>
      </c>
      <c r="AM3" t="s">
        <v>40</v>
      </c>
    </row>
    <row r="4" spans="1:39" x14ac:dyDescent="0.25">
      <c r="A4" s="117">
        <f>DATE(YEAR(DONOTCHANGE!A4),1,1)</f>
        <v>43831</v>
      </c>
      <c r="B4">
        <v>3</v>
      </c>
      <c r="C4">
        <v>3</v>
      </c>
      <c r="D4">
        <v>3</v>
      </c>
      <c r="E4">
        <v>2</v>
      </c>
      <c r="F4">
        <v>5</v>
      </c>
      <c r="G4">
        <v>5</v>
      </c>
      <c r="H4">
        <v>5</v>
      </c>
      <c r="I4">
        <v>2</v>
      </c>
      <c r="J4">
        <v>5</v>
      </c>
      <c r="K4">
        <v>2</v>
      </c>
      <c r="L4">
        <v>1</v>
      </c>
      <c r="M4">
        <v>2</v>
      </c>
      <c r="N4">
        <v>1</v>
      </c>
      <c r="O4">
        <v>1</v>
      </c>
      <c r="P4">
        <v>1</v>
      </c>
      <c r="Q4">
        <v>4</v>
      </c>
      <c r="R4">
        <v>1</v>
      </c>
      <c r="S4">
        <v>5</v>
      </c>
      <c r="T4">
        <v>5</v>
      </c>
      <c r="U4">
        <v>5</v>
      </c>
      <c r="V4">
        <v>5</v>
      </c>
      <c r="W4">
        <v>5</v>
      </c>
      <c r="X4">
        <v>4</v>
      </c>
      <c r="Y4">
        <v>2</v>
      </c>
      <c r="Z4">
        <v>2</v>
      </c>
      <c r="AA4">
        <v>4</v>
      </c>
      <c r="AB4">
        <v>3</v>
      </c>
      <c r="AC4">
        <v>4</v>
      </c>
      <c r="AD4">
        <v>5</v>
      </c>
      <c r="AE4">
        <v>2</v>
      </c>
      <c r="AF4">
        <v>1</v>
      </c>
      <c r="AG4">
        <v>2</v>
      </c>
      <c r="AH4">
        <v>3</v>
      </c>
      <c r="AI4">
        <v>5</v>
      </c>
      <c r="AJ4">
        <v>3</v>
      </c>
      <c r="AK4">
        <v>2</v>
      </c>
      <c r="AL4">
        <v>1</v>
      </c>
      <c r="AM4">
        <v>1</v>
      </c>
    </row>
    <row r="5" spans="1:39" x14ac:dyDescent="0.25">
      <c r="A5" s="117">
        <f>DATE(YEAR(A4)+1,1,1)</f>
        <v>44197</v>
      </c>
      <c r="B5">
        <v>3</v>
      </c>
      <c r="C5">
        <v>3</v>
      </c>
      <c r="D5">
        <v>3</v>
      </c>
      <c r="E5">
        <v>5</v>
      </c>
      <c r="F5">
        <v>5</v>
      </c>
      <c r="G5">
        <v>5</v>
      </c>
      <c r="H5">
        <v>2</v>
      </c>
      <c r="I5">
        <v>5</v>
      </c>
      <c r="J5">
        <v>2</v>
      </c>
      <c r="K5">
        <v>1</v>
      </c>
      <c r="L5">
        <v>2</v>
      </c>
      <c r="M5">
        <v>1</v>
      </c>
      <c r="N5">
        <v>1</v>
      </c>
      <c r="O5">
        <v>1</v>
      </c>
      <c r="P5">
        <v>4</v>
      </c>
      <c r="Q5">
        <v>1</v>
      </c>
      <c r="R5">
        <v>5</v>
      </c>
      <c r="S5">
        <v>5</v>
      </c>
      <c r="T5">
        <v>5</v>
      </c>
      <c r="U5">
        <v>5</v>
      </c>
      <c r="V5">
        <v>5</v>
      </c>
      <c r="W5">
        <v>4</v>
      </c>
      <c r="X5">
        <v>2</v>
      </c>
      <c r="Y5">
        <v>2</v>
      </c>
      <c r="Z5">
        <v>4</v>
      </c>
      <c r="AA5">
        <v>3</v>
      </c>
      <c r="AB5">
        <v>4</v>
      </c>
      <c r="AC5">
        <v>5</v>
      </c>
      <c r="AD5">
        <v>2</v>
      </c>
      <c r="AE5">
        <v>1</v>
      </c>
      <c r="AF5">
        <v>2</v>
      </c>
      <c r="AG5">
        <v>3</v>
      </c>
      <c r="AH5">
        <v>5</v>
      </c>
      <c r="AI5">
        <v>3</v>
      </c>
      <c r="AJ5">
        <v>2</v>
      </c>
      <c r="AK5">
        <v>1</v>
      </c>
      <c r="AL5">
        <v>1</v>
      </c>
      <c r="AM5">
        <v>2</v>
      </c>
    </row>
    <row r="6" spans="1:39" x14ac:dyDescent="0.25">
      <c r="A6" s="117">
        <f t="shared" ref="A6:A9" si="0">DATE(YEAR(A5)+1,1,1)</f>
        <v>44562</v>
      </c>
      <c r="B6">
        <v>3</v>
      </c>
      <c r="C6">
        <v>3</v>
      </c>
      <c r="D6">
        <v>3</v>
      </c>
      <c r="E6">
        <v>5</v>
      </c>
      <c r="F6">
        <v>5</v>
      </c>
      <c r="G6">
        <v>2</v>
      </c>
      <c r="H6">
        <v>5</v>
      </c>
      <c r="I6">
        <v>2</v>
      </c>
      <c r="J6">
        <v>1</v>
      </c>
      <c r="K6">
        <v>2</v>
      </c>
      <c r="L6">
        <v>1</v>
      </c>
      <c r="M6">
        <v>1</v>
      </c>
      <c r="N6">
        <v>1</v>
      </c>
      <c r="O6">
        <v>4</v>
      </c>
      <c r="P6">
        <v>1</v>
      </c>
      <c r="Q6">
        <v>5</v>
      </c>
      <c r="R6">
        <v>5</v>
      </c>
      <c r="S6">
        <v>5</v>
      </c>
      <c r="T6">
        <v>5</v>
      </c>
      <c r="U6">
        <v>5</v>
      </c>
      <c r="V6">
        <v>4</v>
      </c>
      <c r="W6">
        <v>2</v>
      </c>
      <c r="X6">
        <v>2</v>
      </c>
      <c r="Y6">
        <v>4</v>
      </c>
      <c r="Z6">
        <v>3</v>
      </c>
      <c r="AA6">
        <v>4</v>
      </c>
      <c r="AB6">
        <v>5</v>
      </c>
      <c r="AC6">
        <v>2</v>
      </c>
      <c r="AD6">
        <v>1</v>
      </c>
      <c r="AE6">
        <v>2</v>
      </c>
      <c r="AF6">
        <v>3</v>
      </c>
      <c r="AG6">
        <v>5</v>
      </c>
      <c r="AH6">
        <v>3</v>
      </c>
      <c r="AI6">
        <v>2</v>
      </c>
      <c r="AJ6">
        <v>1</v>
      </c>
      <c r="AK6">
        <v>1</v>
      </c>
      <c r="AL6">
        <v>2</v>
      </c>
      <c r="AM6">
        <v>5</v>
      </c>
    </row>
    <row r="7" spans="1:39" x14ac:dyDescent="0.25">
      <c r="A7" s="117">
        <f t="shared" si="0"/>
        <v>44927</v>
      </c>
      <c r="B7">
        <v>3</v>
      </c>
      <c r="C7">
        <v>3</v>
      </c>
      <c r="D7">
        <v>3</v>
      </c>
      <c r="E7">
        <v>5</v>
      </c>
      <c r="F7">
        <v>2</v>
      </c>
      <c r="G7">
        <v>5</v>
      </c>
      <c r="H7">
        <v>2</v>
      </c>
      <c r="I7">
        <v>1</v>
      </c>
      <c r="J7">
        <v>2</v>
      </c>
      <c r="K7">
        <v>1</v>
      </c>
      <c r="L7">
        <v>1</v>
      </c>
      <c r="M7">
        <v>1</v>
      </c>
      <c r="N7">
        <v>4</v>
      </c>
      <c r="O7">
        <v>1</v>
      </c>
      <c r="P7">
        <v>5</v>
      </c>
      <c r="Q7">
        <v>5</v>
      </c>
      <c r="R7">
        <v>5</v>
      </c>
      <c r="S7">
        <v>5</v>
      </c>
      <c r="T7">
        <v>5</v>
      </c>
      <c r="U7">
        <v>4</v>
      </c>
      <c r="V7">
        <v>2</v>
      </c>
      <c r="W7">
        <v>2</v>
      </c>
      <c r="X7">
        <v>4</v>
      </c>
      <c r="Y7">
        <v>3</v>
      </c>
      <c r="Z7">
        <v>4</v>
      </c>
      <c r="AA7">
        <v>5</v>
      </c>
      <c r="AB7">
        <v>2</v>
      </c>
      <c r="AC7">
        <v>1</v>
      </c>
      <c r="AD7">
        <v>2</v>
      </c>
      <c r="AE7">
        <v>3</v>
      </c>
      <c r="AF7">
        <v>5</v>
      </c>
      <c r="AG7">
        <v>3</v>
      </c>
      <c r="AH7">
        <v>2</v>
      </c>
      <c r="AI7">
        <v>1</v>
      </c>
      <c r="AJ7">
        <v>1</v>
      </c>
      <c r="AK7">
        <v>2</v>
      </c>
      <c r="AL7">
        <v>5</v>
      </c>
      <c r="AM7">
        <v>5</v>
      </c>
    </row>
    <row r="8" spans="1:39" x14ac:dyDescent="0.25">
      <c r="A8" s="117">
        <f t="shared" si="0"/>
        <v>45292</v>
      </c>
      <c r="B8">
        <v>3</v>
      </c>
      <c r="C8">
        <v>3</v>
      </c>
      <c r="D8">
        <v>3</v>
      </c>
      <c r="E8">
        <v>2</v>
      </c>
      <c r="F8">
        <v>5</v>
      </c>
      <c r="G8">
        <v>2</v>
      </c>
      <c r="H8">
        <v>1</v>
      </c>
      <c r="I8">
        <v>2</v>
      </c>
      <c r="J8">
        <v>1</v>
      </c>
      <c r="K8">
        <v>1</v>
      </c>
      <c r="L8">
        <v>1</v>
      </c>
      <c r="M8">
        <v>4</v>
      </c>
      <c r="N8">
        <v>1</v>
      </c>
      <c r="O8">
        <v>5</v>
      </c>
      <c r="P8">
        <v>5</v>
      </c>
      <c r="Q8">
        <v>5</v>
      </c>
      <c r="R8">
        <v>5</v>
      </c>
      <c r="S8">
        <v>5</v>
      </c>
      <c r="T8">
        <v>4</v>
      </c>
      <c r="U8">
        <v>2</v>
      </c>
      <c r="V8">
        <v>2</v>
      </c>
      <c r="W8">
        <v>4</v>
      </c>
      <c r="X8">
        <v>3</v>
      </c>
      <c r="Y8">
        <v>4</v>
      </c>
      <c r="Z8">
        <v>5</v>
      </c>
      <c r="AA8">
        <v>2</v>
      </c>
      <c r="AB8">
        <v>1</v>
      </c>
      <c r="AC8">
        <v>2</v>
      </c>
      <c r="AD8">
        <v>3</v>
      </c>
      <c r="AE8">
        <v>5</v>
      </c>
      <c r="AF8">
        <v>3</v>
      </c>
      <c r="AG8">
        <v>2</v>
      </c>
      <c r="AH8">
        <v>1</v>
      </c>
      <c r="AI8">
        <v>1</v>
      </c>
      <c r="AJ8">
        <v>2</v>
      </c>
      <c r="AK8">
        <v>5</v>
      </c>
      <c r="AL8">
        <v>5</v>
      </c>
      <c r="AM8">
        <v>5</v>
      </c>
    </row>
    <row r="9" spans="1:39" x14ac:dyDescent="0.25">
      <c r="A9" s="117">
        <f t="shared" si="0"/>
        <v>45658</v>
      </c>
      <c r="B9">
        <v>3</v>
      </c>
      <c r="C9">
        <v>3</v>
      </c>
      <c r="D9">
        <v>3</v>
      </c>
      <c r="E9">
        <v>5</v>
      </c>
      <c r="F9">
        <v>2</v>
      </c>
      <c r="G9">
        <v>1</v>
      </c>
      <c r="H9">
        <v>2</v>
      </c>
      <c r="I9">
        <v>1</v>
      </c>
      <c r="J9">
        <v>1</v>
      </c>
      <c r="K9">
        <v>1</v>
      </c>
      <c r="L9">
        <v>4</v>
      </c>
      <c r="M9">
        <v>1</v>
      </c>
      <c r="N9">
        <v>5</v>
      </c>
      <c r="O9">
        <v>5</v>
      </c>
      <c r="P9">
        <v>5</v>
      </c>
      <c r="Q9">
        <v>5</v>
      </c>
      <c r="R9">
        <v>5</v>
      </c>
      <c r="S9">
        <v>4</v>
      </c>
      <c r="T9">
        <v>2</v>
      </c>
      <c r="U9">
        <v>2</v>
      </c>
      <c r="V9">
        <v>4</v>
      </c>
      <c r="W9">
        <v>3</v>
      </c>
      <c r="X9">
        <v>4</v>
      </c>
      <c r="Y9">
        <v>5</v>
      </c>
      <c r="Z9">
        <v>2</v>
      </c>
      <c r="AA9">
        <v>1</v>
      </c>
      <c r="AB9">
        <v>2</v>
      </c>
      <c r="AC9">
        <v>3</v>
      </c>
      <c r="AD9">
        <v>5</v>
      </c>
      <c r="AE9">
        <v>3</v>
      </c>
      <c r="AF9">
        <v>2</v>
      </c>
      <c r="AG9">
        <v>1</v>
      </c>
      <c r="AH9">
        <v>1</v>
      </c>
      <c r="AI9">
        <v>2</v>
      </c>
      <c r="AJ9">
        <v>5</v>
      </c>
      <c r="AK9">
        <v>5</v>
      </c>
      <c r="AL9">
        <v>5</v>
      </c>
      <c r="AM9">
        <v>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EF7C3-CA06-4AFE-BC47-4AD66F51B1C0}">
  <sheetPr codeName="Sheet5">
    <tabColor rgb="FFBEBADA"/>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22" customWidth="1"/>
    <col min="5" max="30" width="8" style="4" customWidth="1"/>
    <col min="31" max="31" width="9" style="4" customWidth="1"/>
    <col min="32" max="54" width="8.85546875" style="4" customWidth="1"/>
    <col min="55" max="16384" width="18.7109375" style="4"/>
  </cols>
  <sheetData>
    <row r="1" spans="1:54" ht="15" x14ac:dyDescent="0.25">
      <c r="A1" s="20"/>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2"/>
      <c r="AJ1" s="22"/>
      <c r="AK1" s="22"/>
      <c r="AL1" s="22"/>
      <c r="AM1" s="22"/>
    </row>
    <row r="2" spans="1:54" s="5" customFormat="1" ht="15" x14ac:dyDescent="0.25">
      <c r="A2" s="20"/>
      <c r="B2" s="22" t="s">
        <v>0</v>
      </c>
      <c r="C2" s="22" t="s">
        <v>1</v>
      </c>
      <c r="D2" s="22" t="s">
        <v>2</v>
      </c>
      <c r="E2" s="22">
        <v>1981</v>
      </c>
      <c r="F2" s="22">
        <v>1982</v>
      </c>
      <c r="G2" s="22">
        <v>1983</v>
      </c>
      <c r="H2" s="22">
        <v>1984</v>
      </c>
      <c r="I2" s="22">
        <v>1985</v>
      </c>
      <c r="J2" s="22">
        <v>1986</v>
      </c>
      <c r="K2" s="22">
        <v>1987</v>
      </c>
      <c r="L2" s="22">
        <v>1988</v>
      </c>
      <c r="M2" s="22">
        <v>1989</v>
      </c>
      <c r="N2" s="22">
        <v>1990</v>
      </c>
      <c r="O2" s="22">
        <v>1991</v>
      </c>
      <c r="P2" s="22">
        <v>1992</v>
      </c>
      <c r="Q2" s="22">
        <v>1993</v>
      </c>
      <c r="R2" s="22">
        <v>1994</v>
      </c>
      <c r="S2" s="22">
        <v>1995</v>
      </c>
      <c r="T2" s="22">
        <v>1996</v>
      </c>
      <c r="U2" s="22">
        <v>1997</v>
      </c>
      <c r="V2" s="22">
        <v>1998</v>
      </c>
      <c r="W2" s="22">
        <v>1999</v>
      </c>
      <c r="X2" s="22">
        <v>2000</v>
      </c>
      <c r="Y2" s="22">
        <v>2001</v>
      </c>
      <c r="Z2" s="22">
        <v>2002</v>
      </c>
      <c r="AA2" s="22">
        <v>2003</v>
      </c>
      <c r="AB2" s="22">
        <v>2004</v>
      </c>
      <c r="AC2" s="22">
        <v>2005</v>
      </c>
      <c r="AD2" s="22">
        <v>2006</v>
      </c>
      <c r="AE2" s="22">
        <v>2007</v>
      </c>
      <c r="AF2" s="22">
        <v>2008</v>
      </c>
      <c r="AG2" s="22">
        <v>2009</v>
      </c>
      <c r="AH2" s="22">
        <v>2010</v>
      </c>
      <c r="AI2" s="22">
        <v>2011</v>
      </c>
      <c r="AJ2" s="22">
        <v>2012</v>
      </c>
      <c r="AK2" s="22">
        <v>2013</v>
      </c>
      <c r="AL2" s="22">
        <v>2014</v>
      </c>
      <c r="AM2" s="22">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23"/>
      <c r="B3" s="24" t="s">
        <v>3</v>
      </c>
      <c r="C3" s="24" t="s">
        <v>4</v>
      </c>
      <c r="D3" s="24" t="s">
        <v>5</v>
      </c>
      <c r="E3" s="24" t="s">
        <v>6</v>
      </c>
      <c r="F3" s="24" t="s">
        <v>7</v>
      </c>
      <c r="G3" s="24" t="s">
        <v>8</v>
      </c>
      <c r="H3" s="24" t="s">
        <v>9</v>
      </c>
      <c r="I3" s="24" t="s">
        <v>10</v>
      </c>
      <c r="J3" s="24" t="s">
        <v>11</v>
      </c>
      <c r="K3" s="24" t="s">
        <v>12</v>
      </c>
      <c r="L3" s="24" t="s">
        <v>13</v>
      </c>
      <c r="M3" s="24" t="s">
        <v>14</v>
      </c>
      <c r="N3" s="24" t="s">
        <v>15</v>
      </c>
      <c r="O3" s="24" t="s">
        <v>16</v>
      </c>
      <c r="P3" s="24" t="s">
        <v>17</v>
      </c>
      <c r="Q3" s="24" t="s">
        <v>18</v>
      </c>
      <c r="R3" s="24" t="s">
        <v>19</v>
      </c>
      <c r="S3" s="24" t="s">
        <v>20</v>
      </c>
      <c r="T3" s="24" t="s">
        <v>21</v>
      </c>
      <c r="U3" s="24" t="s">
        <v>22</v>
      </c>
      <c r="V3" s="24" t="s">
        <v>23</v>
      </c>
      <c r="W3" s="24" t="s">
        <v>24</v>
      </c>
      <c r="X3" s="24" t="s">
        <v>25</v>
      </c>
      <c r="Y3" s="24" t="s">
        <v>26</v>
      </c>
      <c r="Z3" s="24" t="s">
        <v>27</v>
      </c>
      <c r="AA3" s="24" t="s">
        <v>28</v>
      </c>
      <c r="AB3" s="24" t="s">
        <v>29</v>
      </c>
      <c r="AC3" s="24" t="s">
        <v>30</v>
      </c>
      <c r="AD3" s="24" t="s">
        <v>31</v>
      </c>
      <c r="AE3" s="24" t="s">
        <v>32</v>
      </c>
      <c r="AF3" s="24" t="s">
        <v>33</v>
      </c>
      <c r="AG3" s="24" t="s">
        <v>34</v>
      </c>
      <c r="AH3" s="24" t="s">
        <v>35</v>
      </c>
      <c r="AI3" s="24" t="s">
        <v>36</v>
      </c>
      <c r="AJ3" s="24" t="s">
        <v>37</v>
      </c>
      <c r="AK3" s="24" t="s">
        <v>38</v>
      </c>
      <c r="AL3" s="24" t="s">
        <v>39</v>
      </c>
      <c r="AM3" s="24"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25">
        <v>44105</v>
      </c>
      <c r="B4">
        <v>33</v>
      </c>
      <c r="C4">
        <v>33</v>
      </c>
      <c r="D4" s="10">
        <v>33</v>
      </c>
      <c r="E4" s="10">
        <v>37.186999999999998</v>
      </c>
      <c r="F4" s="10">
        <v>33</v>
      </c>
      <c r="G4" s="10">
        <v>38.460999999999999</v>
      </c>
      <c r="H4" s="10">
        <v>31.675000000000001</v>
      </c>
      <c r="I4" s="10">
        <v>33.689</v>
      </c>
      <c r="J4" s="10">
        <v>33.052999999999997</v>
      </c>
      <c r="K4" s="10">
        <v>30.667000000000002</v>
      </c>
      <c r="L4" s="10">
        <v>30.247</v>
      </c>
      <c r="M4" s="10">
        <v>31.053999999999998</v>
      </c>
      <c r="N4" s="10">
        <v>31.427</v>
      </c>
      <c r="O4" s="10">
        <v>30.652000000000001</v>
      </c>
      <c r="P4" s="10">
        <v>30.555</v>
      </c>
      <c r="Q4" s="10">
        <v>32.591999999999999</v>
      </c>
      <c r="R4" s="10">
        <v>42.362000000000002</v>
      </c>
      <c r="S4" s="10">
        <v>33.139000000000003</v>
      </c>
      <c r="T4" s="10">
        <v>30.66</v>
      </c>
      <c r="U4" s="10">
        <v>31.734999999999999</v>
      </c>
      <c r="V4" s="10">
        <v>34.070999999999998</v>
      </c>
      <c r="W4" s="10">
        <v>30.664999999999999</v>
      </c>
      <c r="X4" s="10">
        <v>31.858000000000001</v>
      </c>
      <c r="Y4" s="10">
        <v>31.108000000000001</v>
      </c>
      <c r="Z4" s="10">
        <v>41.573</v>
      </c>
      <c r="AA4" s="10">
        <v>30.106000000000002</v>
      </c>
      <c r="AB4" s="10">
        <v>37.427</v>
      </c>
      <c r="AC4" s="10">
        <v>33.726999999999997</v>
      </c>
      <c r="AD4" s="10">
        <v>34.695999999999998</v>
      </c>
      <c r="AE4" s="10">
        <v>38.270000000000003</v>
      </c>
      <c r="AF4" s="10">
        <v>33.411000000000001</v>
      </c>
      <c r="AG4" s="10">
        <v>42.124000000000002</v>
      </c>
      <c r="AH4" s="26">
        <v>31.207999999999998</v>
      </c>
      <c r="AI4" s="4">
        <v>38.366999999999997</v>
      </c>
      <c r="AJ4" s="4">
        <v>30.914999999999999</v>
      </c>
      <c r="AK4" s="4">
        <v>35.078000000000003</v>
      </c>
      <c r="AL4" s="4">
        <v>34.015000000000001</v>
      </c>
      <c r="AM4" s="4">
        <v>30.631</v>
      </c>
    </row>
    <row r="5" spans="1:54" ht="15" x14ac:dyDescent="0.25">
      <c r="A5" s="25">
        <v>44136</v>
      </c>
      <c r="B5">
        <v>35</v>
      </c>
      <c r="C5">
        <v>35</v>
      </c>
      <c r="D5" s="10">
        <v>35</v>
      </c>
      <c r="E5" s="10">
        <v>41.061999999999998</v>
      </c>
      <c r="F5" s="10">
        <v>33.460999999999999</v>
      </c>
      <c r="G5" s="10">
        <v>39.811999999999998</v>
      </c>
      <c r="H5" s="10">
        <v>33.003</v>
      </c>
      <c r="I5" s="10">
        <v>39.465000000000003</v>
      </c>
      <c r="J5" s="10">
        <v>34.603000000000002</v>
      </c>
      <c r="K5" s="10">
        <v>33.003</v>
      </c>
      <c r="L5" s="10">
        <v>33.158000000000001</v>
      </c>
      <c r="M5" s="10">
        <v>33.402999999999999</v>
      </c>
      <c r="N5" s="10">
        <v>37.128</v>
      </c>
      <c r="O5" s="10">
        <v>36.685000000000002</v>
      </c>
      <c r="P5" s="10">
        <v>33.213000000000001</v>
      </c>
      <c r="Q5" s="10">
        <v>34.143999999999998</v>
      </c>
      <c r="R5" s="10">
        <v>37.622</v>
      </c>
      <c r="S5" s="10">
        <v>36.609000000000002</v>
      </c>
      <c r="T5" s="10">
        <v>36.9</v>
      </c>
      <c r="U5" s="10">
        <v>33.868000000000002</v>
      </c>
      <c r="V5" s="10">
        <v>34.026000000000003</v>
      </c>
      <c r="W5" s="10">
        <v>32.863999999999997</v>
      </c>
      <c r="X5" s="10">
        <v>34.152999999999999</v>
      </c>
      <c r="Y5" s="10">
        <v>40.481000000000002</v>
      </c>
      <c r="Z5" s="10">
        <v>35.615000000000002</v>
      </c>
      <c r="AA5" s="10">
        <v>33.314</v>
      </c>
      <c r="AB5" s="10">
        <v>45.34</v>
      </c>
      <c r="AC5" s="10">
        <v>34.789000000000001</v>
      </c>
      <c r="AD5" s="10">
        <v>35.350999999999999</v>
      </c>
      <c r="AE5" s="10">
        <v>39.722000000000001</v>
      </c>
      <c r="AF5" s="10">
        <v>38.012</v>
      </c>
      <c r="AG5" s="10">
        <v>38.698</v>
      </c>
      <c r="AH5" s="26">
        <v>35</v>
      </c>
      <c r="AI5" s="4">
        <v>38.048000000000002</v>
      </c>
      <c r="AJ5" s="4">
        <v>37.932000000000002</v>
      </c>
      <c r="AK5" s="4">
        <v>34.496000000000002</v>
      </c>
      <c r="AL5" s="4">
        <v>33.805999999999997</v>
      </c>
      <c r="AM5" s="4">
        <v>34.119</v>
      </c>
    </row>
    <row r="6" spans="1:54" ht="15" x14ac:dyDescent="0.25">
      <c r="A6" s="25">
        <v>44166</v>
      </c>
      <c r="B6">
        <v>30</v>
      </c>
      <c r="C6">
        <v>30</v>
      </c>
      <c r="D6" s="10">
        <v>30</v>
      </c>
      <c r="E6" s="10">
        <v>35.832999999999998</v>
      </c>
      <c r="F6" s="10">
        <v>28.384</v>
      </c>
      <c r="G6" s="10">
        <v>31.582000000000001</v>
      </c>
      <c r="H6" s="10">
        <v>28.236000000000001</v>
      </c>
      <c r="I6" s="10">
        <v>30</v>
      </c>
      <c r="J6" s="10">
        <v>28.678999999999998</v>
      </c>
      <c r="K6" s="10">
        <v>28.611999999999998</v>
      </c>
      <c r="L6" s="10">
        <v>28.295000000000002</v>
      </c>
      <c r="M6" s="10">
        <v>28.57</v>
      </c>
      <c r="N6" s="10">
        <v>30.635999999999999</v>
      </c>
      <c r="O6" s="10">
        <v>31.364999999999998</v>
      </c>
      <c r="P6" s="10">
        <v>28.350999999999999</v>
      </c>
      <c r="Q6" s="10">
        <v>28.652000000000001</v>
      </c>
      <c r="R6" s="10">
        <v>29.972999999999999</v>
      </c>
      <c r="S6" s="10">
        <v>36.381</v>
      </c>
      <c r="T6" s="10">
        <v>33.789000000000001</v>
      </c>
      <c r="U6" s="10">
        <v>28.492000000000001</v>
      </c>
      <c r="V6" s="10">
        <v>30.388000000000002</v>
      </c>
      <c r="W6" s="10">
        <v>28.24</v>
      </c>
      <c r="X6" s="10">
        <v>28.501999999999999</v>
      </c>
      <c r="Y6" s="10">
        <v>30.896000000000001</v>
      </c>
      <c r="Z6" s="10">
        <v>29.280999999999999</v>
      </c>
      <c r="AA6" s="10">
        <v>28.24</v>
      </c>
      <c r="AB6" s="10">
        <v>32.457999999999998</v>
      </c>
      <c r="AC6" s="10">
        <v>30.138999999999999</v>
      </c>
      <c r="AD6" s="10">
        <v>31.141999999999999</v>
      </c>
      <c r="AE6" s="10">
        <v>30.623000000000001</v>
      </c>
      <c r="AF6" s="10">
        <v>30.481999999999999</v>
      </c>
      <c r="AG6" s="10">
        <v>30.248999999999999</v>
      </c>
      <c r="AH6" s="26">
        <v>28.969000000000001</v>
      </c>
      <c r="AI6" s="4">
        <v>29.78</v>
      </c>
      <c r="AJ6" s="4">
        <v>31.091999999999999</v>
      </c>
      <c r="AK6" s="4">
        <v>28.760999999999999</v>
      </c>
      <c r="AL6" s="4">
        <v>30.422000000000001</v>
      </c>
      <c r="AM6" s="4">
        <v>31.254999999999999</v>
      </c>
    </row>
    <row r="7" spans="1:54" ht="15" x14ac:dyDescent="0.25">
      <c r="A7" s="25">
        <v>44197</v>
      </c>
      <c r="B7">
        <v>14.27</v>
      </c>
      <c r="C7">
        <v>51.79</v>
      </c>
      <c r="D7" s="10">
        <v>28</v>
      </c>
      <c r="E7" s="10">
        <v>34.542000000000002</v>
      </c>
      <c r="F7" s="10">
        <v>28.42</v>
      </c>
      <c r="G7" s="10">
        <v>30.081</v>
      </c>
      <c r="H7" s="10">
        <v>26.652000000000001</v>
      </c>
      <c r="I7" s="10">
        <v>28.074000000000002</v>
      </c>
      <c r="J7" s="10">
        <v>26.887</v>
      </c>
      <c r="K7" s="10">
        <v>26.84</v>
      </c>
      <c r="L7" s="10">
        <v>26.687000000000001</v>
      </c>
      <c r="M7" s="10">
        <v>26.83</v>
      </c>
      <c r="N7" s="10">
        <v>28.103999999999999</v>
      </c>
      <c r="O7" s="10">
        <v>28.948</v>
      </c>
      <c r="P7" s="10">
        <v>27.231000000000002</v>
      </c>
      <c r="Q7" s="10">
        <v>26.919</v>
      </c>
      <c r="R7" s="10">
        <v>28</v>
      </c>
      <c r="S7" s="10">
        <v>30.305</v>
      </c>
      <c r="T7" s="10">
        <v>37.003999999999998</v>
      </c>
      <c r="U7" s="10">
        <v>26.779</v>
      </c>
      <c r="V7" s="10">
        <v>27.779</v>
      </c>
      <c r="W7" s="10">
        <v>26.686</v>
      </c>
      <c r="X7" s="10">
        <v>26.809000000000001</v>
      </c>
      <c r="Y7" s="10">
        <v>27.797999999999998</v>
      </c>
      <c r="Z7" s="10">
        <v>27.448</v>
      </c>
      <c r="AA7" s="10">
        <v>26.988</v>
      </c>
      <c r="AB7" s="10">
        <v>29.596</v>
      </c>
      <c r="AC7" s="10">
        <v>32.197000000000003</v>
      </c>
      <c r="AD7" s="10">
        <v>31.091000000000001</v>
      </c>
      <c r="AE7" s="10">
        <v>27.803000000000001</v>
      </c>
      <c r="AF7" s="10">
        <v>30.047999999999998</v>
      </c>
      <c r="AG7" s="10">
        <v>27.826000000000001</v>
      </c>
      <c r="AH7" s="26">
        <v>28.09</v>
      </c>
      <c r="AI7" s="4">
        <v>28.905000000000001</v>
      </c>
      <c r="AJ7" s="4">
        <v>28.193999999999999</v>
      </c>
      <c r="AK7" s="4">
        <v>27.597000000000001</v>
      </c>
      <c r="AL7" s="4">
        <v>31.78</v>
      </c>
      <c r="AM7" s="4">
        <v>37.883000000000003</v>
      </c>
    </row>
    <row r="8" spans="1:54" ht="15" x14ac:dyDescent="0.25">
      <c r="A8" s="25">
        <v>44228</v>
      </c>
      <c r="B8">
        <v>13.07</v>
      </c>
      <c r="C8">
        <v>47.46</v>
      </c>
      <c r="D8" s="10">
        <v>26</v>
      </c>
      <c r="E8" s="10">
        <v>32.97</v>
      </c>
      <c r="F8" s="10">
        <v>25.573</v>
      </c>
      <c r="G8" s="10">
        <v>26</v>
      </c>
      <c r="H8" s="10">
        <v>23.498000000000001</v>
      </c>
      <c r="I8" s="10">
        <v>63.572000000000003</v>
      </c>
      <c r="J8" s="10">
        <v>24.814</v>
      </c>
      <c r="K8" s="10">
        <v>22.797999999999998</v>
      </c>
      <c r="L8" s="10">
        <v>24.513000000000002</v>
      </c>
      <c r="M8" s="10">
        <v>23.850999999999999</v>
      </c>
      <c r="N8" s="10">
        <v>28.120999999999999</v>
      </c>
      <c r="O8" s="10">
        <v>25.055</v>
      </c>
      <c r="P8" s="10">
        <v>24.484999999999999</v>
      </c>
      <c r="Q8" s="10">
        <v>22.922000000000001</v>
      </c>
      <c r="R8" s="10">
        <v>34.853999999999999</v>
      </c>
      <c r="S8" s="10">
        <v>34.453000000000003</v>
      </c>
      <c r="T8" s="10">
        <v>29.843</v>
      </c>
      <c r="U8" s="10">
        <v>22.853999999999999</v>
      </c>
      <c r="V8" s="10">
        <v>25.55</v>
      </c>
      <c r="W8" s="10">
        <v>26.978999999999999</v>
      </c>
      <c r="X8" s="10">
        <v>23.265999999999998</v>
      </c>
      <c r="Y8" s="10">
        <v>23.655000000000001</v>
      </c>
      <c r="Z8" s="10">
        <v>32.134</v>
      </c>
      <c r="AA8" s="10">
        <v>24.384</v>
      </c>
      <c r="AB8" s="10">
        <v>26.032</v>
      </c>
      <c r="AC8" s="10">
        <v>26.933</v>
      </c>
      <c r="AD8" s="10">
        <v>28.637</v>
      </c>
      <c r="AE8" s="10">
        <v>23.405000000000001</v>
      </c>
      <c r="AF8" s="10">
        <v>28.077000000000002</v>
      </c>
      <c r="AG8" s="10">
        <v>23.515000000000001</v>
      </c>
      <c r="AH8" s="26">
        <v>26.035</v>
      </c>
      <c r="AI8" s="4">
        <v>27.003</v>
      </c>
      <c r="AJ8" s="4">
        <v>24.501000000000001</v>
      </c>
      <c r="AK8" s="4">
        <v>30.552</v>
      </c>
      <c r="AL8" s="4">
        <v>35.423999999999999</v>
      </c>
      <c r="AM8" s="4">
        <v>31.22</v>
      </c>
    </row>
    <row r="9" spans="1:54" ht="15" x14ac:dyDescent="0.25">
      <c r="A9" s="25">
        <v>44256</v>
      </c>
      <c r="B9">
        <v>24.36</v>
      </c>
      <c r="C9">
        <v>88.42</v>
      </c>
      <c r="D9" s="10">
        <v>43</v>
      </c>
      <c r="E9" s="10">
        <v>50.741</v>
      </c>
      <c r="F9" s="10">
        <v>39.377000000000002</v>
      </c>
      <c r="G9" s="10">
        <v>35.601999999999997</v>
      </c>
      <c r="H9" s="10">
        <v>31.956</v>
      </c>
      <c r="I9" s="10">
        <v>121.64100000000001</v>
      </c>
      <c r="J9" s="10">
        <v>39.729999999999997</v>
      </c>
      <c r="K9" s="10">
        <v>36.575000000000003</v>
      </c>
      <c r="L9" s="10">
        <v>58.954999999999998</v>
      </c>
      <c r="M9" s="10">
        <v>43</v>
      </c>
      <c r="N9" s="10">
        <v>35.92</v>
      </c>
      <c r="O9" s="10">
        <v>47.222000000000001</v>
      </c>
      <c r="P9" s="10">
        <v>47.558</v>
      </c>
      <c r="Q9" s="10">
        <v>45.005000000000003</v>
      </c>
      <c r="R9" s="10">
        <v>65.850999999999999</v>
      </c>
      <c r="S9" s="10">
        <v>51.201999999999998</v>
      </c>
      <c r="T9" s="10">
        <v>54.393000000000001</v>
      </c>
      <c r="U9" s="10">
        <v>41.427</v>
      </c>
      <c r="V9" s="10">
        <v>42.948999999999998</v>
      </c>
      <c r="W9" s="10">
        <v>37.159999999999997</v>
      </c>
      <c r="X9" s="10">
        <v>37.271000000000001</v>
      </c>
      <c r="Y9" s="10">
        <v>32.747999999999998</v>
      </c>
      <c r="Z9" s="10">
        <v>41.045999999999999</v>
      </c>
      <c r="AA9" s="10">
        <v>55.506</v>
      </c>
      <c r="AB9" s="10">
        <v>47.988</v>
      </c>
      <c r="AC9" s="10">
        <v>35.917000000000002</v>
      </c>
      <c r="AD9" s="10">
        <v>62.953000000000003</v>
      </c>
      <c r="AE9" s="10">
        <v>31.789000000000001</v>
      </c>
      <c r="AF9" s="10">
        <v>48.316000000000003</v>
      </c>
      <c r="AG9" s="10">
        <v>33.845999999999997</v>
      </c>
      <c r="AH9" s="26">
        <v>34.234000000000002</v>
      </c>
      <c r="AI9" s="4">
        <v>53.658999999999999</v>
      </c>
      <c r="AJ9" s="4">
        <v>39.354999999999997</v>
      </c>
      <c r="AK9" s="4">
        <v>44.674999999999997</v>
      </c>
      <c r="AL9" s="4">
        <v>60.668999999999997</v>
      </c>
      <c r="AM9" s="4">
        <v>47.067999999999998</v>
      </c>
    </row>
    <row r="10" spans="1:54" ht="15" x14ac:dyDescent="0.25">
      <c r="A10" s="25">
        <v>44287</v>
      </c>
      <c r="B10">
        <v>37.799999999999997</v>
      </c>
      <c r="C10">
        <v>137.21</v>
      </c>
      <c r="D10" s="10">
        <v>70</v>
      </c>
      <c r="E10" s="10">
        <v>59.177</v>
      </c>
      <c r="F10" s="10">
        <v>45.335999999999999</v>
      </c>
      <c r="G10" s="10">
        <v>48.162999999999997</v>
      </c>
      <c r="H10" s="10">
        <v>77.400999999999996</v>
      </c>
      <c r="I10" s="10">
        <v>201.95099999999999</v>
      </c>
      <c r="J10" s="10">
        <v>72.569999999999993</v>
      </c>
      <c r="K10" s="10">
        <v>70</v>
      </c>
      <c r="L10" s="10">
        <v>118.629</v>
      </c>
      <c r="M10" s="10">
        <v>86.418000000000006</v>
      </c>
      <c r="N10" s="10">
        <v>58.465000000000003</v>
      </c>
      <c r="O10" s="10">
        <v>61.37</v>
      </c>
      <c r="P10" s="10">
        <v>70.432000000000002</v>
      </c>
      <c r="Q10" s="10">
        <v>75.703999999999994</v>
      </c>
      <c r="R10" s="10">
        <v>65.010999999999996</v>
      </c>
      <c r="S10" s="10">
        <v>104.649</v>
      </c>
      <c r="T10" s="10">
        <v>84.311000000000007</v>
      </c>
      <c r="U10" s="10">
        <v>72.072000000000003</v>
      </c>
      <c r="V10" s="10">
        <v>58.271000000000001</v>
      </c>
      <c r="W10" s="10">
        <v>70.349999999999994</v>
      </c>
      <c r="X10" s="10">
        <v>48.125999999999998</v>
      </c>
      <c r="Y10" s="10">
        <v>64.058000000000007</v>
      </c>
      <c r="Z10" s="10">
        <v>64.971999999999994</v>
      </c>
      <c r="AA10" s="10">
        <v>112.702</v>
      </c>
      <c r="AB10" s="10">
        <v>72.921000000000006</v>
      </c>
      <c r="AC10" s="10">
        <v>94.506</v>
      </c>
      <c r="AD10" s="10">
        <v>67.144999999999996</v>
      </c>
      <c r="AE10" s="10">
        <v>36.759</v>
      </c>
      <c r="AF10" s="10">
        <v>78.391999999999996</v>
      </c>
      <c r="AG10" s="10">
        <v>48.058</v>
      </c>
      <c r="AH10" s="26">
        <v>58.978999999999999</v>
      </c>
      <c r="AI10" s="4">
        <v>108.19799999999999</v>
      </c>
      <c r="AJ10" s="4">
        <v>47.161000000000001</v>
      </c>
      <c r="AK10" s="4">
        <v>74.745000000000005</v>
      </c>
      <c r="AL10" s="4">
        <v>63.786999999999999</v>
      </c>
      <c r="AM10" s="4">
        <v>50.923999999999999</v>
      </c>
    </row>
    <row r="11" spans="1:54" ht="15" x14ac:dyDescent="0.25">
      <c r="A11" s="25">
        <v>44317</v>
      </c>
      <c r="B11">
        <v>77.430000000000007</v>
      </c>
      <c r="C11">
        <v>281.08999999999997</v>
      </c>
      <c r="D11" s="10">
        <v>120</v>
      </c>
      <c r="E11" s="10">
        <v>220.31299999999999</v>
      </c>
      <c r="F11" s="10">
        <v>99.887</v>
      </c>
      <c r="G11" s="10">
        <v>118.104</v>
      </c>
      <c r="H11" s="10">
        <v>149.21100000000001</v>
      </c>
      <c r="I11" s="10">
        <v>283.72899999999998</v>
      </c>
      <c r="J11" s="10">
        <v>192.11699999999999</v>
      </c>
      <c r="K11" s="10">
        <v>96.650999999999996</v>
      </c>
      <c r="L11" s="10">
        <v>161.03899999999999</v>
      </c>
      <c r="M11" s="10">
        <v>76.974999999999994</v>
      </c>
      <c r="N11" s="10">
        <v>77.33</v>
      </c>
      <c r="O11" s="10">
        <v>110.54</v>
      </c>
      <c r="P11" s="10">
        <v>197.05500000000001</v>
      </c>
      <c r="Q11" s="10">
        <v>125.90300000000001</v>
      </c>
      <c r="R11" s="10">
        <v>64.010000000000005</v>
      </c>
      <c r="S11" s="10">
        <v>127.43</v>
      </c>
      <c r="T11" s="10">
        <v>321.697</v>
      </c>
      <c r="U11" s="10">
        <v>108.643</v>
      </c>
      <c r="V11" s="10">
        <v>143.24100000000001</v>
      </c>
      <c r="W11" s="10">
        <v>126.581</v>
      </c>
      <c r="X11" s="10">
        <v>88.263000000000005</v>
      </c>
      <c r="Y11" s="10">
        <v>60.329000000000001</v>
      </c>
      <c r="Z11" s="10">
        <v>58.459000000000003</v>
      </c>
      <c r="AA11" s="10">
        <v>94.045000000000002</v>
      </c>
      <c r="AB11" s="10">
        <v>120</v>
      </c>
      <c r="AC11" s="10">
        <v>202.66</v>
      </c>
      <c r="AD11" s="10">
        <v>148.822</v>
      </c>
      <c r="AE11" s="10">
        <v>99.409000000000006</v>
      </c>
      <c r="AF11" s="10">
        <v>125.155</v>
      </c>
      <c r="AG11" s="10">
        <v>23.081</v>
      </c>
      <c r="AH11" s="26">
        <v>149.31299999999999</v>
      </c>
      <c r="AI11" s="4">
        <v>130.84700000000001</v>
      </c>
      <c r="AJ11" s="4">
        <v>75.251000000000005</v>
      </c>
      <c r="AK11" s="4">
        <v>167.785</v>
      </c>
      <c r="AL11" s="4">
        <v>90.126000000000005</v>
      </c>
      <c r="AM11" s="4">
        <v>88.287999999999997</v>
      </c>
    </row>
    <row r="12" spans="1:54" ht="15" x14ac:dyDescent="0.25">
      <c r="A12" s="25">
        <v>44348</v>
      </c>
      <c r="B12">
        <v>127.52</v>
      </c>
      <c r="C12">
        <v>462.93</v>
      </c>
      <c r="D12" s="10">
        <v>240</v>
      </c>
      <c r="E12" s="10">
        <v>459.46800000000002</v>
      </c>
      <c r="F12" s="10">
        <v>369.11599999999999</v>
      </c>
      <c r="G12" s="10">
        <v>310.541</v>
      </c>
      <c r="H12" s="10">
        <v>151.178</v>
      </c>
      <c r="I12" s="10">
        <v>821.65899999999999</v>
      </c>
      <c r="J12" s="10">
        <v>154.16999999999999</v>
      </c>
      <c r="K12" s="10">
        <v>123.381</v>
      </c>
      <c r="L12" s="10">
        <v>277.64100000000002</v>
      </c>
      <c r="M12" s="10">
        <v>224.88399999999999</v>
      </c>
      <c r="N12" s="10">
        <v>327.20699999999999</v>
      </c>
      <c r="O12" s="10">
        <v>40.040999999999997</v>
      </c>
      <c r="P12" s="10">
        <v>356.416</v>
      </c>
      <c r="Q12" s="10">
        <v>123.41800000000001</v>
      </c>
      <c r="R12" s="10">
        <v>419.82900000000001</v>
      </c>
      <c r="S12" s="10">
        <v>517.40700000000004</v>
      </c>
      <c r="T12" s="10">
        <v>703.52</v>
      </c>
      <c r="U12" s="10">
        <v>240</v>
      </c>
      <c r="V12" s="10">
        <v>468.45499999999998</v>
      </c>
      <c r="W12" s="10">
        <v>185.94</v>
      </c>
      <c r="X12" s="10">
        <v>101.121</v>
      </c>
      <c r="Y12" s="10">
        <v>203.548</v>
      </c>
      <c r="Z12" s="10">
        <v>202.73500000000001</v>
      </c>
      <c r="AA12" s="10">
        <v>234.43</v>
      </c>
      <c r="AB12" s="10">
        <v>320.22699999999998</v>
      </c>
      <c r="AC12" s="10">
        <v>260.291</v>
      </c>
      <c r="AD12" s="10">
        <v>56.194000000000003</v>
      </c>
      <c r="AE12" s="10">
        <v>255.73699999999999</v>
      </c>
      <c r="AF12" s="10">
        <v>430.00299999999999</v>
      </c>
      <c r="AG12" s="10">
        <v>169.267</v>
      </c>
      <c r="AH12" s="26">
        <v>369.39400000000001</v>
      </c>
      <c r="AI12" s="4">
        <v>178.68799999999999</v>
      </c>
      <c r="AJ12" s="4">
        <v>104.172</v>
      </c>
      <c r="AK12" s="4">
        <v>416.75599999999997</v>
      </c>
      <c r="AL12" s="4">
        <v>230.22300000000001</v>
      </c>
      <c r="AM12" s="4">
        <v>160.88399999999999</v>
      </c>
    </row>
    <row r="13" spans="1:54" ht="15" x14ac:dyDescent="0.25">
      <c r="A13" s="25">
        <v>44378</v>
      </c>
      <c r="B13">
        <v>75</v>
      </c>
      <c r="C13">
        <v>272.26</v>
      </c>
      <c r="D13" s="10">
        <v>160</v>
      </c>
      <c r="E13" s="10">
        <v>474.42099999999999</v>
      </c>
      <c r="F13" s="10">
        <v>321.44200000000001</v>
      </c>
      <c r="G13" s="10">
        <v>228.93100000000001</v>
      </c>
      <c r="H13" s="10">
        <v>59.142000000000003</v>
      </c>
      <c r="I13" s="10">
        <v>290.80399999999997</v>
      </c>
      <c r="J13" s="10">
        <v>59.765000000000001</v>
      </c>
      <c r="K13" s="10">
        <v>24.3</v>
      </c>
      <c r="L13" s="10">
        <v>158.4</v>
      </c>
      <c r="M13" s="10">
        <v>160</v>
      </c>
      <c r="N13" s="10">
        <v>170.38200000000001</v>
      </c>
      <c r="O13" s="10">
        <v>27.46</v>
      </c>
      <c r="P13" s="10">
        <v>232.01499999999999</v>
      </c>
      <c r="Q13" s="10">
        <v>19.715</v>
      </c>
      <c r="R13" s="10">
        <v>428.94</v>
      </c>
      <c r="S13" s="10">
        <v>284.37299999999999</v>
      </c>
      <c r="T13" s="10">
        <v>316.517</v>
      </c>
      <c r="U13" s="10">
        <v>330.18299999999999</v>
      </c>
      <c r="V13" s="10">
        <v>320.31700000000001</v>
      </c>
      <c r="W13" s="10">
        <v>59.722000000000001</v>
      </c>
      <c r="X13" s="10">
        <v>24.747</v>
      </c>
      <c r="Y13" s="10">
        <v>85.703000000000003</v>
      </c>
      <c r="Z13" s="10">
        <v>70.498000000000005</v>
      </c>
      <c r="AA13" s="10">
        <v>176.45699999999999</v>
      </c>
      <c r="AB13" s="10">
        <v>249.54</v>
      </c>
      <c r="AC13" s="10">
        <v>73.938000000000002</v>
      </c>
      <c r="AD13" s="10">
        <v>6.7190000000000003</v>
      </c>
      <c r="AE13" s="10">
        <v>196.315</v>
      </c>
      <c r="AF13" s="10">
        <v>342.64699999999999</v>
      </c>
      <c r="AG13" s="10">
        <v>154.221</v>
      </c>
      <c r="AH13" s="26">
        <v>618.39499999999998</v>
      </c>
      <c r="AI13" s="4">
        <v>65.584999999999994</v>
      </c>
      <c r="AJ13" s="4">
        <v>39.244</v>
      </c>
      <c r="AK13" s="4">
        <v>265.86700000000002</v>
      </c>
      <c r="AL13" s="4">
        <v>111.569</v>
      </c>
      <c r="AM13" s="4">
        <v>69.975999999999999</v>
      </c>
    </row>
    <row r="14" spans="1:54" ht="15" x14ac:dyDescent="0.25">
      <c r="A14" s="25">
        <v>44409</v>
      </c>
      <c r="B14">
        <v>32.43</v>
      </c>
      <c r="C14">
        <v>117.73</v>
      </c>
      <c r="D14" s="10">
        <v>60</v>
      </c>
      <c r="E14" s="10">
        <v>177.321</v>
      </c>
      <c r="F14" s="10">
        <v>131.64599999999999</v>
      </c>
      <c r="G14" s="10">
        <v>81.033000000000001</v>
      </c>
      <c r="H14" s="10">
        <v>33.273000000000003</v>
      </c>
      <c r="I14" s="10">
        <v>103.012</v>
      </c>
      <c r="J14" s="10">
        <v>47.725000000000001</v>
      </c>
      <c r="K14" s="10">
        <v>22.806999999999999</v>
      </c>
      <c r="L14" s="10">
        <v>60</v>
      </c>
      <c r="M14" s="10">
        <v>51.783999999999999</v>
      </c>
      <c r="N14" s="10">
        <v>70.941999999999993</v>
      </c>
      <c r="O14" s="10">
        <v>17.471</v>
      </c>
      <c r="P14" s="10">
        <v>175.946</v>
      </c>
      <c r="Q14" s="10">
        <v>20.542999999999999</v>
      </c>
      <c r="R14" s="10">
        <v>144.298</v>
      </c>
      <c r="S14" s="10">
        <v>86.468000000000004</v>
      </c>
      <c r="T14" s="10">
        <v>146.85</v>
      </c>
      <c r="U14" s="10">
        <v>109.42</v>
      </c>
      <c r="V14" s="10">
        <v>108.92400000000001</v>
      </c>
      <c r="W14" s="10">
        <v>32.530999999999999</v>
      </c>
      <c r="X14" s="10">
        <v>18.611000000000001</v>
      </c>
      <c r="Y14" s="10">
        <v>35.79</v>
      </c>
      <c r="Z14" s="10">
        <v>32.429000000000002</v>
      </c>
      <c r="AA14" s="10">
        <v>66.366</v>
      </c>
      <c r="AB14" s="10">
        <v>79.22</v>
      </c>
      <c r="AC14" s="10">
        <v>41.94</v>
      </c>
      <c r="AD14" s="10">
        <v>25.268999999999998</v>
      </c>
      <c r="AE14" s="10">
        <v>60.444000000000003</v>
      </c>
      <c r="AF14" s="10">
        <v>103.43600000000001</v>
      </c>
      <c r="AG14" s="10">
        <v>50.497</v>
      </c>
      <c r="AH14" s="26">
        <v>178.97900000000001</v>
      </c>
      <c r="AI14" s="4">
        <v>31.609000000000002</v>
      </c>
      <c r="AJ14" s="4">
        <v>24.007999999999999</v>
      </c>
      <c r="AK14" s="4">
        <v>89.396000000000001</v>
      </c>
      <c r="AL14" s="4">
        <v>42.664999999999999</v>
      </c>
      <c r="AM14" s="4">
        <v>31.815999999999999</v>
      </c>
    </row>
    <row r="15" spans="1:54" ht="15" x14ac:dyDescent="0.25">
      <c r="A15" s="25">
        <v>44440</v>
      </c>
      <c r="B15">
        <v>20.14</v>
      </c>
      <c r="C15">
        <v>73.099999999999994</v>
      </c>
      <c r="D15" s="10">
        <v>45</v>
      </c>
      <c r="E15" s="10">
        <v>93.888000000000005</v>
      </c>
      <c r="F15" s="10">
        <v>71.727000000000004</v>
      </c>
      <c r="G15" s="10">
        <v>58.685000000000002</v>
      </c>
      <c r="H15" s="10">
        <v>37.171999999999997</v>
      </c>
      <c r="I15" s="10">
        <v>64.233999999999995</v>
      </c>
      <c r="J15" s="10">
        <v>33.441000000000003</v>
      </c>
      <c r="K15" s="10">
        <v>21.434999999999999</v>
      </c>
      <c r="L15" s="10">
        <v>46.783000000000001</v>
      </c>
      <c r="M15" s="10">
        <v>39.680999999999997</v>
      </c>
      <c r="N15" s="10">
        <v>58.515000000000001</v>
      </c>
      <c r="O15" s="10">
        <v>21.663</v>
      </c>
      <c r="P15" s="10">
        <v>69.376000000000005</v>
      </c>
      <c r="Q15" s="10">
        <v>21.321000000000002</v>
      </c>
      <c r="R15" s="10">
        <v>62.658000000000001</v>
      </c>
      <c r="S15" s="10">
        <v>52.290999999999997</v>
      </c>
      <c r="T15" s="10">
        <v>93.652000000000001</v>
      </c>
      <c r="U15" s="10">
        <v>51.692</v>
      </c>
      <c r="V15" s="10">
        <v>75.102000000000004</v>
      </c>
      <c r="W15" s="10">
        <v>37.857999999999997</v>
      </c>
      <c r="X15" s="10">
        <v>18.773</v>
      </c>
      <c r="Y15" s="10">
        <v>36.365000000000002</v>
      </c>
      <c r="Z15" s="10">
        <v>33.643999999999998</v>
      </c>
      <c r="AA15" s="10">
        <v>54.554000000000002</v>
      </c>
      <c r="AB15" s="10">
        <v>45.32</v>
      </c>
      <c r="AC15" s="10">
        <v>34.673999999999999</v>
      </c>
      <c r="AD15" s="10">
        <v>24.536999999999999</v>
      </c>
      <c r="AE15" s="10">
        <v>45</v>
      </c>
      <c r="AF15" s="10">
        <v>50.945999999999998</v>
      </c>
      <c r="AG15" s="10">
        <v>34.972000000000001</v>
      </c>
      <c r="AH15" s="26">
        <v>79.061999999999998</v>
      </c>
      <c r="AI15" s="4">
        <v>25.355</v>
      </c>
      <c r="AJ15" s="4">
        <v>30.652000000000001</v>
      </c>
      <c r="AK15" s="4">
        <v>63.615000000000002</v>
      </c>
      <c r="AL15" s="4">
        <v>33.643000000000001</v>
      </c>
      <c r="AM15" s="4">
        <v>22.552</v>
      </c>
    </row>
    <row r="16" spans="1:54" ht="15" x14ac:dyDescent="0.25">
      <c r="A16" s="25">
        <v>44470</v>
      </c>
      <c r="B16">
        <v>26.54</v>
      </c>
      <c r="C16">
        <v>68.989999999999995</v>
      </c>
      <c r="D16" s="10">
        <v>45.45</v>
      </c>
      <c r="E16" s="10">
        <v>110.886</v>
      </c>
      <c r="F16" s="10">
        <v>71.796000000000006</v>
      </c>
      <c r="G16" s="10">
        <v>65.209000000000003</v>
      </c>
      <c r="H16" s="10">
        <v>41.856999999999999</v>
      </c>
      <c r="I16" s="10">
        <v>68.108999999999995</v>
      </c>
      <c r="J16" s="10">
        <v>27.786000000000001</v>
      </c>
      <c r="K16" s="10">
        <v>22.962</v>
      </c>
      <c r="L16" s="10">
        <v>42.7</v>
      </c>
      <c r="M16" s="10">
        <v>45.853999999999999</v>
      </c>
      <c r="N16" s="10">
        <v>39.344000000000001</v>
      </c>
      <c r="O16" s="10">
        <v>21.155999999999999</v>
      </c>
      <c r="P16" s="10">
        <v>53.634</v>
      </c>
      <c r="Q16" s="10">
        <v>32.774999999999999</v>
      </c>
      <c r="R16" s="10">
        <v>54.753999999999998</v>
      </c>
      <c r="S16" s="10">
        <v>49.613999999999997</v>
      </c>
      <c r="T16" s="10">
        <v>81.221999999999994</v>
      </c>
      <c r="U16" s="10">
        <v>50.185000000000002</v>
      </c>
      <c r="V16" s="10">
        <v>49.755000000000003</v>
      </c>
      <c r="W16" s="10">
        <v>35.884</v>
      </c>
      <c r="X16" s="10">
        <v>21.542000000000002</v>
      </c>
      <c r="Y16" s="10">
        <v>36.981999999999999</v>
      </c>
      <c r="Z16" s="10">
        <v>27.835000000000001</v>
      </c>
      <c r="AA16" s="10">
        <v>49.14</v>
      </c>
      <c r="AB16" s="10">
        <v>44.923000000000002</v>
      </c>
      <c r="AC16" s="10">
        <v>51.067999999999998</v>
      </c>
      <c r="AD16" s="10">
        <v>41.258000000000003</v>
      </c>
      <c r="AE16" s="10">
        <v>40.375999999999998</v>
      </c>
      <c r="AF16" s="10">
        <v>51</v>
      </c>
      <c r="AG16" s="10">
        <v>29.849</v>
      </c>
      <c r="AH16" s="26">
        <v>66.738</v>
      </c>
      <c r="AI16" s="4">
        <v>27.247</v>
      </c>
      <c r="AJ16" s="4">
        <v>34.945</v>
      </c>
      <c r="AK16" s="4">
        <v>114.027</v>
      </c>
      <c r="AL16" s="4">
        <v>34.146999999999998</v>
      </c>
      <c r="AM16" s="4">
        <v>30.367000000000001</v>
      </c>
    </row>
    <row r="17" spans="1:39" ht="15" x14ac:dyDescent="0.25">
      <c r="A17" s="25">
        <v>44501</v>
      </c>
      <c r="B17">
        <v>33.5</v>
      </c>
      <c r="C17">
        <v>52.08</v>
      </c>
      <c r="D17" s="10">
        <v>43.56</v>
      </c>
      <c r="E17" s="10">
        <v>62.576999999999998</v>
      </c>
      <c r="F17" s="10">
        <v>57.210999999999999</v>
      </c>
      <c r="G17" s="10">
        <v>43.311</v>
      </c>
      <c r="H17" s="10">
        <v>40.302999999999997</v>
      </c>
      <c r="I17" s="10">
        <v>58.143000000000001</v>
      </c>
      <c r="J17" s="10">
        <v>28.864000000000001</v>
      </c>
      <c r="K17" s="10">
        <v>25.905999999999999</v>
      </c>
      <c r="L17" s="10">
        <v>37.509</v>
      </c>
      <c r="M17" s="10">
        <v>39.938000000000002</v>
      </c>
      <c r="N17" s="10">
        <v>39.802</v>
      </c>
      <c r="O17" s="10">
        <v>23.41</v>
      </c>
      <c r="P17" s="10">
        <v>44.741</v>
      </c>
      <c r="Q17" s="10">
        <v>30.896000000000001</v>
      </c>
      <c r="R17" s="10">
        <v>48.399000000000001</v>
      </c>
      <c r="S17" s="10">
        <v>47.954000000000001</v>
      </c>
      <c r="T17" s="10">
        <v>55.930999999999997</v>
      </c>
      <c r="U17" s="10">
        <v>40.865000000000002</v>
      </c>
      <c r="V17" s="10">
        <v>43.707999999999998</v>
      </c>
      <c r="W17" s="10">
        <v>32.652999999999999</v>
      </c>
      <c r="X17" s="10">
        <v>30.779</v>
      </c>
      <c r="Y17" s="10">
        <v>32.046999999999997</v>
      </c>
      <c r="Z17" s="10">
        <v>29.245999999999999</v>
      </c>
      <c r="AA17" s="10">
        <v>49.267000000000003</v>
      </c>
      <c r="AB17" s="10">
        <v>40.506999999999998</v>
      </c>
      <c r="AC17" s="10">
        <v>38.886000000000003</v>
      </c>
      <c r="AD17" s="10">
        <v>35.218000000000004</v>
      </c>
      <c r="AE17" s="10">
        <v>41.51</v>
      </c>
      <c r="AF17" s="10">
        <v>47.465000000000003</v>
      </c>
      <c r="AG17" s="10">
        <v>31.457000000000001</v>
      </c>
      <c r="AH17" s="26">
        <v>56.277000000000001</v>
      </c>
      <c r="AI17" s="4">
        <v>34.280999999999999</v>
      </c>
      <c r="AJ17" s="4">
        <v>30.047999999999998</v>
      </c>
      <c r="AK17" s="4">
        <v>59.41</v>
      </c>
      <c r="AL17" s="4">
        <v>33.392000000000003</v>
      </c>
      <c r="AM17" s="4">
        <v>35.067</v>
      </c>
    </row>
    <row r="18" spans="1:39" ht="15" x14ac:dyDescent="0.25">
      <c r="A18" s="25">
        <v>44531</v>
      </c>
      <c r="B18">
        <v>31.1</v>
      </c>
      <c r="C18">
        <v>35</v>
      </c>
      <c r="D18" s="10">
        <v>32.799999999999997</v>
      </c>
      <c r="E18" s="10">
        <v>48.860999999999997</v>
      </c>
      <c r="F18" s="10">
        <v>42.753999999999998</v>
      </c>
      <c r="G18" s="10">
        <v>35.241999999999997</v>
      </c>
      <c r="H18" s="10">
        <v>28.326000000000001</v>
      </c>
      <c r="I18" s="10">
        <v>46.802999999999997</v>
      </c>
      <c r="J18" s="10">
        <v>25.52</v>
      </c>
      <c r="K18" s="10">
        <v>22.45</v>
      </c>
      <c r="L18" s="10">
        <v>32.182000000000002</v>
      </c>
      <c r="M18" s="10">
        <v>31.853999999999999</v>
      </c>
      <c r="N18" s="10">
        <v>34.405999999999999</v>
      </c>
      <c r="O18" s="10">
        <v>20.038</v>
      </c>
      <c r="P18" s="10">
        <v>37.92</v>
      </c>
      <c r="Q18" s="10">
        <v>24.437999999999999</v>
      </c>
      <c r="R18" s="10">
        <v>47.124000000000002</v>
      </c>
      <c r="S18" s="10">
        <v>44.728000000000002</v>
      </c>
      <c r="T18" s="10">
        <v>45.716000000000001</v>
      </c>
      <c r="U18" s="10">
        <v>36.027999999999999</v>
      </c>
      <c r="V18" s="10">
        <v>38.04</v>
      </c>
      <c r="W18" s="10">
        <v>26.706</v>
      </c>
      <c r="X18" s="10">
        <v>23.466999999999999</v>
      </c>
      <c r="Y18" s="10">
        <v>26.562000000000001</v>
      </c>
      <c r="Z18" s="10">
        <v>24.988</v>
      </c>
      <c r="AA18" s="10">
        <v>35.201000000000001</v>
      </c>
      <c r="AB18" s="10">
        <v>35.460999999999999</v>
      </c>
      <c r="AC18" s="10">
        <v>33.908000000000001</v>
      </c>
      <c r="AD18" s="10">
        <v>25.597999999999999</v>
      </c>
      <c r="AE18" s="10">
        <v>33.121000000000002</v>
      </c>
      <c r="AF18" s="10">
        <v>38.332999999999998</v>
      </c>
      <c r="AG18" s="10">
        <v>26.366</v>
      </c>
      <c r="AH18" s="26">
        <v>46.104999999999997</v>
      </c>
      <c r="AI18" s="4">
        <v>28.81</v>
      </c>
      <c r="AJ18" s="4">
        <v>23.904</v>
      </c>
      <c r="AK18" s="4">
        <v>45.273000000000003</v>
      </c>
      <c r="AL18" s="4">
        <v>30.393000000000001</v>
      </c>
      <c r="AM18" s="4">
        <v>30.866</v>
      </c>
    </row>
    <row r="19" spans="1:39" ht="15" x14ac:dyDescent="0.25">
      <c r="A19" s="25">
        <v>44562</v>
      </c>
      <c r="B19">
        <v>28.8</v>
      </c>
      <c r="C19">
        <v>33.299999999999997</v>
      </c>
      <c r="D19" s="10">
        <v>31.1</v>
      </c>
      <c r="E19" s="10">
        <v>43.366</v>
      </c>
      <c r="F19" s="10">
        <v>36.822000000000003</v>
      </c>
      <c r="G19" s="10">
        <v>30.361999999999998</v>
      </c>
      <c r="H19" s="10">
        <v>24.297999999999998</v>
      </c>
      <c r="I19" s="10">
        <v>40.375999999999998</v>
      </c>
      <c r="J19" s="10">
        <v>22.317</v>
      </c>
      <c r="K19" s="10">
        <v>19.681999999999999</v>
      </c>
      <c r="L19" s="10">
        <v>27.984999999999999</v>
      </c>
      <c r="M19" s="10">
        <v>26.93</v>
      </c>
      <c r="N19" s="10">
        <v>29.550999999999998</v>
      </c>
      <c r="O19" s="10">
        <v>18.055</v>
      </c>
      <c r="P19" s="10">
        <v>33.055999999999997</v>
      </c>
      <c r="Q19" s="10">
        <v>21.227</v>
      </c>
      <c r="R19" s="10">
        <v>37.223999999999997</v>
      </c>
      <c r="S19" s="10">
        <v>43.933</v>
      </c>
      <c r="T19" s="10">
        <v>39.423999999999999</v>
      </c>
      <c r="U19" s="10">
        <v>30.603999999999999</v>
      </c>
      <c r="V19" s="10">
        <v>33.375</v>
      </c>
      <c r="W19" s="10">
        <v>23.196000000000002</v>
      </c>
      <c r="X19" s="10">
        <v>19.393000000000001</v>
      </c>
      <c r="Y19" s="10">
        <v>23.158000000000001</v>
      </c>
      <c r="Z19" s="10">
        <v>22.236999999999998</v>
      </c>
      <c r="AA19" s="10">
        <v>29.562999999999999</v>
      </c>
      <c r="AB19" s="10">
        <v>34.854999999999997</v>
      </c>
      <c r="AC19" s="10">
        <v>31.145</v>
      </c>
      <c r="AD19" s="10">
        <v>21.149000000000001</v>
      </c>
      <c r="AE19" s="10">
        <v>30.081</v>
      </c>
      <c r="AF19" s="10">
        <v>32.923000000000002</v>
      </c>
      <c r="AG19" s="10">
        <v>23.858000000000001</v>
      </c>
      <c r="AH19" s="26">
        <v>41.186</v>
      </c>
      <c r="AI19" s="4">
        <v>24.21</v>
      </c>
      <c r="AJ19" s="4">
        <v>21.135000000000002</v>
      </c>
      <c r="AK19" s="4">
        <v>40.993000000000002</v>
      </c>
      <c r="AL19" s="4">
        <v>34.703000000000003</v>
      </c>
      <c r="AM19" s="4">
        <v>28.423999999999999</v>
      </c>
    </row>
    <row r="20" spans="1:39" ht="15" x14ac:dyDescent="0.25">
      <c r="A20" s="25">
        <v>44593</v>
      </c>
      <c r="B20">
        <v>26.6</v>
      </c>
      <c r="C20">
        <v>30.5</v>
      </c>
      <c r="D20" s="10">
        <v>28.5</v>
      </c>
      <c r="E20" s="10">
        <v>37.423000000000002</v>
      </c>
      <c r="F20" s="10">
        <v>31.282</v>
      </c>
      <c r="G20" s="10">
        <v>26.295000000000002</v>
      </c>
      <c r="H20" s="10">
        <v>59.999000000000002</v>
      </c>
      <c r="I20" s="10">
        <v>35.607999999999997</v>
      </c>
      <c r="J20" s="10">
        <v>19.25</v>
      </c>
      <c r="K20" s="10">
        <v>18.715</v>
      </c>
      <c r="L20" s="10">
        <v>24.774000000000001</v>
      </c>
      <c r="M20" s="10">
        <v>27.120999999999999</v>
      </c>
      <c r="N20" s="10">
        <v>25.606000000000002</v>
      </c>
      <c r="O20" s="10">
        <v>17.119</v>
      </c>
      <c r="P20" s="10">
        <v>27.882000000000001</v>
      </c>
      <c r="Q20" s="10">
        <v>29.17</v>
      </c>
      <c r="R20" s="10">
        <v>40.064999999999998</v>
      </c>
      <c r="S20" s="10">
        <v>35.456000000000003</v>
      </c>
      <c r="T20" s="10">
        <v>32.936</v>
      </c>
      <c r="U20" s="10">
        <v>27.853999999999999</v>
      </c>
      <c r="V20" s="10">
        <v>32.383000000000003</v>
      </c>
      <c r="W20" s="10">
        <v>20.231000000000002</v>
      </c>
      <c r="X20" s="10">
        <v>16.96</v>
      </c>
      <c r="Y20" s="10">
        <v>28.571999999999999</v>
      </c>
      <c r="Z20" s="10">
        <v>20.568000000000001</v>
      </c>
      <c r="AA20" s="10">
        <v>25.992999999999999</v>
      </c>
      <c r="AB20" s="10">
        <v>29.178999999999998</v>
      </c>
      <c r="AC20" s="10">
        <v>28.632000000000001</v>
      </c>
      <c r="AD20" s="10">
        <v>18.036999999999999</v>
      </c>
      <c r="AE20" s="10">
        <v>27.754999999999999</v>
      </c>
      <c r="AF20" s="10">
        <v>27.675999999999998</v>
      </c>
      <c r="AG20" s="10">
        <v>22.614999999999998</v>
      </c>
      <c r="AH20" s="26">
        <v>36.848999999999997</v>
      </c>
      <c r="AI20" s="4">
        <v>21.344999999999999</v>
      </c>
      <c r="AJ20" s="4">
        <v>25.38</v>
      </c>
      <c r="AK20" s="4">
        <v>43.271999999999998</v>
      </c>
      <c r="AL20" s="4">
        <v>28.670999999999999</v>
      </c>
      <c r="AM20" s="4">
        <v>27.292000000000002</v>
      </c>
    </row>
    <row r="21" spans="1:39" ht="15" x14ac:dyDescent="0.25">
      <c r="A21" s="25">
        <v>44621</v>
      </c>
      <c r="B21">
        <v>48.2</v>
      </c>
      <c r="C21">
        <v>58.2</v>
      </c>
      <c r="D21" s="10">
        <v>53.1</v>
      </c>
      <c r="E21" s="10">
        <v>51.52</v>
      </c>
      <c r="F21" s="10">
        <v>40.523000000000003</v>
      </c>
      <c r="G21" s="10">
        <v>34.545000000000002</v>
      </c>
      <c r="H21" s="10">
        <v>119.31699999999999</v>
      </c>
      <c r="I21" s="10">
        <v>50.430999999999997</v>
      </c>
      <c r="J21" s="10">
        <v>32.598999999999997</v>
      </c>
      <c r="K21" s="10">
        <v>51.253999999999998</v>
      </c>
      <c r="L21" s="10">
        <v>43.54</v>
      </c>
      <c r="M21" s="10">
        <v>34.69</v>
      </c>
      <c r="N21" s="10">
        <v>47.256999999999998</v>
      </c>
      <c r="O21" s="10">
        <v>37.246000000000002</v>
      </c>
      <c r="P21" s="10">
        <v>49.838000000000001</v>
      </c>
      <c r="Q21" s="10">
        <v>59.076000000000001</v>
      </c>
      <c r="R21" s="10">
        <v>56.384</v>
      </c>
      <c r="S21" s="10">
        <v>58.545000000000002</v>
      </c>
      <c r="T21" s="10">
        <v>52.018000000000001</v>
      </c>
      <c r="U21" s="10">
        <v>44.982999999999997</v>
      </c>
      <c r="V21" s="10">
        <v>42.292000000000002</v>
      </c>
      <c r="W21" s="10">
        <v>33.521999999999998</v>
      </c>
      <c r="X21" s="10">
        <v>25.812999999999999</v>
      </c>
      <c r="Y21" s="10">
        <v>37.067</v>
      </c>
      <c r="Z21" s="10">
        <v>50.543999999999997</v>
      </c>
      <c r="AA21" s="10">
        <v>46.636000000000003</v>
      </c>
      <c r="AB21" s="10">
        <v>37.959000000000003</v>
      </c>
      <c r="AC21" s="10">
        <v>63.46</v>
      </c>
      <c r="AD21" s="10">
        <v>26.187999999999999</v>
      </c>
      <c r="AE21" s="10">
        <v>47.555</v>
      </c>
      <c r="AF21" s="10">
        <v>37.883000000000003</v>
      </c>
      <c r="AG21" s="10">
        <v>30.536999999999999</v>
      </c>
      <c r="AH21" s="26">
        <v>64.662000000000006</v>
      </c>
      <c r="AI21" s="4">
        <v>35.192</v>
      </c>
      <c r="AJ21" s="4">
        <v>38.822000000000003</v>
      </c>
      <c r="AK21" s="4">
        <v>72.811000000000007</v>
      </c>
      <c r="AL21" s="4">
        <v>44.081000000000003</v>
      </c>
      <c r="AM21" s="4">
        <v>44.982999999999997</v>
      </c>
    </row>
    <row r="22" spans="1:39" ht="15" x14ac:dyDescent="0.25">
      <c r="A22" s="25">
        <v>44652</v>
      </c>
      <c r="B22">
        <v>67.3</v>
      </c>
      <c r="C22">
        <v>101.7</v>
      </c>
      <c r="D22" s="10">
        <v>82.4</v>
      </c>
      <c r="E22" s="10">
        <v>59.704999999999998</v>
      </c>
      <c r="F22" s="10">
        <v>52.728000000000002</v>
      </c>
      <c r="G22" s="10">
        <v>85.581000000000003</v>
      </c>
      <c r="H22" s="10">
        <v>201.083</v>
      </c>
      <c r="I22" s="10">
        <v>91.153999999999996</v>
      </c>
      <c r="J22" s="10">
        <v>65.668000000000006</v>
      </c>
      <c r="K22" s="10">
        <v>103.739</v>
      </c>
      <c r="L22" s="10">
        <v>89.662000000000006</v>
      </c>
      <c r="M22" s="10">
        <v>57.396999999999998</v>
      </c>
      <c r="N22" s="10">
        <v>63.106000000000002</v>
      </c>
      <c r="O22" s="10">
        <v>61.319000000000003</v>
      </c>
      <c r="P22" s="10">
        <v>88.558999999999997</v>
      </c>
      <c r="Q22" s="10">
        <v>58.201000000000001</v>
      </c>
      <c r="R22" s="10">
        <v>110.55</v>
      </c>
      <c r="S22" s="10">
        <v>85.72</v>
      </c>
      <c r="T22" s="10">
        <v>83.436999999999998</v>
      </c>
      <c r="U22" s="10">
        <v>59.633000000000003</v>
      </c>
      <c r="V22" s="10">
        <v>76.616</v>
      </c>
      <c r="W22" s="10">
        <v>43.293999999999997</v>
      </c>
      <c r="X22" s="10">
        <v>55.146000000000001</v>
      </c>
      <c r="Y22" s="10">
        <v>60.779000000000003</v>
      </c>
      <c r="Z22" s="10">
        <v>105.61799999999999</v>
      </c>
      <c r="AA22" s="10">
        <v>69.900999999999996</v>
      </c>
      <c r="AB22" s="10">
        <v>96.105000000000004</v>
      </c>
      <c r="AC22" s="10">
        <v>67.402000000000001</v>
      </c>
      <c r="AD22" s="10">
        <v>31.163</v>
      </c>
      <c r="AE22" s="10">
        <v>75.131</v>
      </c>
      <c r="AF22" s="10">
        <v>51.777999999999999</v>
      </c>
      <c r="AG22" s="10">
        <v>53.976999999999997</v>
      </c>
      <c r="AH22" s="26">
        <v>126.64</v>
      </c>
      <c r="AI22" s="4">
        <v>42.143000000000001</v>
      </c>
      <c r="AJ22" s="4">
        <v>68.441999999999993</v>
      </c>
      <c r="AK22" s="4">
        <v>81.05</v>
      </c>
      <c r="AL22" s="4">
        <v>49.18</v>
      </c>
      <c r="AM22" s="4">
        <v>50.026000000000003</v>
      </c>
    </row>
    <row r="23" spans="1:39" ht="15" x14ac:dyDescent="0.25">
      <c r="A23" s="25">
        <v>44682</v>
      </c>
      <c r="B23">
        <v>122.6</v>
      </c>
      <c r="C23">
        <v>213.4</v>
      </c>
      <c r="D23" s="10">
        <v>168.8</v>
      </c>
      <c r="E23" s="10">
        <v>137.767</v>
      </c>
      <c r="F23" s="10">
        <v>152.77099999999999</v>
      </c>
      <c r="G23" s="10">
        <v>220.876</v>
      </c>
      <c r="H23" s="10">
        <v>302.17399999999998</v>
      </c>
      <c r="I23" s="10">
        <v>273.48200000000003</v>
      </c>
      <c r="J23" s="10">
        <v>103.76900000000001</v>
      </c>
      <c r="K23" s="10">
        <v>135.495</v>
      </c>
      <c r="L23" s="10">
        <v>88.165000000000006</v>
      </c>
      <c r="M23" s="10">
        <v>90.120999999999995</v>
      </c>
      <c r="N23" s="10">
        <v>146.429</v>
      </c>
      <c r="O23" s="10">
        <v>168.40100000000001</v>
      </c>
      <c r="P23" s="10">
        <v>183.24700000000001</v>
      </c>
      <c r="Q23" s="10">
        <v>54.805999999999997</v>
      </c>
      <c r="R23" s="10">
        <v>148.25899999999999</v>
      </c>
      <c r="S23" s="10">
        <v>326.19499999999999</v>
      </c>
      <c r="T23" s="10">
        <v>159.46</v>
      </c>
      <c r="U23" s="10">
        <v>158.154</v>
      </c>
      <c r="V23" s="10">
        <v>160.304</v>
      </c>
      <c r="W23" s="10">
        <v>91.867999999999995</v>
      </c>
      <c r="X23" s="10">
        <v>48.573999999999998</v>
      </c>
      <c r="Y23" s="10">
        <v>59.3</v>
      </c>
      <c r="Z23" s="10">
        <v>96.808000000000007</v>
      </c>
      <c r="AA23" s="10">
        <v>127.361</v>
      </c>
      <c r="AB23" s="10">
        <v>230.214</v>
      </c>
      <c r="AC23" s="10">
        <v>167.45599999999999</v>
      </c>
      <c r="AD23" s="10">
        <v>97.667000000000002</v>
      </c>
      <c r="AE23" s="10">
        <v>125.154</v>
      </c>
      <c r="AF23" s="10">
        <v>26.617999999999999</v>
      </c>
      <c r="AG23" s="10">
        <v>135.76400000000001</v>
      </c>
      <c r="AH23" s="26">
        <v>179.333</v>
      </c>
      <c r="AI23" s="4">
        <v>62.207000000000001</v>
      </c>
      <c r="AJ23" s="4">
        <v>170.07300000000001</v>
      </c>
      <c r="AK23" s="4">
        <v>181.36600000000001</v>
      </c>
      <c r="AL23" s="4">
        <v>99.231999999999999</v>
      </c>
      <c r="AM23" s="4">
        <v>187.273</v>
      </c>
    </row>
    <row r="24" spans="1:39" ht="15" x14ac:dyDescent="0.25">
      <c r="A24" s="25">
        <v>44713</v>
      </c>
      <c r="B24">
        <v>186.5</v>
      </c>
      <c r="C24">
        <v>387.7</v>
      </c>
      <c r="D24" s="10">
        <v>278</v>
      </c>
      <c r="E24" s="10">
        <v>554.26900000000001</v>
      </c>
      <c r="F24" s="10">
        <v>374.72500000000002</v>
      </c>
      <c r="G24" s="10">
        <v>207.80500000000001</v>
      </c>
      <c r="H24" s="10">
        <v>862.55700000000002</v>
      </c>
      <c r="I24" s="10">
        <v>198.38200000000001</v>
      </c>
      <c r="J24" s="10">
        <v>132.59200000000001</v>
      </c>
      <c r="K24" s="10">
        <v>243.49700000000001</v>
      </c>
      <c r="L24" s="10">
        <v>259.33100000000002</v>
      </c>
      <c r="M24" s="10">
        <v>363.91800000000001</v>
      </c>
      <c r="N24" s="10">
        <v>59.189</v>
      </c>
      <c r="O24" s="10">
        <v>345.86399999999998</v>
      </c>
      <c r="P24" s="10">
        <v>159.54</v>
      </c>
      <c r="Q24" s="10">
        <v>389.69900000000001</v>
      </c>
      <c r="R24" s="10">
        <v>570.33900000000006</v>
      </c>
      <c r="S24" s="10">
        <v>702.06299999999999</v>
      </c>
      <c r="T24" s="10">
        <v>308.58499999999998</v>
      </c>
      <c r="U24" s="10">
        <v>528.13199999999995</v>
      </c>
      <c r="V24" s="10">
        <v>223.249</v>
      </c>
      <c r="W24" s="10">
        <v>121.499</v>
      </c>
      <c r="X24" s="10">
        <v>185.27099999999999</v>
      </c>
      <c r="Y24" s="10">
        <v>219.376</v>
      </c>
      <c r="Z24" s="10">
        <v>235.96600000000001</v>
      </c>
      <c r="AA24" s="10">
        <v>350.48399999999998</v>
      </c>
      <c r="AB24" s="10">
        <v>278.48099999999999</v>
      </c>
      <c r="AC24" s="10">
        <v>67.233000000000004</v>
      </c>
      <c r="AD24" s="10">
        <v>261.101</v>
      </c>
      <c r="AE24" s="10">
        <v>436.73500000000001</v>
      </c>
      <c r="AF24" s="10">
        <v>198.34299999999999</v>
      </c>
      <c r="AG24" s="10">
        <v>366.803</v>
      </c>
      <c r="AH24" s="26">
        <v>206.99799999999999</v>
      </c>
      <c r="AI24" s="4">
        <v>94.284999999999997</v>
      </c>
      <c r="AJ24" s="4">
        <v>444.70600000000002</v>
      </c>
      <c r="AK24" s="4">
        <v>294.983</v>
      </c>
      <c r="AL24" s="4">
        <v>174.16200000000001</v>
      </c>
      <c r="AM24" s="4">
        <v>422.577</v>
      </c>
    </row>
    <row r="25" spans="1:39" ht="15" x14ac:dyDescent="0.25">
      <c r="A25" s="25">
        <v>44743</v>
      </c>
      <c r="B25">
        <v>96.5</v>
      </c>
      <c r="C25">
        <v>245.4</v>
      </c>
      <c r="D25" s="10">
        <v>163.5</v>
      </c>
      <c r="E25" s="10">
        <v>411.697</v>
      </c>
      <c r="F25" s="10">
        <v>246.09800000000001</v>
      </c>
      <c r="G25" s="10">
        <v>84.869</v>
      </c>
      <c r="H25" s="10">
        <v>314.56</v>
      </c>
      <c r="I25" s="10">
        <v>85.741</v>
      </c>
      <c r="J25" s="10">
        <v>25.766999999999999</v>
      </c>
      <c r="K25" s="10">
        <v>151.631</v>
      </c>
      <c r="L25" s="10">
        <v>168.476</v>
      </c>
      <c r="M25" s="10">
        <v>178.52</v>
      </c>
      <c r="N25" s="10">
        <v>34.057000000000002</v>
      </c>
      <c r="O25" s="10">
        <v>225.56700000000001</v>
      </c>
      <c r="P25" s="10">
        <v>31.611000000000001</v>
      </c>
      <c r="Q25" s="10">
        <v>420.69</v>
      </c>
      <c r="R25" s="10">
        <v>297.10700000000003</v>
      </c>
      <c r="S25" s="10">
        <v>324.12900000000002</v>
      </c>
      <c r="T25" s="10">
        <v>355.214</v>
      </c>
      <c r="U25" s="10">
        <v>333.14299999999997</v>
      </c>
      <c r="V25" s="10">
        <v>68.941000000000003</v>
      </c>
      <c r="W25" s="10">
        <v>33.817999999999998</v>
      </c>
      <c r="X25" s="10">
        <v>79.319000000000003</v>
      </c>
      <c r="Y25" s="10">
        <v>78.018000000000001</v>
      </c>
      <c r="Z25" s="10">
        <v>174.06800000000001</v>
      </c>
      <c r="AA25" s="10">
        <v>272.44799999999998</v>
      </c>
      <c r="AB25" s="10">
        <v>78.64</v>
      </c>
      <c r="AC25" s="10">
        <v>11.821999999999999</v>
      </c>
      <c r="AD25" s="10">
        <v>203.167</v>
      </c>
      <c r="AE25" s="10">
        <v>358.161</v>
      </c>
      <c r="AF25" s="10">
        <v>179.04499999999999</v>
      </c>
      <c r="AG25" s="10">
        <v>614.28800000000001</v>
      </c>
      <c r="AH25" s="26">
        <v>78.168000000000006</v>
      </c>
      <c r="AI25" s="4">
        <v>37.722999999999999</v>
      </c>
      <c r="AJ25" s="4">
        <v>288.94900000000001</v>
      </c>
      <c r="AK25" s="4">
        <v>138.52199999999999</v>
      </c>
      <c r="AL25" s="4">
        <v>72.302999999999997</v>
      </c>
      <c r="AM25" s="4">
        <v>472.08</v>
      </c>
    </row>
    <row r="26" spans="1:39" ht="15" x14ac:dyDescent="0.25">
      <c r="A26" s="25">
        <v>44774</v>
      </c>
      <c r="B26">
        <v>46.9</v>
      </c>
      <c r="C26">
        <v>96.6</v>
      </c>
      <c r="D26" s="10">
        <v>70.7</v>
      </c>
      <c r="E26" s="10">
        <v>164.98</v>
      </c>
      <c r="F26" s="10">
        <v>89.906000000000006</v>
      </c>
      <c r="G26" s="10">
        <v>43.305999999999997</v>
      </c>
      <c r="H26" s="10">
        <v>111.42</v>
      </c>
      <c r="I26" s="10">
        <v>59.997</v>
      </c>
      <c r="J26" s="10">
        <v>23.693999999999999</v>
      </c>
      <c r="K26" s="10">
        <v>59.762999999999998</v>
      </c>
      <c r="L26" s="10">
        <v>56.103000000000002</v>
      </c>
      <c r="M26" s="10">
        <v>75.771000000000001</v>
      </c>
      <c r="N26" s="10">
        <v>21.030999999999999</v>
      </c>
      <c r="O26" s="10">
        <v>183.203</v>
      </c>
      <c r="P26" s="10">
        <v>27.391999999999999</v>
      </c>
      <c r="Q26" s="10">
        <v>150.09</v>
      </c>
      <c r="R26" s="10">
        <v>93.344999999999999</v>
      </c>
      <c r="S26" s="10">
        <v>153.91</v>
      </c>
      <c r="T26" s="10">
        <v>120.64700000000001</v>
      </c>
      <c r="U26" s="10">
        <v>115.97499999999999</v>
      </c>
      <c r="V26" s="10">
        <v>38.417999999999999</v>
      </c>
      <c r="W26" s="10">
        <v>21.015000000000001</v>
      </c>
      <c r="X26" s="10">
        <v>33.915999999999997</v>
      </c>
      <c r="Y26" s="10">
        <v>35.206000000000003</v>
      </c>
      <c r="Z26" s="10">
        <v>67.510999999999996</v>
      </c>
      <c r="AA26" s="10">
        <v>86.162999999999997</v>
      </c>
      <c r="AB26" s="10">
        <v>45.706000000000003</v>
      </c>
      <c r="AC26" s="10">
        <v>28.192</v>
      </c>
      <c r="AD26" s="10">
        <v>62.98</v>
      </c>
      <c r="AE26" s="10">
        <v>113.721</v>
      </c>
      <c r="AF26" s="10">
        <v>59.466000000000001</v>
      </c>
      <c r="AG26" s="10">
        <v>182.85400000000001</v>
      </c>
      <c r="AH26" s="26">
        <v>39.396000000000001</v>
      </c>
      <c r="AI26" s="4">
        <v>23.628</v>
      </c>
      <c r="AJ26" s="4">
        <v>97.974999999999994</v>
      </c>
      <c r="AK26" s="4">
        <v>53.695999999999998</v>
      </c>
      <c r="AL26" s="4">
        <v>33.637999999999998</v>
      </c>
      <c r="AM26" s="4">
        <v>188.24700000000001</v>
      </c>
    </row>
    <row r="27" spans="1:39" ht="15" x14ac:dyDescent="0.25">
      <c r="A27" s="25">
        <v>44805</v>
      </c>
      <c r="B27">
        <v>34.1</v>
      </c>
      <c r="C27">
        <v>54.9</v>
      </c>
      <c r="D27" s="10">
        <v>43.9</v>
      </c>
      <c r="E27" s="10">
        <v>85.456000000000003</v>
      </c>
      <c r="F27" s="10">
        <v>64.123999999999995</v>
      </c>
      <c r="G27" s="10">
        <v>43.02</v>
      </c>
      <c r="H27" s="10">
        <v>66.484999999999999</v>
      </c>
      <c r="I27" s="10">
        <v>40.728000000000002</v>
      </c>
      <c r="J27" s="10">
        <v>21.748000000000001</v>
      </c>
      <c r="K27" s="10">
        <v>44.753</v>
      </c>
      <c r="L27" s="10">
        <v>42.021000000000001</v>
      </c>
      <c r="M27" s="10">
        <v>60.805999999999997</v>
      </c>
      <c r="N27" s="10">
        <v>24.364000000000001</v>
      </c>
      <c r="O27" s="10">
        <v>69.915999999999997</v>
      </c>
      <c r="P27" s="10">
        <v>26.157</v>
      </c>
      <c r="Q27" s="10">
        <v>63.069000000000003</v>
      </c>
      <c r="R27" s="10">
        <v>55.511000000000003</v>
      </c>
      <c r="S27" s="10">
        <v>95.123999999999995</v>
      </c>
      <c r="T27" s="10">
        <v>57.302999999999997</v>
      </c>
      <c r="U27" s="10">
        <v>78.432000000000002</v>
      </c>
      <c r="V27" s="10">
        <v>42.588000000000001</v>
      </c>
      <c r="W27" s="10">
        <v>19.701000000000001</v>
      </c>
      <c r="X27" s="10">
        <v>34.372</v>
      </c>
      <c r="Y27" s="10">
        <v>34.886000000000003</v>
      </c>
      <c r="Z27" s="10">
        <v>54.624000000000002</v>
      </c>
      <c r="AA27" s="10">
        <v>47.860999999999997</v>
      </c>
      <c r="AB27" s="10">
        <v>37.082000000000001</v>
      </c>
      <c r="AC27" s="10">
        <v>26.297000000000001</v>
      </c>
      <c r="AD27" s="10">
        <v>45.56</v>
      </c>
      <c r="AE27" s="10">
        <v>53.241</v>
      </c>
      <c r="AF27" s="10">
        <v>39.389000000000003</v>
      </c>
      <c r="AG27" s="10">
        <v>79.474999999999994</v>
      </c>
      <c r="AH27" s="26">
        <v>30.856999999999999</v>
      </c>
      <c r="AI27" s="4">
        <v>29.225999999999999</v>
      </c>
      <c r="AJ27" s="4">
        <v>66.739999999999995</v>
      </c>
      <c r="AK27" s="4">
        <v>40.72</v>
      </c>
      <c r="AL27" s="4">
        <v>23.321000000000002</v>
      </c>
      <c r="AM27" s="4">
        <v>89.180999999999997</v>
      </c>
    </row>
    <row r="28" spans="1:39" ht="15" x14ac:dyDescent="0.25">
      <c r="A28" s="25">
        <v>44835</v>
      </c>
      <c r="B28">
        <v>26.54</v>
      </c>
      <c r="C28">
        <v>68.989999999999995</v>
      </c>
      <c r="D28" s="10">
        <v>45.45</v>
      </c>
      <c r="E28" s="10">
        <v>81.266000000000005</v>
      </c>
      <c r="F28" s="10">
        <v>69.805999999999997</v>
      </c>
      <c r="G28" s="10">
        <v>46.954000000000001</v>
      </c>
      <c r="H28" s="10">
        <v>69.150999999999996</v>
      </c>
      <c r="I28" s="10">
        <v>33.659999999999997</v>
      </c>
      <c r="J28" s="10">
        <v>23.120999999999999</v>
      </c>
      <c r="K28" s="10">
        <v>41.783000000000001</v>
      </c>
      <c r="L28" s="10">
        <v>47.734000000000002</v>
      </c>
      <c r="M28" s="10">
        <v>40.473999999999997</v>
      </c>
      <c r="N28" s="10">
        <v>23.23</v>
      </c>
      <c r="O28" s="10">
        <v>53.228000000000002</v>
      </c>
      <c r="P28" s="10">
        <v>37.128999999999998</v>
      </c>
      <c r="Q28" s="10">
        <v>54.195</v>
      </c>
      <c r="R28" s="10">
        <v>52.115000000000002</v>
      </c>
      <c r="S28" s="10">
        <v>84.260999999999996</v>
      </c>
      <c r="T28" s="10">
        <v>54.749000000000002</v>
      </c>
      <c r="U28" s="10">
        <v>51.610999999999997</v>
      </c>
      <c r="V28" s="10">
        <v>39.597999999999999</v>
      </c>
      <c r="W28" s="10">
        <v>22.137</v>
      </c>
      <c r="X28" s="10">
        <v>35.095999999999997</v>
      </c>
      <c r="Y28" s="10">
        <v>28.347999999999999</v>
      </c>
      <c r="Z28" s="10">
        <v>48.859000000000002</v>
      </c>
      <c r="AA28" s="10">
        <v>46.634999999999998</v>
      </c>
      <c r="AB28" s="10">
        <v>53.633000000000003</v>
      </c>
      <c r="AC28" s="10">
        <v>43.05</v>
      </c>
      <c r="AD28" s="10">
        <v>40.377000000000002</v>
      </c>
      <c r="AE28" s="10">
        <v>51.640999999999998</v>
      </c>
      <c r="AF28" s="10">
        <v>32.969000000000001</v>
      </c>
      <c r="AG28" s="10">
        <v>66.614999999999995</v>
      </c>
      <c r="AH28" s="26">
        <v>31.986999999999998</v>
      </c>
      <c r="AI28" s="4">
        <v>34.145000000000003</v>
      </c>
      <c r="AJ28" s="4">
        <v>116.34099999999999</v>
      </c>
      <c r="AK28" s="4">
        <v>39.872</v>
      </c>
      <c r="AL28" s="4">
        <v>30.841999999999999</v>
      </c>
      <c r="AM28" s="4">
        <v>115.602</v>
      </c>
    </row>
    <row r="29" spans="1:39" ht="15" x14ac:dyDescent="0.25">
      <c r="A29" s="25">
        <v>44866</v>
      </c>
      <c r="B29">
        <v>33.5</v>
      </c>
      <c r="C29">
        <v>52.08</v>
      </c>
      <c r="D29" s="10">
        <v>43.56</v>
      </c>
      <c r="E29" s="10">
        <v>63.506</v>
      </c>
      <c r="F29" s="10">
        <v>46.412999999999997</v>
      </c>
      <c r="G29" s="10">
        <v>45.113</v>
      </c>
      <c r="H29" s="10">
        <v>58.819000000000003</v>
      </c>
      <c r="I29" s="10">
        <v>33.819000000000003</v>
      </c>
      <c r="J29" s="10">
        <v>26.039000000000001</v>
      </c>
      <c r="K29" s="10">
        <v>36.320999999999998</v>
      </c>
      <c r="L29" s="10">
        <v>41.369</v>
      </c>
      <c r="M29" s="10">
        <v>40.686999999999998</v>
      </c>
      <c r="N29" s="10">
        <v>25.155999999999999</v>
      </c>
      <c r="O29" s="10">
        <v>44.078000000000003</v>
      </c>
      <c r="P29" s="10">
        <v>34.442999999999998</v>
      </c>
      <c r="Q29" s="10">
        <v>47.741999999999997</v>
      </c>
      <c r="R29" s="10">
        <v>49.912999999999997</v>
      </c>
      <c r="S29" s="10">
        <v>57.302</v>
      </c>
      <c r="T29" s="10">
        <v>44.453000000000003</v>
      </c>
      <c r="U29" s="10">
        <v>45.177999999999997</v>
      </c>
      <c r="V29" s="10">
        <v>35.587000000000003</v>
      </c>
      <c r="W29" s="10">
        <v>31.280999999999999</v>
      </c>
      <c r="X29" s="10">
        <v>30.494</v>
      </c>
      <c r="Y29" s="10">
        <v>29.619</v>
      </c>
      <c r="Z29" s="10">
        <v>48.948</v>
      </c>
      <c r="AA29" s="10">
        <v>41.805</v>
      </c>
      <c r="AB29" s="10">
        <v>40.604999999999997</v>
      </c>
      <c r="AC29" s="10">
        <v>36.511000000000003</v>
      </c>
      <c r="AD29" s="10">
        <v>41.436999999999998</v>
      </c>
      <c r="AE29" s="10">
        <v>48.427999999999997</v>
      </c>
      <c r="AF29" s="10">
        <v>33.96</v>
      </c>
      <c r="AG29" s="10">
        <v>56.12</v>
      </c>
      <c r="AH29" s="26">
        <v>38.488999999999997</v>
      </c>
      <c r="AI29" s="4">
        <v>29.524000000000001</v>
      </c>
      <c r="AJ29" s="4">
        <v>60.628</v>
      </c>
      <c r="AK29" s="4">
        <v>38.122999999999998</v>
      </c>
      <c r="AL29" s="4">
        <v>35.502000000000002</v>
      </c>
      <c r="AM29" s="4">
        <v>62.805999999999997</v>
      </c>
    </row>
    <row r="30" spans="1:39" ht="15" x14ac:dyDescent="0.25">
      <c r="A30" s="25">
        <v>44896</v>
      </c>
      <c r="B30">
        <v>31.1</v>
      </c>
      <c r="C30">
        <v>35</v>
      </c>
      <c r="D30" s="10">
        <v>32.799999999999997</v>
      </c>
      <c r="E30" s="10">
        <v>48.036999999999999</v>
      </c>
      <c r="F30" s="10">
        <v>38.012</v>
      </c>
      <c r="G30" s="10">
        <v>31.876999999999999</v>
      </c>
      <c r="H30" s="10">
        <v>47.276000000000003</v>
      </c>
      <c r="I30" s="10">
        <v>30.065000000000001</v>
      </c>
      <c r="J30" s="10">
        <v>22.591999999999999</v>
      </c>
      <c r="K30" s="10">
        <v>31.048999999999999</v>
      </c>
      <c r="L30" s="10">
        <v>33.085999999999999</v>
      </c>
      <c r="M30" s="10">
        <v>35.216000000000001</v>
      </c>
      <c r="N30" s="10">
        <v>21.652999999999999</v>
      </c>
      <c r="O30" s="10">
        <v>37.185000000000002</v>
      </c>
      <c r="P30" s="10">
        <v>27.619</v>
      </c>
      <c r="Q30" s="10">
        <v>46.462000000000003</v>
      </c>
      <c r="R30" s="10">
        <v>46.512</v>
      </c>
      <c r="S30" s="10">
        <v>46.674999999999997</v>
      </c>
      <c r="T30" s="10">
        <v>39.313000000000002</v>
      </c>
      <c r="U30" s="10">
        <v>39.374000000000002</v>
      </c>
      <c r="V30" s="10">
        <v>29.343</v>
      </c>
      <c r="W30" s="10">
        <v>24.093</v>
      </c>
      <c r="X30" s="10">
        <v>25.140999999999998</v>
      </c>
      <c r="Y30" s="10">
        <v>25.318999999999999</v>
      </c>
      <c r="Z30" s="10">
        <v>34.950000000000003</v>
      </c>
      <c r="AA30" s="10">
        <v>36.505000000000003</v>
      </c>
      <c r="AB30" s="10">
        <v>35.442</v>
      </c>
      <c r="AC30" s="10">
        <v>26.684999999999999</v>
      </c>
      <c r="AD30" s="10">
        <v>32.996000000000002</v>
      </c>
      <c r="AE30" s="10">
        <v>38.987000000000002</v>
      </c>
      <c r="AF30" s="10">
        <v>28.626000000000001</v>
      </c>
      <c r="AG30" s="10">
        <v>45.947000000000003</v>
      </c>
      <c r="AH30" s="26">
        <v>32.548000000000002</v>
      </c>
      <c r="AI30" s="4">
        <v>23.254999999999999</v>
      </c>
      <c r="AJ30" s="4">
        <v>46.05</v>
      </c>
      <c r="AK30" s="4">
        <v>34.606000000000002</v>
      </c>
      <c r="AL30" s="4">
        <v>31.216999999999999</v>
      </c>
      <c r="AM30" s="4">
        <v>48.527999999999999</v>
      </c>
    </row>
    <row r="31" spans="1:39" ht="15" x14ac:dyDescent="0.25">
      <c r="A31" s="25">
        <v>44927</v>
      </c>
      <c r="B31">
        <v>28.8</v>
      </c>
      <c r="C31">
        <v>33.299999999999997</v>
      </c>
      <c r="D31" s="10">
        <v>31.1</v>
      </c>
      <c r="E31" s="10">
        <v>41.462000000000003</v>
      </c>
      <c r="F31" s="10">
        <v>32.822000000000003</v>
      </c>
      <c r="G31" s="10">
        <v>27.321000000000002</v>
      </c>
      <c r="H31" s="10">
        <v>40.780999999999999</v>
      </c>
      <c r="I31" s="10">
        <v>26.356000000000002</v>
      </c>
      <c r="J31" s="10">
        <v>19.824999999999999</v>
      </c>
      <c r="K31" s="10">
        <v>26.939</v>
      </c>
      <c r="L31" s="10">
        <v>28.018000000000001</v>
      </c>
      <c r="M31" s="10">
        <v>30.283999999999999</v>
      </c>
      <c r="N31" s="10">
        <v>19.509</v>
      </c>
      <c r="O31" s="10">
        <v>32.381</v>
      </c>
      <c r="P31" s="10">
        <v>24.058</v>
      </c>
      <c r="Q31" s="10">
        <v>36.679000000000002</v>
      </c>
      <c r="R31" s="10">
        <v>45.531999999999996</v>
      </c>
      <c r="S31" s="10">
        <v>40.200000000000003</v>
      </c>
      <c r="T31" s="10">
        <v>33.476999999999997</v>
      </c>
      <c r="U31" s="10">
        <v>34.564</v>
      </c>
      <c r="V31" s="10">
        <v>25.55</v>
      </c>
      <c r="W31" s="10">
        <v>19.864000000000001</v>
      </c>
      <c r="X31" s="10">
        <v>21.891999999999999</v>
      </c>
      <c r="Y31" s="10">
        <v>22.532</v>
      </c>
      <c r="Z31" s="10">
        <v>29.347000000000001</v>
      </c>
      <c r="AA31" s="10">
        <v>35.942</v>
      </c>
      <c r="AB31" s="10">
        <v>32.517000000000003</v>
      </c>
      <c r="AC31" s="10">
        <v>22.11</v>
      </c>
      <c r="AD31" s="10">
        <v>29.98</v>
      </c>
      <c r="AE31" s="10">
        <v>33.439</v>
      </c>
      <c r="AF31" s="10">
        <v>25.873999999999999</v>
      </c>
      <c r="AG31" s="10">
        <v>41.045000000000002</v>
      </c>
      <c r="AH31" s="26">
        <v>27.5</v>
      </c>
      <c r="AI31" s="4">
        <v>20.559000000000001</v>
      </c>
      <c r="AJ31" s="4">
        <v>41.624000000000002</v>
      </c>
      <c r="AK31" s="4">
        <v>38.578000000000003</v>
      </c>
      <c r="AL31" s="4">
        <v>28.73</v>
      </c>
      <c r="AM31" s="4">
        <v>43.01</v>
      </c>
    </row>
    <row r="32" spans="1:39" ht="15" x14ac:dyDescent="0.25">
      <c r="A32" s="25">
        <v>44958</v>
      </c>
      <c r="B32">
        <v>26.6</v>
      </c>
      <c r="C32">
        <v>30.5</v>
      </c>
      <c r="D32" s="10">
        <v>28.5</v>
      </c>
      <c r="E32" s="10">
        <v>35.023000000000003</v>
      </c>
      <c r="F32" s="10">
        <v>28.294</v>
      </c>
      <c r="G32" s="10">
        <v>58.825000000000003</v>
      </c>
      <c r="H32" s="10">
        <v>35.938000000000002</v>
      </c>
      <c r="I32" s="10">
        <v>22.521000000000001</v>
      </c>
      <c r="J32" s="10">
        <v>18.843</v>
      </c>
      <c r="K32" s="10">
        <v>23.827999999999999</v>
      </c>
      <c r="L32" s="10">
        <v>28.004000000000001</v>
      </c>
      <c r="M32" s="10">
        <v>26.207999999999998</v>
      </c>
      <c r="N32" s="10">
        <v>18.309000000000001</v>
      </c>
      <c r="O32" s="10">
        <v>27.32</v>
      </c>
      <c r="P32" s="10">
        <v>31.501000000000001</v>
      </c>
      <c r="Q32" s="10">
        <v>39.606999999999999</v>
      </c>
      <c r="R32" s="10">
        <v>36.743000000000002</v>
      </c>
      <c r="S32" s="10">
        <v>33.549999999999997</v>
      </c>
      <c r="T32" s="10">
        <v>30.172999999999998</v>
      </c>
      <c r="U32" s="10">
        <v>33.353000000000002</v>
      </c>
      <c r="V32" s="10">
        <v>22.149000000000001</v>
      </c>
      <c r="W32" s="10">
        <v>17.251999999999999</v>
      </c>
      <c r="X32" s="10">
        <v>27.513000000000002</v>
      </c>
      <c r="Y32" s="10">
        <v>20.808</v>
      </c>
      <c r="Z32" s="10">
        <v>25.82</v>
      </c>
      <c r="AA32" s="10">
        <v>29.957000000000001</v>
      </c>
      <c r="AB32" s="10">
        <v>29.765000000000001</v>
      </c>
      <c r="AC32" s="10">
        <v>18.815999999999999</v>
      </c>
      <c r="AD32" s="10">
        <v>27.678999999999998</v>
      </c>
      <c r="AE32" s="10">
        <v>28.082000000000001</v>
      </c>
      <c r="AF32" s="10">
        <v>24.257999999999999</v>
      </c>
      <c r="AG32" s="10">
        <v>36.735999999999997</v>
      </c>
      <c r="AH32" s="26">
        <v>24.004000000000001</v>
      </c>
      <c r="AI32" s="4">
        <v>24.411000000000001</v>
      </c>
      <c r="AJ32" s="4">
        <v>43.741999999999997</v>
      </c>
      <c r="AK32" s="4">
        <v>31.721</v>
      </c>
      <c r="AL32" s="4">
        <v>27.524000000000001</v>
      </c>
      <c r="AM32" s="4">
        <v>36.99</v>
      </c>
    </row>
    <row r="33" spans="1:39" ht="15" x14ac:dyDescent="0.25">
      <c r="A33" s="25">
        <v>44986</v>
      </c>
      <c r="B33" s="9">
        <v>48.2</v>
      </c>
      <c r="C33" s="9">
        <v>58.2</v>
      </c>
      <c r="D33" s="10">
        <v>53.1</v>
      </c>
      <c r="E33" s="10">
        <v>44.241999999999997</v>
      </c>
      <c r="F33" s="10">
        <v>36.551000000000002</v>
      </c>
      <c r="G33" s="10">
        <v>123.265</v>
      </c>
      <c r="H33" s="10">
        <v>50.761000000000003</v>
      </c>
      <c r="I33" s="10">
        <v>36.017000000000003</v>
      </c>
      <c r="J33" s="10">
        <v>51.295999999999999</v>
      </c>
      <c r="K33" s="10">
        <v>42.021000000000001</v>
      </c>
      <c r="L33" s="10">
        <v>35.566000000000003</v>
      </c>
      <c r="M33" s="10">
        <v>47.86</v>
      </c>
      <c r="N33" s="10">
        <v>38.427</v>
      </c>
      <c r="O33" s="10">
        <v>48.808999999999997</v>
      </c>
      <c r="P33" s="10">
        <v>61.56</v>
      </c>
      <c r="Q33" s="10">
        <v>55.902000000000001</v>
      </c>
      <c r="R33" s="10">
        <v>59.906999999999996</v>
      </c>
      <c r="S33" s="10">
        <v>50.71</v>
      </c>
      <c r="T33" s="10">
        <v>47.502000000000002</v>
      </c>
      <c r="U33" s="10">
        <v>43.265000000000001</v>
      </c>
      <c r="V33" s="10">
        <v>35.487000000000002</v>
      </c>
      <c r="W33" s="10">
        <v>25.928000000000001</v>
      </c>
      <c r="X33" s="10">
        <v>35.994999999999997</v>
      </c>
      <c r="Y33" s="10">
        <v>50.720999999999997</v>
      </c>
      <c r="Z33" s="10">
        <v>46.427</v>
      </c>
      <c r="AA33" s="10">
        <v>38.520000000000003</v>
      </c>
      <c r="AB33" s="10">
        <v>64.840999999999994</v>
      </c>
      <c r="AC33" s="10">
        <v>26.963999999999999</v>
      </c>
      <c r="AD33" s="10">
        <v>47.43</v>
      </c>
      <c r="AE33" s="10">
        <v>37.988</v>
      </c>
      <c r="AF33" s="10">
        <v>32.186999999999998</v>
      </c>
      <c r="AG33" s="10">
        <v>64.447999999999993</v>
      </c>
      <c r="AH33" s="26">
        <v>37.976999999999997</v>
      </c>
      <c r="AI33" s="4">
        <v>38.268999999999998</v>
      </c>
      <c r="AJ33" s="4">
        <v>73.335999999999999</v>
      </c>
      <c r="AK33" s="4">
        <v>47.311999999999998</v>
      </c>
      <c r="AL33" s="4">
        <v>45.17</v>
      </c>
      <c r="AM33" s="4">
        <v>51.128</v>
      </c>
    </row>
    <row r="34" spans="1:39" ht="15" x14ac:dyDescent="0.25">
      <c r="A34" s="25">
        <v>45017</v>
      </c>
      <c r="B34">
        <v>67.3</v>
      </c>
      <c r="C34">
        <v>101.7</v>
      </c>
      <c r="D34" s="10">
        <v>82.4</v>
      </c>
      <c r="E34" s="10">
        <v>56.462000000000003</v>
      </c>
      <c r="F34" s="10">
        <v>88.272000000000006</v>
      </c>
      <c r="G34" s="10">
        <v>201.77199999999999</v>
      </c>
      <c r="H34" s="10">
        <v>91.716999999999999</v>
      </c>
      <c r="I34" s="10">
        <v>69.936000000000007</v>
      </c>
      <c r="J34" s="10">
        <v>103.718</v>
      </c>
      <c r="K34" s="10">
        <v>86.213999999999999</v>
      </c>
      <c r="L34" s="10">
        <v>58.252000000000002</v>
      </c>
      <c r="M34" s="10">
        <v>63.854999999999997</v>
      </c>
      <c r="N34" s="10">
        <v>62.33</v>
      </c>
      <c r="O34" s="10">
        <v>85.406999999999996</v>
      </c>
      <c r="P34" s="10">
        <v>60.5</v>
      </c>
      <c r="Q34" s="10">
        <v>109.877</v>
      </c>
      <c r="R34" s="10">
        <v>86.947999999999993</v>
      </c>
      <c r="S34" s="10">
        <v>82.930999999999997</v>
      </c>
      <c r="T34" s="10">
        <v>62.356999999999999</v>
      </c>
      <c r="U34" s="10">
        <v>77.706000000000003</v>
      </c>
      <c r="V34" s="10">
        <v>45.167000000000002</v>
      </c>
      <c r="W34" s="10">
        <v>54.412999999999997</v>
      </c>
      <c r="X34" s="10">
        <v>59.517000000000003</v>
      </c>
      <c r="Y34" s="10">
        <v>105.776</v>
      </c>
      <c r="Z34" s="10">
        <v>69.570999999999998</v>
      </c>
      <c r="AA34" s="10">
        <v>94.016000000000005</v>
      </c>
      <c r="AB34" s="10">
        <v>68.715999999999994</v>
      </c>
      <c r="AC34" s="10">
        <v>31.846</v>
      </c>
      <c r="AD34" s="10">
        <v>74.867000000000004</v>
      </c>
      <c r="AE34" s="10">
        <v>50.457000000000001</v>
      </c>
      <c r="AF34" s="10">
        <v>55.499000000000002</v>
      </c>
      <c r="AG34" s="10">
        <v>126.43899999999999</v>
      </c>
      <c r="AH34" s="26">
        <v>44.868000000000002</v>
      </c>
      <c r="AI34" s="4">
        <v>65.546000000000006</v>
      </c>
      <c r="AJ34" s="4">
        <v>81.855999999999995</v>
      </c>
      <c r="AK34" s="4">
        <v>52.655000000000001</v>
      </c>
      <c r="AL34" s="4">
        <v>50.085000000000001</v>
      </c>
      <c r="AM34" s="4">
        <v>57.423000000000002</v>
      </c>
    </row>
    <row r="35" spans="1:39" ht="15" x14ac:dyDescent="0.25">
      <c r="A35" s="25">
        <v>45047</v>
      </c>
      <c r="B35">
        <v>122.6</v>
      </c>
      <c r="C35">
        <v>213.4</v>
      </c>
      <c r="D35" s="10">
        <v>168.8</v>
      </c>
      <c r="E35" s="10">
        <v>160.69</v>
      </c>
      <c r="F35" s="10">
        <v>225.43299999999999</v>
      </c>
      <c r="G35" s="10">
        <v>295.94799999999998</v>
      </c>
      <c r="H35" s="10">
        <v>275.928</v>
      </c>
      <c r="I35" s="10">
        <v>109.718</v>
      </c>
      <c r="J35" s="10">
        <v>136.11699999999999</v>
      </c>
      <c r="K35" s="10">
        <v>82.918999999999997</v>
      </c>
      <c r="L35" s="10">
        <v>91.674999999999997</v>
      </c>
      <c r="M35" s="10">
        <v>148.09700000000001</v>
      </c>
      <c r="N35" s="10">
        <v>171.17599999999999</v>
      </c>
      <c r="O35" s="10">
        <v>175.71</v>
      </c>
      <c r="P35" s="10">
        <v>57.948</v>
      </c>
      <c r="Q35" s="10">
        <v>147.566</v>
      </c>
      <c r="R35" s="10">
        <v>329.74299999999999</v>
      </c>
      <c r="S35" s="10">
        <v>152.86199999999999</v>
      </c>
      <c r="T35" s="10">
        <v>162.81</v>
      </c>
      <c r="U35" s="10">
        <v>162.536</v>
      </c>
      <c r="V35" s="10">
        <v>95.622</v>
      </c>
      <c r="W35" s="10">
        <v>45.895000000000003</v>
      </c>
      <c r="X35" s="10">
        <v>57.869</v>
      </c>
      <c r="Y35" s="10">
        <v>98.001000000000005</v>
      </c>
      <c r="Z35" s="10">
        <v>127.12</v>
      </c>
      <c r="AA35" s="10">
        <v>220.96700000000001</v>
      </c>
      <c r="AB35" s="10">
        <v>170.04</v>
      </c>
      <c r="AC35" s="10">
        <v>99.192999999999998</v>
      </c>
      <c r="AD35" s="10">
        <v>125.419</v>
      </c>
      <c r="AE35" s="10">
        <v>25.116</v>
      </c>
      <c r="AF35" s="10">
        <v>138.43799999999999</v>
      </c>
      <c r="AG35" s="10">
        <v>179.53100000000001</v>
      </c>
      <c r="AH35" s="26">
        <v>66.555000000000007</v>
      </c>
      <c r="AI35" s="4">
        <v>153.18299999999999</v>
      </c>
      <c r="AJ35" s="4">
        <v>183.04499999999999</v>
      </c>
      <c r="AK35" s="4">
        <v>104.746</v>
      </c>
      <c r="AL35" s="4">
        <v>187.316</v>
      </c>
      <c r="AM35" s="4">
        <v>121.604</v>
      </c>
    </row>
    <row r="36" spans="1:39" ht="15" x14ac:dyDescent="0.25">
      <c r="A36" s="25">
        <v>45078</v>
      </c>
      <c r="B36">
        <v>186.5</v>
      </c>
      <c r="C36">
        <v>387.7</v>
      </c>
      <c r="D36" s="9">
        <v>278</v>
      </c>
      <c r="E36" s="10">
        <v>383.36099999999999</v>
      </c>
      <c r="F36" s="10">
        <v>210.542</v>
      </c>
      <c r="G36" s="10">
        <v>873.41300000000001</v>
      </c>
      <c r="H36" s="10">
        <v>199.363</v>
      </c>
      <c r="I36" s="10">
        <v>136.922</v>
      </c>
      <c r="J36" s="10">
        <v>244.46700000000001</v>
      </c>
      <c r="K36" s="10">
        <v>249.58500000000001</v>
      </c>
      <c r="L36" s="10">
        <v>366.40100000000001</v>
      </c>
      <c r="M36" s="10">
        <v>59.917000000000002</v>
      </c>
      <c r="N36" s="10">
        <v>349.91</v>
      </c>
      <c r="O36" s="10">
        <v>165.08199999999999</v>
      </c>
      <c r="P36" s="10">
        <v>396.84</v>
      </c>
      <c r="Q36" s="10">
        <v>569.94399999999996</v>
      </c>
      <c r="R36" s="10">
        <v>706.51400000000001</v>
      </c>
      <c r="S36" s="10">
        <v>307.72300000000001</v>
      </c>
      <c r="T36" s="10">
        <v>533.79600000000005</v>
      </c>
      <c r="U36" s="10">
        <v>225.06100000000001</v>
      </c>
      <c r="V36" s="10">
        <v>124.422</v>
      </c>
      <c r="W36" s="10">
        <v>184.464</v>
      </c>
      <c r="X36" s="10">
        <v>217.82400000000001</v>
      </c>
      <c r="Y36" s="10">
        <v>237.56</v>
      </c>
      <c r="Z36" s="10">
        <v>350.62599999999998</v>
      </c>
      <c r="AA36" s="10">
        <v>287.57900000000001</v>
      </c>
      <c r="AB36" s="10">
        <v>68.394999999999996</v>
      </c>
      <c r="AC36" s="10">
        <v>263.14400000000001</v>
      </c>
      <c r="AD36" s="10">
        <v>438.327</v>
      </c>
      <c r="AE36" s="10">
        <v>191.75800000000001</v>
      </c>
      <c r="AF36" s="10">
        <v>374.166</v>
      </c>
      <c r="AG36" s="9">
        <v>207.154</v>
      </c>
      <c r="AH36" s="9">
        <v>97.59</v>
      </c>
      <c r="AI36" s="4">
        <v>447.05700000000002</v>
      </c>
      <c r="AJ36" s="4">
        <v>296.53500000000003</v>
      </c>
      <c r="AK36" s="4">
        <v>178.85</v>
      </c>
      <c r="AL36" s="4">
        <v>424.05799999999999</v>
      </c>
      <c r="AM36" s="4">
        <v>548.37199999999996</v>
      </c>
    </row>
    <row r="37" spans="1:39" ht="15" x14ac:dyDescent="0.25">
      <c r="A37" s="25">
        <v>45108</v>
      </c>
      <c r="B37" s="4">
        <v>96.5</v>
      </c>
      <c r="C37" s="4">
        <v>245.4</v>
      </c>
      <c r="D37" s="9">
        <v>163.5</v>
      </c>
      <c r="E37" s="10">
        <v>249.16200000000001</v>
      </c>
      <c r="F37" s="10">
        <v>86.02</v>
      </c>
      <c r="G37" s="10">
        <v>329.988</v>
      </c>
      <c r="H37" s="10">
        <v>85.998000000000005</v>
      </c>
      <c r="I37" s="10">
        <v>27.670999999999999</v>
      </c>
      <c r="J37" s="10">
        <v>151.96</v>
      </c>
      <c r="K37" s="10">
        <v>178.101</v>
      </c>
      <c r="L37" s="10">
        <v>179.279</v>
      </c>
      <c r="M37" s="10">
        <v>34.454999999999998</v>
      </c>
      <c r="N37" s="10">
        <v>226.96</v>
      </c>
      <c r="O37" s="10">
        <v>33.787999999999997</v>
      </c>
      <c r="P37" s="10">
        <v>423.93599999999998</v>
      </c>
      <c r="Q37" s="10">
        <v>296.95600000000002</v>
      </c>
      <c r="R37" s="10">
        <v>325.14499999999998</v>
      </c>
      <c r="S37" s="10">
        <v>359.339</v>
      </c>
      <c r="T37" s="10">
        <v>334.81900000000002</v>
      </c>
      <c r="U37" s="10">
        <v>69.484999999999999</v>
      </c>
      <c r="V37" s="10">
        <v>34.997</v>
      </c>
      <c r="W37" s="10">
        <v>85.063000000000002</v>
      </c>
      <c r="X37" s="10">
        <v>77.37</v>
      </c>
      <c r="Y37" s="10">
        <v>174.62700000000001</v>
      </c>
      <c r="Z37" s="10">
        <v>272.49599999999998</v>
      </c>
      <c r="AA37" s="10">
        <v>83.823999999999998</v>
      </c>
      <c r="AB37" s="10">
        <v>12.423999999999999</v>
      </c>
      <c r="AC37" s="10">
        <v>204.03100000000001</v>
      </c>
      <c r="AD37" s="10">
        <v>358.83600000000001</v>
      </c>
      <c r="AE37" s="10">
        <v>189.22399999999999</v>
      </c>
      <c r="AF37" s="10">
        <v>619.53200000000004</v>
      </c>
      <c r="AG37" s="9">
        <v>78.125</v>
      </c>
      <c r="AH37" s="9">
        <v>39.451000000000001</v>
      </c>
      <c r="AI37" s="4">
        <v>296.66199999999998</v>
      </c>
      <c r="AJ37" s="4">
        <v>138.88300000000001</v>
      </c>
      <c r="AK37" s="4">
        <v>74.075999999999993</v>
      </c>
      <c r="AL37" s="4">
        <v>472.904</v>
      </c>
      <c r="AM37" s="4">
        <v>426.69299999999998</v>
      </c>
    </row>
    <row r="38" spans="1:39" ht="15" x14ac:dyDescent="0.25">
      <c r="A38" s="25">
        <v>45139</v>
      </c>
      <c r="B38" s="4">
        <v>46.9</v>
      </c>
      <c r="C38" s="4">
        <v>96.6</v>
      </c>
      <c r="D38" s="9">
        <v>70.7</v>
      </c>
      <c r="E38" s="10">
        <v>91.27</v>
      </c>
      <c r="F38" s="10">
        <v>44.045000000000002</v>
      </c>
      <c r="G38" s="10">
        <v>115.203</v>
      </c>
      <c r="H38" s="10">
        <v>60.122</v>
      </c>
      <c r="I38" s="10">
        <v>25.154</v>
      </c>
      <c r="J38" s="10">
        <v>59.796999999999997</v>
      </c>
      <c r="K38" s="10">
        <v>57.658000000000001</v>
      </c>
      <c r="L38" s="10">
        <v>76.061999999999998</v>
      </c>
      <c r="M38" s="10">
        <v>21.260999999999999</v>
      </c>
      <c r="N38" s="10">
        <v>183.874</v>
      </c>
      <c r="O38" s="10">
        <v>27.459</v>
      </c>
      <c r="P38" s="10">
        <v>150.929</v>
      </c>
      <c r="Q38" s="10">
        <v>93.221000000000004</v>
      </c>
      <c r="R38" s="10">
        <v>154.27699999999999</v>
      </c>
      <c r="S38" s="10">
        <v>126.31100000000001</v>
      </c>
      <c r="T38" s="10">
        <v>116.68600000000001</v>
      </c>
      <c r="U38" s="10">
        <v>38.768000000000001</v>
      </c>
      <c r="V38" s="10">
        <v>21.827000000000002</v>
      </c>
      <c r="W38" s="10">
        <v>35.213000000000001</v>
      </c>
      <c r="X38" s="10">
        <v>34.767000000000003</v>
      </c>
      <c r="Y38" s="10">
        <v>67.594999999999999</v>
      </c>
      <c r="Z38" s="10">
        <v>86.075000000000003</v>
      </c>
      <c r="AA38" s="10">
        <v>46.514000000000003</v>
      </c>
      <c r="AB38" s="10">
        <v>28.699000000000002</v>
      </c>
      <c r="AC38" s="10">
        <v>63.277000000000001</v>
      </c>
      <c r="AD38" s="10">
        <v>113.723</v>
      </c>
      <c r="AE38" s="10">
        <v>61.045999999999999</v>
      </c>
      <c r="AF38" s="10">
        <v>183.655</v>
      </c>
      <c r="AG38" s="9">
        <v>39.317</v>
      </c>
      <c r="AH38" s="9">
        <v>24.899000000000001</v>
      </c>
      <c r="AI38" s="4">
        <v>99.063000000000002</v>
      </c>
      <c r="AJ38" s="4">
        <v>53.813000000000002</v>
      </c>
      <c r="AK38" s="4">
        <v>34.787999999999997</v>
      </c>
      <c r="AL38" s="4">
        <v>188.32</v>
      </c>
      <c r="AM38" s="4">
        <v>169.14500000000001</v>
      </c>
    </row>
    <row r="39" spans="1:39" ht="15" x14ac:dyDescent="0.25">
      <c r="A39" s="25">
        <v>45170</v>
      </c>
      <c r="B39" s="4">
        <v>34.1</v>
      </c>
      <c r="C39" s="4">
        <v>54.9</v>
      </c>
      <c r="D39" s="9">
        <v>43.9</v>
      </c>
      <c r="E39" s="10">
        <v>65.218000000000004</v>
      </c>
      <c r="F39" s="10">
        <v>43.688000000000002</v>
      </c>
      <c r="G39" s="10">
        <v>67.751999999999995</v>
      </c>
      <c r="H39" s="10">
        <v>40.808999999999997</v>
      </c>
      <c r="I39" s="10">
        <v>22.972999999999999</v>
      </c>
      <c r="J39" s="10">
        <v>44.771999999999998</v>
      </c>
      <c r="K39" s="10">
        <v>40.436999999999998</v>
      </c>
      <c r="L39" s="10">
        <v>61.027000000000001</v>
      </c>
      <c r="M39" s="10">
        <v>24.571000000000002</v>
      </c>
      <c r="N39" s="10">
        <v>70.137</v>
      </c>
      <c r="O39" s="10">
        <v>26.01</v>
      </c>
      <c r="P39" s="10">
        <v>63.537999999999997</v>
      </c>
      <c r="Q39" s="10">
        <v>55.411000000000001</v>
      </c>
      <c r="R39" s="10">
        <v>95.36</v>
      </c>
      <c r="S39" s="10">
        <v>58.207999999999998</v>
      </c>
      <c r="T39" s="10">
        <v>78.986999999999995</v>
      </c>
      <c r="U39" s="10">
        <v>42.923999999999999</v>
      </c>
      <c r="V39" s="10">
        <v>20.379000000000001</v>
      </c>
      <c r="W39" s="10">
        <v>34.475000000000001</v>
      </c>
      <c r="X39" s="10">
        <v>34.5</v>
      </c>
      <c r="Y39" s="10">
        <v>54.661999999999999</v>
      </c>
      <c r="Z39" s="10">
        <v>47.774999999999999</v>
      </c>
      <c r="AA39" s="10">
        <v>37.17</v>
      </c>
      <c r="AB39" s="10">
        <v>26.713000000000001</v>
      </c>
      <c r="AC39" s="10">
        <v>45.783999999999999</v>
      </c>
      <c r="AD39" s="10">
        <v>53.183999999999997</v>
      </c>
      <c r="AE39" s="10">
        <v>40.14</v>
      </c>
      <c r="AF39" s="10">
        <v>79.822000000000003</v>
      </c>
      <c r="AG39" s="9">
        <v>30.783999999999999</v>
      </c>
      <c r="AH39" s="9">
        <v>30.344000000000001</v>
      </c>
      <c r="AI39" s="4">
        <v>66.992000000000004</v>
      </c>
      <c r="AJ39" s="4">
        <v>40.81</v>
      </c>
      <c r="AK39" s="4">
        <v>24.25</v>
      </c>
      <c r="AL39" s="4">
        <v>89.17</v>
      </c>
      <c r="AM39" s="4">
        <v>87.058000000000007</v>
      </c>
    </row>
    <row r="40" spans="1:39" ht="15" x14ac:dyDescent="0.25">
      <c r="A40" s="25">
        <v>45200</v>
      </c>
      <c r="B40" s="4">
        <v>26.54</v>
      </c>
      <c r="C40" s="4">
        <v>68.989999999999995</v>
      </c>
      <c r="D40" s="9">
        <v>45.45</v>
      </c>
      <c r="E40" s="10">
        <v>70.816000000000003</v>
      </c>
      <c r="F40" s="9">
        <v>47.588000000000001</v>
      </c>
      <c r="G40" s="9">
        <v>69.301000000000002</v>
      </c>
      <c r="H40" s="9">
        <v>33.726999999999997</v>
      </c>
      <c r="I40" s="9">
        <v>24.248999999999999</v>
      </c>
      <c r="J40" s="9">
        <v>41.792000000000002</v>
      </c>
      <c r="K40" s="9">
        <v>48.847999999999999</v>
      </c>
      <c r="L40" s="9">
        <v>40.639000000000003</v>
      </c>
      <c r="M40" s="9">
        <v>23.405999999999999</v>
      </c>
      <c r="N40" s="9">
        <v>53.4</v>
      </c>
      <c r="O40" s="9">
        <v>36.695</v>
      </c>
      <c r="P40" s="9">
        <v>54.606999999999999</v>
      </c>
      <c r="Q40" s="9">
        <v>52.024999999999999</v>
      </c>
      <c r="R40" s="9">
        <v>84.466999999999999</v>
      </c>
      <c r="S40" s="9">
        <v>55.191000000000003</v>
      </c>
      <c r="T40" s="9">
        <v>52.076000000000001</v>
      </c>
      <c r="U40" s="9">
        <v>39.881999999999998</v>
      </c>
      <c r="V40" s="9">
        <v>22.762</v>
      </c>
      <c r="W40" s="9">
        <v>35.270000000000003</v>
      </c>
      <c r="X40" s="9">
        <v>28.012</v>
      </c>
      <c r="Y40" s="9">
        <v>48.872999999999998</v>
      </c>
      <c r="Z40" s="9">
        <v>46.555</v>
      </c>
      <c r="AA40" s="9">
        <v>54.142000000000003</v>
      </c>
      <c r="AB40" s="9">
        <v>43.521999999999998</v>
      </c>
      <c r="AC40" s="9">
        <v>40.575000000000003</v>
      </c>
      <c r="AD40" s="9">
        <v>51.570999999999998</v>
      </c>
      <c r="AE40" s="9">
        <v>33.154000000000003</v>
      </c>
      <c r="AF40" s="9">
        <v>66.899000000000001</v>
      </c>
      <c r="AG40" s="9">
        <v>31.92</v>
      </c>
      <c r="AH40" s="9">
        <v>35.204000000000001</v>
      </c>
      <c r="AI40" s="4">
        <v>117.13500000000001</v>
      </c>
      <c r="AJ40" s="4">
        <v>39.951999999999998</v>
      </c>
      <c r="AK40" s="4">
        <v>31.709</v>
      </c>
      <c r="AL40" s="4">
        <v>115.587</v>
      </c>
      <c r="AM40" s="4">
        <v>81.186999999999998</v>
      </c>
    </row>
    <row r="41" spans="1:39" ht="15" x14ac:dyDescent="0.25">
      <c r="A41" s="25">
        <v>45231</v>
      </c>
      <c r="B41" s="4">
        <v>33.5</v>
      </c>
      <c r="C41" s="4">
        <v>52.08</v>
      </c>
      <c r="D41" s="9">
        <v>43.56</v>
      </c>
      <c r="E41" s="10">
        <v>47.17</v>
      </c>
      <c r="F41" s="9">
        <v>45.639000000000003</v>
      </c>
      <c r="G41" s="9">
        <v>59.804000000000002</v>
      </c>
      <c r="H41" s="9">
        <v>33.878</v>
      </c>
      <c r="I41" s="9">
        <v>27.024000000000001</v>
      </c>
      <c r="J41" s="9">
        <v>36.32</v>
      </c>
      <c r="K41" s="9">
        <v>41.405999999999999</v>
      </c>
      <c r="L41" s="9">
        <v>40.823999999999998</v>
      </c>
      <c r="M41" s="9">
        <v>25.308</v>
      </c>
      <c r="N41" s="9">
        <v>44.212000000000003</v>
      </c>
      <c r="O41" s="9">
        <v>34.634</v>
      </c>
      <c r="P41" s="9">
        <v>48.082000000000001</v>
      </c>
      <c r="Q41" s="9">
        <v>49.831000000000003</v>
      </c>
      <c r="R41" s="9">
        <v>57.451999999999998</v>
      </c>
      <c r="S41" s="9">
        <v>44.905999999999999</v>
      </c>
      <c r="T41" s="9">
        <v>45.575000000000003</v>
      </c>
      <c r="U41" s="9">
        <v>35.814</v>
      </c>
      <c r="V41" s="9">
        <v>31.861999999999998</v>
      </c>
      <c r="W41" s="9">
        <v>30.780999999999999</v>
      </c>
      <c r="X41" s="9">
        <v>29.329000000000001</v>
      </c>
      <c r="Y41" s="9">
        <v>48.941000000000003</v>
      </c>
      <c r="Z41" s="9">
        <v>41.732999999999997</v>
      </c>
      <c r="AA41" s="9">
        <v>40.997</v>
      </c>
      <c r="AB41" s="9">
        <v>36.868000000000002</v>
      </c>
      <c r="AC41" s="9">
        <v>41.610999999999997</v>
      </c>
      <c r="AD41" s="9">
        <v>48.368000000000002</v>
      </c>
      <c r="AE41" s="9">
        <v>34.104999999999997</v>
      </c>
      <c r="AF41" s="9">
        <v>56.335999999999999</v>
      </c>
      <c r="AG41" s="9">
        <v>38.429000000000002</v>
      </c>
      <c r="AH41" s="9">
        <v>30.404</v>
      </c>
      <c r="AI41" s="4">
        <v>61.774000000000001</v>
      </c>
      <c r="AJ41" s="4">
        <v>38.19</v>
      </c>
      <c r="AK41" s="4">
        <v>36.292000000000002</v>
      </c>
      <c r="AL41" s="4">
        <v>62.780999999999999</v>
      </c>
      <c r="AM41" s="4">
        <v>64.825999999999993</v>
      </c>
    </row>
    <row r="42" spans="1:39" ht="15" x14ac:dyDescent="0.25">
      <c r="A42" s="25">
        <v>45261</v>
      </c>
      <c r="B42" s="4">
        <v>31.1</v>
      </c>
      <c r="C42" s="4">
        <v>35</v>
      </c>
      <c r="D42" s="9">
        <v>32.799999999999997</v>
      </c>
      <c r="E42" s="10">
        <v>38.701000000000001</v>
      </c>
      <c r="F42" s="9">
        <v>32.326000000000001</v>
      </c>
      <c r="G42" s="9">
        <v>47.73</v>
      </c>
      <c r="H42" s="9">
        <v>30.120999999999999</v>
      </c>
      <c r="I42" s="9">
        <v>23.504999999999999</v>
      </c>
      <c r="J42" s="9">
        <v>31.048999999999999</v>
      </c>
      <c r="K42" s="9">
        <v>33.131999999999998</v>
      </c>
      <c r="L42" s="9">
        <v>35.341999999999999</v>
      </c>
      <c r="M42" s="9">
        <v>21.795000000000002</v>
      </c>
      <c r="N42" s="9">
        <v>37.307000000000002</v>
      </c>
      <c r="O42" s="9">
        <v>27.568999999999999</v>
      </c>
      <c r="P42" s="9">
        <v>46.786000000000001</v>
      </c>
      <c r="Q42" s="9">
        <v>46.436999999999998</v>
      </c>
      <c r="R42" s="9">
        <v>46.808999999999997</v>
      </c>
      <c r="S42" s="9">
        <v>39.539000000000001</v>
      </c>
      <c r="T42" s="9">
        <v>39.741999999999997</v>
      </c>
      <c r="U42" s="9">
        <v>29.547999999999998</v>
      </c>
      <c r="V42" s="9">
        <v>24.606000000000002</v>
      </c>
      <c r="W42" s="9">
        <v>25.28</v>
      </c>
      <c r="X42" s="9">
        <v>25.048999999999999</v>
      </c>
      <c r="Y42" s="9">
        <v>34.951000000000001</v>
      </c>
      <c r="Z42" s="9">
        <v>36.436999999999998</v>
      </c>
      <c r="AA42" s="9">
        <v>35.659999999999997</v>
      </c>
      <c r="AB42" s="9">
        <v>26.995999999999999</v>
      </c>
      <c r="AC42" s="9">
        <v>33.149000000000001</v>
      </c>
      <c r="AD42" s="9">
        <v>38.935000000000002</v>
      </c>
      <c r="AE42" s="9">
        <v>28.77</v>
      </c>
      <c r="AF42" s="9">
        <v>46.136000000000003</v>
      </c>
      <c r="AG42" s="9">
        <v>32.491999999999997</v>
      </c>
      <c r="AH42" s="9">
        <v>24.06</v>
      </c>
      <c r="AI42" s="4">
        <v>46.24</v>
      </c>
      <c r="AJ42" s="4">
        <v>34.664000000000001</v>
      </c>
      <c r="AK42" s="4">
        <v>31.928000000000001</v>
      </c>
      <c r="AL42" s="4">
        <v>48.503999999999998</v>
      </c>
      <c r="AM42" s="4">
        <v>48.390999999999998</v>
      </c>
    </row>
    <row r="43" spans="1:39" ht="15" x14ac:dyDescent="0.25">
      <c r="A43" s="25">
        <v>45292</v>
      </c>
      <c r="B43" s="4">
        <v>28.8</v>
      </c>
      <c r="C43" s="4">
        <v>33.299999999999997</v>
      </c>
      <c r="D43" s="9">
        <v>31.1</v>
      </c>
      <c r="E43" s="10">
        <v>33.436999999999998</v>
      </c>
      <c r="F43" s="9">
        <v>27.722999999999999</v>
      </c>
      <c r="G43" s="9">
        <v>41.116999999999997</v>
      </c>
      <c r="H43" s="9">
        <v>26.408000000000001</v>
      </c>
      <c r="I43" s="9">
        <v>20.649000000000001</v>
      </c>
      <c r="J43" s="9">
        <v>26.94</v>
      </c>
      <c r="K43" s="9">
        <v>27.934000000000001</v>
      </c>
      <c r="L43" s="9">
        <v>30.396999999999998</v>
      </c>
      <c r="M43" s="9">
        <v>19.637</v>
      </c>
      <c r="N43" s="9">
        <v>32.491</v>
      </c>
      <c r="O43" s="9">
        <v>24.018000000000001</v>
      </c>
      <c r="P43" s="9">
        <v>36.957000000000001</v>
      </c>
      <c r="Q43" s="9">
        <v>45.466999999999999</v>
      </c>
      <c r="R43" s="9">
        <v>40.319000000000003</v>
      </c>
      <c r="S43" s="9">
        <v>33.664999999999999</v>
      </c>
      <c r="T43" s="9">
        <v>34.896000000000001</v>
      </c>
      <c r="U43" s="9">
        <v>25.734000000000002</v>
      </c>
      <c r="V43" s="9">
        <v>20.321999999999999</v>
      </c>
      <c r="W43" s="9">
        <v>21.966999999999999</v>
      </c>
      <c r="X43" s="9">
        <v>22.289000000000001</v>
      </c>
      <c r="Y43" s="9">
        <v>29.347999999999999</v>
      </c>
      <c r="Z43" s="9">
        <v>35.880000000000003</v>
      </c>
      <c r="AA43" s="9">
        <v>32.892000000000003</v>
      </c>
      <c r="AB43" s="9">
        <v>22.390999999999998</v>
      </c>
      <c r="AC43" s="9">
        <v>30.12</v>
      </c>
      <c r="AD43" s="9">
        <v>33.393000000000001</v>
      </c>
      <c r="AE43" s="9">
        <v>25.937000000000001</v>
      </c>
      <c r="AF43" s="9">
        <v>41.213999999999999</v>
      </c>
      <c r="AG43" s="9">
        <v>27.452999999999999</v>
      </c>
      <c r="AH43" s="9">
        <v>21.283000000000001</v>
      </c>
      <c r="AI43" s="4">
        <v>41.66</v>
      </c>
      <c r="AJ43" s="4">
        <v>38.631999999999998</v>
      </c>
      <c r="AK43" s="4">
        <v>29.352</v>
      </c>
      <c r="AL43" s="4">
        <v>42.987000000000002</v>
      </c>
      <c r="AM43" s="4">
        <v>41.561</v>
      </c>
    </row>
    <row r="44" spans="1:39" ht="15" x14ac:dyDescent="0.25">
      <c r="A44" s="25">
        <v>45323</v>
      </c>
      <c r="B44" s="4">
        <v>26.6</v>
      </c>
      <c r="C44" s="4">
        <v>30.5</v>
      </c>
      <c r="D44" s="9">
        <v>28.5</v>
      </c>
      <c r="E44" s="10">
        <v>29.916</v>
      </c>
      <c r="F44" s="9">
        <v>64.372</v>
      </c>
      <c r="G44" s="9">
        <v>37.527000000000001</v>
      </c>
      <c r="H44" s="9">
        <v>23.428999999999998</v>
      </c>
      <c r="I44" s="9">
        <v>20.417999999999999</v>
      </c>
      <c r="J44" s="9">
        <v>24.843</v>
      </c>
      <c r="K44" s="9">
        <v>28.928999999999998</v>
      </c>
      <c r="L44" s="9">
        <v>27.29</v>
      </c>
      <c r="M44" s="9">
        <v>19.138999999999999</v>
      </c>
      <c r="N44" s="9">
        <v>28.440999999999999</v>
      </c>
      <c r="O44" s="9">
        <v>32.375999999999998</v>
      </c>
      <c r="P44" s="9">
        <v>41.470999999999997</v>
      </c>
      <c r="Q44" s="9">
        <v>38.003</v>
      </c>
      <c r="R44" s="9">
        <v>34.875999999999998</v>
      </c>
      <c r="S44" s="9">
        <v>31.364000000000001</v>
      </c>
      <c r="T44" s="9">
        <v>34.988999999999997</v>
      </c>
      <c r="U44" s="9">
        <v>23.266999999999999</v>
      </c>
      <c r="V44" s="9">
        <v>18.393000000000001</v>
      </c>
      <c r="W44" s="9">
        <v>28.43</v>
      </c>
      <c r="X44" s="9">
        <v>21.419</v>
      </c>
      <c r="Y44" s="9">
        <v>26.808</v>
      </c>
      <c r="Z44" s="9">
        <v>31.015999999999998</v>
      </c>
      <c r="AA44" s="9">
        <v>30.972000000000001</v>
      </c>
      <c r="AB44" s="9">
        <v>19.78</v>
      </c>
      <c r="AC44" s="9">
        <v>29.145</v>
      </c>
      <c r="AD44" s="9">
        <v>29.081</v>
      </c>
      <c r="AE44" s="9">
        <v>25.297999999999998</v>
      </c>
      <c r="AF44" s="9">
        <v>38.238</v>
      </c>
      <c r="AG44" s="9">
        <v>24.878</v>
      </c>
      <c r="AH44" s="9">
        <v>26.204000000000001</v>
      </c>
      <c r="AI44" s="4">
        <v>45.314</v>
      </c>
      <c r="AJ44" s="4">
        <v>33.429000000000002</v>
      </c>
      <c r="AK44" s="4">
        <v>29.568000000000001</v>
      </c>
      <c r="AL44" s="4">
        <v>38.384999999999998</v>
      </c>
      <c r="AM44" s="4">
        <v>36.374000000000002</v>
      </c>
    </row>
    <row r="45" spans="1:39" ht="15" x14ac:dyDescent="0.25">
      <c r="A45" s="25">
        <v>45352</v>
      </c>
      <c r="B45" s="4">
        <v>48.2</v>
      </c>
      <c r="C45" s="4">
        <v>58.2</v>
      </c>
      <c r="D45" s="9">
        <v>53.1</v>
      </c>
      <c r="E45" s="10">
        <v>37.130000000000003</v>
      </c>
      <c r="F45" s="9">
        <v>123.518</v>
      </c>
      <c r="G45" s="9">
        <v>50.859000000000002</v>
      </c>
      <c r="H45" s="9">
        <v>36.4</v>
      </c>
      <c r="I45" s="9">
        <v>52.886000000000003</v>
      </c>
      <c r="J45" s="9">
        <v>42.56</v>
      </c>
      <c r="K45" s="9">
        <v>35.393999999999998</v>
      </c>
      <c r="L45" s="9">
        <v>48.593000000000004</v>
      </c>
      <c r="M45" s="9">
        <v>40.533999999999999</v>
      </c>
      <c r="N45" s="9">
        <v>49.244</v>
      </c>
      <c r="O45" s="9">
        <v>61.491999999999997</v>
      </c>
      <c r="P45" s="9">
        <v>56.426000000000002</v>
      </c>
      <c r="Q45" s="9">
        <v>60.924999999999997</v>
      </c>
      <c r="R45" s="9">
        <v>52.634999999999998</v>
      </c>
      <c r="S45" s="9">
        <v>47.524000000000001</v>
      </c>
      <c r="T45" s="9">
        <v>43.936999999999998</v>
      </c>
      <c r="U45" s="9">
        <v>36.084000000000003</v>
      </c>
      <c r="V45" s="9">
        <v>26.509</v>
      </c>
      <c r="W45" s="9">
        <v>36.021999999999998</v>
      </c>
      <c r="X45" s="9">
        <v>52.308999999999997</v>
      </c>
      <c r="Y45" s="9">
        <v>47.091000000000001</v>
      </c>
      <c r="Z45" s="9">
        <v>38.628999999999998</v>
      </c>
      <c r="AA45" s="9">
        <v>64.960999999999999</v>
      </c>
      <c r="AB45" s="9">
        <v>27.452999999999999</v>
      </c>
      <c r="AC45" s="9">
        <v>47.597999999999999</v>
      </c>
      <c r="AD45" s="9">
        <v>38.146999999999998</v>
      </c>
      <c r="AE45" s="9">
        <v>32.215000000000003</v>
      </c>
      <c r="AF45" s="9">
        <v>67.06</v>
      </c>
      <c r="AG45" s="9">
        <v>38.402000000000001</v>
      </c>
      <c r="AH45" s="9">
        <v>38.820999999999998</v>
      </c>
      <c r="AI45" s="4">
        <v>73.313000000000002</v>
      </c>
      <c r="AJ45" s="4">
        <v>47.548000000000002</v>
      </c>
      <c r="AK45" s="4">
        <v>45.716000000000001</v>
      </c>
      <c r="AL45" s="4">
        <v>51.015000000000001</v>
      </c>
      <c r="AM45" s="4">
        <v>44.156999999999996</v>
      </c>
    </row>
    <row r="46" spans="1:39" ht="15" x14ac:dyDescent="0.25">
      <c r="A46" s="25">
        <v>45383</v>
      </c>
      <c r="B46" s="4">
        <v>67.3</v>
      </c>
      <c r="C46" s="4">
        <v>101.7</v>
      </c>
      <c r="D46" s="9">
        <v>82.4</v>
      </c>
      <c r="E46" s="10">
        <v>89.864000000000004</v>
      </c>
      <c r="F46" s="9">
        <v>204.935</v>
      </c>
      <c r="G46" s="9">
        <v>91.093000000000004</v>
      </c>
      <c r="H46" s="9">
        <v>70.69</v>
      </c>
      <c r="I46" s="9">
        <v>107.331</v>
      </c>
      <c r="J46" s="9">
        <v>87.507000000000005</v>
      </c>
      <c r="K46" s="9">
        <v>57.408999999999999</v>
      </c>
      <c r="L46" s="9">
        <v>64.893000000000001</v>
      </c>
      <c r="M46" s="9">
        <v>61.576000000000001</v>
      </c>
      <c r="N46" s="9">
        <v>87.138999999999996</v>
      </c>
      <c r="O46" s="9">
        <v>59.606000000000002</v>
      </c>
      <c r="P46" s="9">
        <v>111.34099999999999</v>
      </c>
      <c r="Q46" s="9">
        <v>89.02</v>
      </c>
      <c r="R46" s="9">
        <v>83.238</v>
      </c>
      <c r="S46" s="9">
        <v>61.686</v>
      </c>
      <c r="T46" s="9">
        <v>79.611000000000004</v>
      </c>
      <c r="U46" s="9">
        <v>46.008000000000003</v>
      </c>
      <c r="V46" s="9">
        <v>55.118000000000002</v>
      </c>
      <c r="W46" s="9">
        <v>58.804000000000002</v>
      </c>
      <c r="X46" s="9">
        <v>104.90600000000001</v>
      </c>
      <c r="Y46" s="9">
        <v>70.506</v>
      </c>
      <c r="Z46" s="9">
        <v>95.863</v>
      </c>
      <c r="AA46" s="9">
        <v>68.02</v>
      </c>
      <c r="AB46" s="9">
        <v>31.873000000000001</v>
      </c>
      <c r="AC46" s="9">
        <v>76.293999999999997</v>
      </c>
      <c r="AD46" s="9">
        <v>51.164999999999999</v>
      </c>
      <c r="AE46" s="9">
        <v>54.853999999999999</v>
      </c>
      <c r="AF46" s="9">
        <v>129.83099999999999</v>
      </c>
      <c r="AG46" s="9">
        <v>44.826000000000001</v>
      </c>
      <c r="AH46" s="9">
        <v>67.83</v>
      </c>
      <c r="AI46" s="4">
        <v>81.403000000000006</v>
      </c>
      <c r="AJ46" s="4">
        <v>55.216000000000001</v>
      </c>
      <c r="AK46" s="4">
        <v>52.918999999999997</v>
      </c>
      <c r="AL46" s="4">
        <v>58.484999999999999</v>
      </c>
      <c r="AM46" s="4">
        <v>55.658000000000001</v>
      </c>
    </row>
    <row r="47" spans="1:39" ht="15" x14ac:dyDescent="0.25">
      <c r="A47" s="25">
        <v>45413</v>
      </c>
      <c r="B47" s="4">
        <v>122.6</v>
      </c>
      <c r="C47" s="4">
        <v>213.4</v>
      </c>
      <c r="D47" s="9">
        <v>168.8</v>
      </c>
      <c r="E47" s="10">
        <v>236.28200000000001</v>
      </c>
      <c r="F47" s="9">
        <v>308.036</v>
      </c>
      <c r="G47" s="9">
        <v>275.82600000000002</v>
      </c>
      <c r="H47" s="9">
        <v>116.196</v>
      </c>
      <c r="I47" s="9">
        <v>137.81299999999999</v>
      </c>
      <c r="J47" s="9">
        <v>86.07</v>
      </c>
      <c r="K47" s="9">
        <v>90.649000000000001</v>
      </c>
      <c r="L47" s="9">
        <v>151.57400000000001</v>
      </c>
      <c r="M47" s="9">
        <v>183.31700000000001</v>
      </c>
      <c r="N47" s="9">
        <v>182.452</v>
      </c>
      <c r="O47" s="9">
        <v>56.52</v>
      </c>
      <c r="P47" s="9">
        <v>153.03700000000001</v>
      </c>
      <c r="Q47" s="9">
        <v>338.298</v>
      </c>
      <c r="R47" s="9">
        <v>160.11099999999999</v>
      </c>
      <c r="S47" s="9">
        <v>162.50899999999999</v>
      </c>
      <c r="T47" s="9">
        <v>170.971</v>
      </c>
      <c r="U47" s="9">
        <v>101.76</v>
      </c>
      <c r="V47" s="9">
        <v>48.886000000000003</v>
      </c>
      <c r="W47" s="9">
        <v>57.188000000000002</v>
      </c>
      <c r="X47" s="9">
        <v>99.486999999999995</v>
      </c>
      <c r="Y47" s="9">
        <v>134.91999999999999</v>
      </c>
      <c r="Z47" s="9">
        <v>231.821</v>
      </c>
      <c r="AA47" s="9">
        <v>169.60300000000001</v>
      </c>
      <c r="AB47" s="9">
        <v>105.824</v>
      </c>
      <c r="AC47" s="9">
        <v>134.608</v>
      </c>
      <c r="AD47" s="9">
        <v>26.327000000000002</v>
      </c>
      <c r="AE47" s="9">
        <v>137.512</v>
      </c>
      <c r="AF47" s="9">
        <v>178.54300000000001</v>
      </c>
      <c r="AG47" s="9">
        <v>69.432000000000002</v>
      </c>
      <c r="AH47" s="9">
        <v>169.387</v>
      </c>
      <c r="AI47" s="4">
        <v>182.96799999999999</v>
      </c>
      <c r="AJ47" s="4">
        <v>107.97499999999999</v>
      </c>
      <c r="AK47" s="4">
        <v>199.16399999999999</v>
      </c>
      <c r="AL47" s="4">
        <v>136.27600000000001</v>
      </c>
      <c r="AM47" s="4">
        <v>160.185</v>
      </c>
    </row>
    <row r="48" spans="1:39" ht="15" x14ac:dyDescent="0.25">
      <c r="A48" s="25">
        <v>45444</v>
      </c>
      <c r="B48" s="4">
        <v>186.5</v>
      </c>
      <c r="C48" s="4">
        <v>387.7</v>
      </c>
      <c r="D48" s="9">
        <v>278</v>
      </c>
      <c r="E48" s="10">
        <v>206.57</v>
      </c>
      <c r="F48" s="9">
        <v>874.33900000000006</v>
      </c>
      <c r="G48" s="9">
        <v>200.8</v>
      </c>
      <c r="H48" s="9">
        <v>132.55500000000001</v>
      </c>
      <c r="I48" s="9">
        <v>249.62200000000001</v>
      </c>
      <c r="J48" s="9">
        <v>259.43</v>
      </c>
      <c r="K48" s="9">
        <v>367.83100000000002</v>
      </c>
      <c r="L48" s="9">
        <v>59.244</v>
      </c>
      <c r="M48" s="9">
        <v>349.45499999999998</v>
      </c>
      <c r="N48" s="9">
        <v>160.636</v>
      </c>
      <c r="O48" s="9">
        <v>397.95600000000002</v>
      </c>
      <c r="P48" s="9">
        <v>582.26099999999997</v>
      </c>
      <c r="Q48" s="9">
        <v>712.48</v>
      </c>
      <c r="R48" s="9">
        <v>311.15300000000002</v>
      </c>
      <c r="S48" s="9">
        <v>536.226</v>
      </c>
      <c r="T48" s="9">
        <v>220.73</v>
      </c>
      <c r="U48" s="9">
        <v>121.89700000000001</v>
      </c>
      <c r="V48" s="9">
        <v>189.126</v>
      </c>
      <c r="W48" s="9">
        <v>219.53299999999999</v>
      </c>
      <c r="X48" s="9">
        <v>244.459</v>
      </c>
      <c r="Y48" s="9">
        <v>361.13099999999997</v>
      </c>
      <c r="Z48" s="9">
        <v>281.28399999999999</v>
      </c>
      <c r="AA48" s="9">
        <v>69.706999999999994</v>
      </c>
      <c r="AB48" s="9">
        <v>271.97199999999998</v>
      </c>
      <c r="AC48" s="9">
        <v>447.52800000000002</v>
      </c>
      <c r="AD48" s="9">
        <v>201.708</v>
      </c>
      <c r="AE48" s="9">
        <v>376.17500000000001</v>
      </c>
      <c r="AF48" s="9">
        <v>209.47200000000001</v>
      </c>
      <c r="AG48" s="9">
        <v>97.204999999999998</v>
      </c>
      <c r="AH48" s="9">
        <v>446.42599999999999</v>
      </c>
      <c r="AI48" s="4">
        <v>297.83300000000003</v>
      </c>
      <c r="AJ48" s="4">
        <v>178.84700000000001</v>
      </c>
      <c r="AK48" s="4">
        <v>436.74400000000003</v>
      </c>
      <c r="AL48" s="4">
        <v>556.29100000000005</v>
      </c>
      <c r="AM48" s="4">
        <v>385.30900000000003</v>
      </c>
    </row>
    <row r="49" spans="1:1005" ht="15" x14ac:dyDescent="0.25">
      <c r="A49" s="25">
        <v>45474</v>
      </c>
      <c r="B49" s="4">
        <v>96.5</v>
      </c>
      <c r="C49" s="4">
        <v>245.4</v>
      </c>
      <c r="D49" s="9">
        <v>163.5</v>
      </c>
      <c r="E49" s="10">
        <v>83.72</v>
      </c>
      <c r="F49" s="9">
        <v>317.99299999999999</v>
      </c>
      <c r="G49" s="9">
        <v>87.960999999999999</v>
      </c>
      <c r="H49" s="9">
        <v>27.367999999999999</v>
      </c>
      <c r="I49" s="9">
        <v>149.97800000000001</v>
      </c>
      <c r="J49" s="9">
        <v>169.624</v>
      </c>
      <c r="K49" s="9">
        <v>181.126</v>
      </c>
      <c r="L49" s="9">
        <v>33.545999999999999</v>
      </c>
      <c r="M49" s="9">
        <v>227.441</v>
      </c>
      <c r="N49" s="9">
        <v>33.073999999999998</v>
      </c>
      <c r="O49" s="9">
        <v>425.88499999999999</v>
      </c>
      <c r="P49" s="9">
        <v>287.505</v>
      </c>
      <c r="Q49" s="9">
        <v>316.36700000000002</v>
      </c>
      <c r="R49" s="9">
        <v>357.95100000000002</v>
      </c>
      <c r="S49" s="9">
        <v>336.76600000000002</v>
      </c>
      <c r="T49" s="9">
        <v>67.760999999999996</v>
      </c>
      <c r="U49" s="9">
        <v>33.655000000000001</v>
      </c>
      <c r="V49" s="9">
        <v>82.004999999999995</v>
      </c>
      <c r="W49" s="9">
        <v>79.370999999999995</v>
      </c>
      <c r="X49" s="9">
        <v>169.79599999999999</v>
      </c>
      <c r="Y49" s="9">
        <v>260.21300000000002</v>
      </c>
      <c r="Z49" s="9">
        <v>80.78</v>
      </c>
      <c r="AA49" s="9">
        <v>14.356999999999999</v>
      </c>
      <c r="AB49" s="9">
        <v>195.53299999999999</v>
      </c>
      <c r="AC49" s="9">
        <v>350.00700000000001</v>
      </c>
      <c r="AD49" s="9">
        <v>181.76499999999999</v>
      </c>
      <c r="AE49" s="9">
        <v>622.11300000000006</v>
      </c>
      <c r="AF49" s="9">
        <v>75.147999999999996</v>
      </c>
      <c r="AG49" s="9">
        <v>39.222000000000001</v>
      </c>
      <c r="AH49" s="9">
        <v>290.851</v>
      </c>
      <c r="AI49" s="4">
        <v>140.649</v>
      </c>
      <c r="AJ49" s="4">
        <v>72.099999999999994</v>
      </c>
      <c r="AK49" s="4">
        <v>463.85700000000003</v>
      </c>
      <c r="AL49" s="4">
        <v>413.66399999999999</v>
      </c>
      <c r="AM49" s="4">
        <v>251.25399999999999</v>
      </c>
    </row>
    <row r="50" spans="1:1005" ht="15" x14ac:dyDescent="0.25">
      <c r="A50" s="25">
        <v>45505</v>
      </c>
      <c r="B50" s="4">
        <v>46.9</v>
      </c>
      <c r="C50" s="4">
        <v>96.6</v>
      </c>
      <c r="D50" s="9">
        <v>70.7</v>
      </c>
      <c r="E50" s="10">
        <v>44.012</v>
      </c>
      <c r="F50" s="9">
        <v>112.48</v>
      </c>
      <c r="G50" s="9">
        <v>60.795000000000002</v>
      </c>
      <c r="H50" s="9">
        <v>25.402000000000001</v>
      </c>
      <c r="I50" s="9">
        <v>59.305999999999997</v>
      </c>
      <c r="J50" s="9">
        <v>56.360999999999997</v>
      </c>
      <c r="K50" s="9">
        <v>76.676000000000002</v>
      </c>
      <c r="L50" s="9">
        <v>21.419</v>
      </c>
      <c r="M50" s="9">
        <v>178.81200000000001</v>
      </c>
      <c r="N50" s="9">
        <v>27.783999999999999</v>
      </c>
      <c r="O50" s="9">
        <v>151.642</v>
      </c>
      <c r="P50" s="9">
        <v>91.64</v>
      </c>
      <c r="Q50" s="9">
        <v>152.28700000000001</v>
      </c>
      <c r="R50" s="9">
        <v>121.578</v>
      </c>
      <c r="S50" s="9">
        <v>117.319</v>
      </c>
      <c r="T50" s="9">
        <v>38.905999999999999</v>
      </c>
      <c r="U50" s="9">
        <v>22.039000000000001</v>
      </c>
      <c r="V50" s="9">
        <v>34.823999999999998</v>
      </c>
      <c r="W50" s="9">
        <v>35.44</v>
      </c>
      <c r="X50" s="9">
        <v>67.262</v>
      </c>
      <c r="Y50" s="9">
        <v>84.534999999999997</v>
      </c>
      <c r="Z50" s="9">
        <v>46.47</v>
      </c>
      <c r="AA50" s="9">
        <v>29.364000000000001</v>
      </c>
      <c r="AB50" s="9">
        <v>62.338999999999999</v>
      </c>
      <c r="AC50" s="9">
        <v>109.224</v>
      </c>
      <c r="AD50" s="9">
        <v>60.234999999999999</v>
      </c>
      <c r="AE50" s="9">
        <v>184.328</v>
      </c>
      <c r="AF50" s="9">
        <v>39.250999999999998</v>
      </c>
      <c r="AG50" s="9">
        <v>24.908999999999999</v>
      </c>
      <c r="AH50" s="9">
        <v>98.635999999999996</v>
      </c>
      <c r="AI50" s="4">
        <v>54.396999999999998</v>
      </c>
      <c r="AJ50" s="4">
        <v>34.101999999999997</v>
      </c>
      <c r="AK50" s="4">
        <v>180.46600000000001</v>
      </c>
      <c r="AL50" s="4">
        <v>165.54499999999999</v>
      </c>
      <c r="AM50" s="4">
        <v>91.963999999999999</v>
      </c>
    </row>
    <row r="51" spans="1:1005" ht="15" x14ac:dyDescent="0.25">
      <c r="A51" s="25">
        <v>45536</v>
      </c>
      <c r="B51" s="4">
        <v>34.1</v>
      </c>
      <c r="C51" s="4">
        <v>54.9</v>
      </c>
      <c r="D51" s="9">
        <v>43.9</v>
      </c>
      <c r="E51" s="10">
        <v>44.503</v>
      </c>
      <c r="F51" s="9">
        <v>66.828000000000003</v>
      </c>
      <c r="G51" s="9">
        <v>40.951000000000001</v>
      </c>
      <c r="H51" s="9">
        <v>23.03</v>
      </c>
      <c r="I51" s="9">
        <v>45.390999999999998</v>
      </c>
      <c r="J51" s="9">
        <v>41.822000000000003</v>
      </c>
      <c r="K51" s="9">
        <v>61.085000000000001</v>
      </c>
      <c r="L51" s="9">
        <v>24.689</v>
      </c>
      <c r="M51" s="9">
        <v>68.816999999999993</v>
      </c>
      <c r="N51" s="9">
        <v>26.036000000000001</v>
      </c>
      <c r="O51" s="9">
        <v>63.588999999999999</v>
      </c>
      <c r="P51" s="9">
        <v>55.103999999999999</v>
      </c>
      <c r="Q51" s="9">
        <v>95.798000000000002</v>
      </c>
      <c r="R51" s="9">
        <v>57.561</v>
      </c>
      <c r="S51" s="9">
        <v>79.094999999999999</v>
      </c>
      <c r="T51" s="9">
        <v>43.094000000000001</v>
      </c>
      <c r="U51" s="9">
        <v>20.504999999999999</v>
      </c>
      <c r="V51" s="9">
        <v>34.74</v>
      </c>
      <c r="W51" s="9">
        <v>34.601999999999997</v>
      </c>
      <c r="X51" s="9">
        <v>53.996000000000002</v>
      </c>
      <c r="Y51" s="9">
        <v>47.345999999999997</v>
      </c>
      <c r="Z51" s="9">
        <v>37.296999999999997</v>
      </c>
      <c r="AA51" s="9">
        <v>26.824000000000002</v>
      </c>
      <c r="AB51" s="9">
        <v>46.345999999999997</v>
      </c>
      <c r="AC51" s="9">
        <v>52.548000000000002</v>
      </c>
      <c r="AD51" s="9">
        <v>39.56</v>
      </c>
      <c r="AE51" s="9">
        <v>79.912000000000006</v>
      </c>
      <c r="AF51" s="9">
        <v>30.780999999999999</v>
      </c>
      <c r="AG51" s="9">
        <v>30.797999999999998</v>
      </c>
      <c r="AH51" s="9">
        <v>66.88</v>
      </c>
      <c r="AI51" s="4">
        <v>40.871000000000002</v>
      </c>
      <c r="AJ51" s="4">
        <v>24.169</v>
      </c>
      <c r="AK51" s="4">
        <v>93.745999999999995</v>
      </c>
      <c r="AL51" s="4">
        <v>85.424000000000007</v>
      </c>
      <c r="AM51" s="4">
        <v>65.322000000000003</v>
      </c>
    </row>
    <row r="52" spans="1:1005" ht="15" x14ac:dyDescent="0.25">
      <c r="A52" s="25">
        <v>45566</v>
      </c>
      <c r="B52" s="4">
        <v>26.54</v>
      </c>
      <c r="C52" s="4">
        <v>68.989999999999995</v>
      </c>
      <c r="D52" s="9">
        <v>45.45</v>
      </c>
      <c r="E52" s="10">
        <v>48.097999999999999</v>
      </c>
      <c r="F52" s="9">
        <v>69.566000000000003</v>
      </c>
      <c r="G52" s="9">
        <v>33.941000000000003</v>
      </c>
      <c r="H52" s="9">
        <v>24.387</v>
      </c>
      <c r="I52" s="9">
        <v>41.456000000000003</v>
      </c>
      <c r="J52" s="9">
        <v>47.628999999999998</v>
      </c>
      <c r="K52" s="9">
        <v>40.753999999999998</v>
      </c>
      <c r="L52" s="9">
        <v>23.529</v>
      </c>
      <c r="M52" s="9">
        <v>52.883000000000003</v>
      </c>
      <c r="N52" s="9">
        <v>37.094000000000001</v>
      </c>
      <c r="O52" s="9">
        <v>54.718000000000004</v>
      </c>
      <c r="P52" s="9">
        <v>52.131999999999998</v>
      </c>
      <c r="Q52" s="9">
        <v>82.710999999999999</v>
      </c>
      <c r="R52" s="9">
        <v>55.057000000000002</v>
      </c>
      <c r="S52" s="9">
        <v>52.256</v>
      </c>
      <c r="T52" s="9">
        <v>40.195</v>
      </c>
      <c r="U52" s="9">
        <v>22.992000000000001</v>
      </c>
      <c r="V52" s="9">
        <v>35.470999999999997</v>
      </c>
      <c r="W52" s="9">
        <v>28.202000000000002</v>
      </c>
      <c r="X52" s="9">
        <v>48.893999999999998</v>
      </c>
      <c r="Y52" s="9">
        <v>46.558999999999997</v>
      </c>
      <c r="Z52" s="9">
        <v>53.954000000000001</v>
      </c>
      <c r="AA52" s="9">
        <v>43.73</v>
      </c>
      <c r="AB52" s="9">
        <v>40.113</v>
      </c>
      <c r="AC52" s="9">
        <v>51.91</v>
      </c>
      <c r="AD52" s="9">
        <v>33.198</v>
      </c>
      <c r="AE52" s="9">
        <v>67.063999999999993</v>
      </c>
      <c r="AF52" s="9">
        <v>32.128</v>
      </c>
      <c r="AG52" s="9">
        <v>35.064999999999998</v>
      </c>
      <c r="AH52" s="9">
        <v>116.6</v>
      </c>
      <c r="AI52" s="4">
        <v>40.082000000000001</v>
      </c>
      <c r="AJ52" s="4">
        <v>32.072000000000003</v>
      </c>
      <c r="AK52" s="4">
        <v>110.25</v>
      </c>
      <c r="AL52" s="4">
        <v>81.331000000000003</v>
      </c>
      <c r="AM52" s="4">
        <v>70.95</v>
      </c>
    </row>
    <row r="53" spans="1:1005" ht="15" x14ac:dyDescent="0.25">
      <c r="A53" s="25">
        <v>45597</v>
      </c>
      <c r="B53" s="4">
        <v>33.5</v>
      </c>
      <c r="C53" s="4">
        <v>52.08</v>
      </c>
      <c r="D53" s="9">
        <v>43.56</v>
      </c>
      <c r="E53" s="10">
        <v>45.148000000000003</v>
      </c>
      <c r="F53" s="9">
        <v>59.109000000000002</v>
      </c>
      <c r="G53" s="9">
        <v>34.055999999999997</v>
      </c>
      <c r="H53" s="9">
        <v>27.126999999999999</v>
      </c>
      <c r="I53" s="9">
        <v>36.482999999999997</v>
      </c>
      <c r="J53" s="9">
        <v>41.258000000000003</v>
      </c>
      <c r="K53" s="9">
        <v>40.890999999999998</v>
      </c>
      <c r="L53" s="9">
        <v>25.428999999999998</v>
      </c>
      <c r="M53" s="9">
        <v>44.069000000000003</v>
      </c>
      <c r="N53" s="9">
        <v>34.392000000000003</v>
      </c>
      <c r="O53" s="9">
        <v>48.151000000000003</v>
      </c>
      <c r="P53" s="9">
        <v>50.225999999999999</v>
      </c>
      <c r="Q53" s="9">
        <v>57.036000000000001</v>
      </c>
      <c r="R53" s="9">
        <v>44.673000000000002</v>
      </c>
      <c r="S53" s="9">
        <v>45.718000000000004</v>
      </c>
      <c r="T53" s="9">
        <v>35.822000000000003</v>
      </c>
      <c r="U53" s="9">
        <v>32.094000000000001</v>
      </c>
      <c r="V53" s="9">
        <v>30.779</v>
      </c>
      <c r="W53" s="9">
        <v>29.408000000000001</v>
      </c>
      <c r="X53" s="9">
        <v>48.322000000000003</v>
      </c>
      <c r="Y53" s="9">
        <v>41.692</v>
      </c>
      <c r="Z53" s="9">
        <v>40.826000000000001</v>
      </c>
      <c r="AA53" s="9">
        <v>37.018000000000001</v>
      </c>
      <c r="AB53" s="9">
        <v>41.582000000000001</v>
      </c>
      <c r="AC53" s="9">
        <v>48.139000000000003</v>
      </c>
      <c r="AD53" s="9">
        <v>34.139000000000003</v>
      </c>
      <c r="AE53" s="9">
        <v>56.432000000000002</v>
      </c>
      <c r="AF53" s="9">
        <v>38.485999999999997</v>
      </c>
      <c r="AG53" s="9">
        <v>30.173999999999999</v>
      </c>
      <c r="AH53" s="9">
        <v>60.781999999999996</v>
      </c>
      <c r="AI53" s="4">
        <v>38.299999999999997</v>
      </c>
      <c r="AJ53" s="4">
        <v>36.146000000000001</v>
      </c>
      <c r="AK53" s="4">
        <v>62.094999999999999</v>
      </c>
      <c r="AL53" s="4">
        <v>63.545000000000002</v>
      </c>
      <c r="AM53" s="4">
        <v>47.280999999999999</v>
      </c>
    </row>
    <row r="54" spans="1:1005" ht="15" x14ac:dyDescent="0.25">
      <c r="A54" s="25">
        <v>45627</v>
      </c>
      <c r="B54" s="4">
        <v>31.1</v>
      </c>
      <c r="C54" s="4">
        <v>35</v>
      </c>
      <c r="D54" s="9">
        <v>32.799999999999997</v>
      </c>
      <c r="E54" s="10">
        <v>32.298999999999999</v>
      </c>
      <c r="F54" s="9">
        <v>47.457999999999998</v>
      </c>
      <c r="G54" s="9">
        <v>30.181999999999999</v>
      </c>
      <c r="H54" s="9">
        <v>23.506</v>
      </c>
      <c r="I54" s="9">
        <v>31.164999999999999</v>
      </c>
      <c r="J54" s="9">
        <v>32.914000000000001</v>
      </c>
      <c r="K54" s="9">
        <v>35.337000000000003</v>
      </c>
      <c r="L54" s="9">
        <v>21.817</v>
      </c>
      <c r="M54" s="9">
        <v>37.243000000000002</v>
      </c>
      <c r="N54" s="9">
        <v>27.495000000000001</v>
      </c>
      <c r="O54" s="9">
        <v>46.765000000000001</v>
      </c>
      <c r="P54" s="9">
        <v>46.131999999999998</v>
      </c>
      <c r="Q54" s="9">
        <v>46.618000000000002</v>
      </c>
      <c r="R54" s="9">
        <v>39.442999999999998</v>
      </c>
      <c r="S54" s="9">
        <v>39.779000000000003</v>
      </c>
      <c r="T54" s="9">
        <v>29.588999999999999</v>
      </c>
      <c r="U54" s="9">
        <v>24.523</v>
      </c>
      <c r="V54" s="9">
        <v>25.335999999999999</v>
      </c>
      <c r="W54" s="9">
        <v>25.077999999999999</v>
      </c>
      <c r="X54" s="9">
        <v>34.642000000000003</v>
      </c>
      <c r="Y54" s="9">
        <v>36.430999999999997</v>
      </c>
      <c r="Z54" s="9">
        <v>35.555999999999997</v>
      </c>
      <c r="AA54" s="9">
        <v>27.039000000000001</v>
      </c>
      <c r="AB54" s="9">
        <v>32.996000000000002</v>
      </c>
      <c r="AC54" s="9">
        <v>38.825000000000003</v>
      </c>
      <c r="AD54" s="9">
        <v>28.693000000000001</v>
      </c>
      <c r="AE54" s="9">
        <v>46.155999999999999</v>
      </c>
      <c r="AF54" s="9">
        <v>32.345999999999997</v>
      </c>
      <c r="AG54" s="9">
        <v>23.940999999999999</v>
      </c>
      <c r="AH54" s="9">
        <v>46.113999999999997</v>
      </c>
      <c r="AI54" s="4">
        <v>34.667000000000002</v>
      </c>
      <c r="AJ54" s="4">
        <v>31.887</v>
      </c>
      <c r="AK54" s="4">
        <v>48.353000000000002</v>
      </c>
      <c r="AL54" s="4">
        <v>47.972999999999999</v>
      </c>
      <c r="AM54" s="4">
        <v>38.719000000000001</v>
      </c>
    </row>
    <row r="55" spans="1:1005" ht="15" x14ac:dyDescent="0.25">
      <c r="A55" s="25">
        <v>45658</v>
      </c>
      <c r="B55" s="4">
        <v>28.8</v>
      </c>
      <c r="C55" s="4">
        <v>33.299999999999997</v>
      </c>
      <c r="D55" s="9">
        <v>31.1</v>
      </c>
      <c r="E55" s="10">
        <v>27.798999999999999</v>
      </c>
      <c r="F55" s="9">
        <v>40.942</v>
      </c>
      <c r="G55" s="9">
        <v>26.462</v>
      </c>
      <c r="H55" s="9">
        <v>20.654</v>
      </c>
      <c r="I55" s="9">
        <v>27.087</v>
      </c>
      <c r="J55" s="9">
        <v>27.866</v>
      </c>
      <c r="K55" s="9">
        <v>30.391999999999999</v>
      </c>
      <c r="L55" s="9">
        <v>19.635999999999999</v>
      </c>
      <c r="M55" s="9">
        <v>32.463000000000001</v>
      </c>
      <c r="N55" s="9">
        <v>23.946999999999999</v>
      </c>
      <c r="O55" s="9">
        <v>36.941000000000003</v>
      </c>
      <c r="P55" s="9">
        <v>45.456000000000003</v>
      </c>
      <c r="Q55" s="9">
        <v>40.216999999999999</v>
      </c>
      <c r="R55" s="9">
        <v>33.590000000000003</v>
      </c>
      <c r="S55" s="9">
        <v>34.929000000000002</v>
      </c>
      <c r="T55" s="9">
        <v>25.792999999999999</v>
      </c>
      <c r="U55" s="9">
        <v>20.337</v>
      </c>
      <c r="V55" s="9">
        <v>22.068000000000001</v>
      </c>
      <c r="W55" s="9">
        <v>22.312999999999999</v>
      </c>
      <c r="X55" s="9">
        <v>29.187000000000001</v>
      </c>
      <c r="Y55" s="9">
        <v>35.712000000000003</v>
      </c>
      <c r="Z55" s="9">
        <v>32.616999999999997</v>
      </c>
      <c r="AA55" s="9">
        <v>22.428000000000001</v>
      </c>
      <c r="AB55" s="9">
        <v>30.161000000000001</v>
      </c>
      <c r="AC55" s="9">
        <v>33.353000000000002</v>
      </c>
      <c r="AD55" s="9">
        <v>25.934999999999999</v>
      </c>
      <c r="AE55" s="9">
        <v>41.231999999999999</v>
      </c>
      <c r="AF55" s="9">
        <v>27.396999999999998</v>
      </c>
      <c r="AG55" s="9">
        <v>21.173999999999999</v>
      </c>
      <c r="AH55" s="9">
        <v>41.683</v>
      </c>
      <c r="AI55" s="4">
        <v>38.633000000000003</v>
      </c>
      <c r="AJ55" s="4">
        <v>29.076000000000001</v>
      </c>
      <c r="AK55" s="4">
        <v>42.920999999999999</v>
      </c>
      <c r="AL55" s="4">
        <v>41.405999999999999</v>
      </c>
      <c r="AM55" s="4">
        <v>33.453000000000003</v>
      </c>
    </row>
    <row r="56" spans="1:1005" ht="15" x14ac:dyDescent="0.25">
      <c r="A56" s="25">
        <v>45689</v>
      </c>
      <c r="B56" s="4">
        <v>26.6</v>
      </c>
      <c r="C56" s="4">
        <v>30.5</v>
      </c>
      <c r="D56" s="9">
        <v>28.5</v>
      </c>
      <c r="E56" s="10">
        <v>63.274000000000001</v>
      </c>
      <c r="F56" s="9">
        <v>36.067999999999998</v>
      </c>
      <c r="G56" s="9">
        <v>22.606999999999999</v>
      </c>
      <c r="H56" s="9">
        <v>19.672000000000001</v>
      </c>
      <c r="I56" s="9">
        <v>24.048999999999999</v>
      </c>
      <c r="J56" s="9">
        <v>27.876000000000001</v>
      </c>
      <c r="K56" s="9">
        <v>26.295999999999999</v>
      </c>
      <c r="L56" s="9">
        <v>18.414000000000001</v>
      </c>
      <c r="M56" s="9">
        <v>27.408999999999999</v>
      </c>
      <c r="N56" s="9">
        <v>31.404</v>
      </c>
      <c r="O56" s="9">
        <v>39.828000000000003</v>
      </c>
      <c r="P56" s="9">
        <v>36.646999999999998</v>
      </c>
      <c r="Q56" s="9">
        <v>33.572000000000003</v>
      </c>
      <c r="R56" s="9">
        <v>30.265000000000001</v>
      </c>
      <c r="S56" s="9">
        <v>33.655000000000001</v>
      </c>
      <c r="T56" s="9">
        <v>22.484999999999999</v>
      </c>
      <c r="U56" s="9">
        <v>17.736999999999998</v>
      </c>
      <c r="V56" s="9">
        <v>27.657</v>
      </c>
      <c r="W56" s="9">
        <v>20.628</v>
      </c>
      <c r="X56" s="9">
        <v>25.699000000000002</v>
      </c>
      <c r="Y56" s="9">
        <v>29.875</v>
      </c>
      <c r="Z56" s="9">
        <v>29.844000000000001</v>
      </c>
      <c r="AA56" s="9">
        <v>19.079000000000001</v>
      </c>
      <c r="AB56" s="9">
        <v>28.138999999999999</v>
      </c>
      <c r="AC56" s="9">
        <v>28.023</v>
      </c>
      <c r="AD56" s="9">
        <v>24.306999999999999</v>
      </c>
      <c r="AE56" s="9">
        <v>36.887999999999998</v>
      </c>
      <c r="AF56" s="9">
        <v>23.936</v>
      </c>
      <c r="AG56" s="9">
        <v>25.407</v>
      </c>
      <c r="AH56" s="9">
        <v>43.798999999999999</v>
      </c>
      <c r="AI56" s="4">
        <v>31.759</v>
      </c>
      <c r="AJ56" s="4">
        <v>28.538</v>
      </c>
      <c r="AK56" s="4">
        <v>37.066000000000003</v>
      </c>
      <c r="AL56" s="4">
        <v>34.976999999999997</v>
      </c>
      <c r="AM56" s="4">
        <v>28.806999999999999</v>
      </c>
    </row>
    <row r="57" spans="1:1005" ht="15" x14ac:dyDescent="0.25">
      <c r="A57" s="25">
        <v>45717</v>
      </c>
      <c r="B57" s="4">
        <v>48.2</v>
      </c>
      <c r="C57" s="4">
        <v>58.2</v>
      </c>
      <c r="D57" s="9">
        <v>53.1</v>
      </c>
      <c r="E57" s="10">
        <v>123.161</v>
      </c>
      <c r="F57" s="9">
        <v>50.895000000000003</v>
      </c>
      <c r="G57" s="9">
        <v>36.106000000000002</v>
      </c>
      <c r="H57" s="9">
        <v>52.933999999999997</v>
      </c>
      <c r="I57" s="9">
        <v>42.790999999999997</v>
      </c>
      <c r="J57" s="9">
        <v>35.436</v>
      </c>
      <c r="K57" s="9">
        <v>47.945999999999998</v>
      </c>
      <c r="L57" s="9">
        <v>40.618000000000002</v>
      </c>
      <c r="M57" s="9">
        <v>49.296999999999997</v>
      </c>
      <c r="N57" s="9">
        <v>61.427999999999997</v>
      </c>
      <c r="O57" s="9">
        <v>56.134</v>
      </c>
      <c r="P57" s="9">
        <v>61.104999999999997</v>
      </c>
      <c r="Q57" s="9">
        <v>52.68</v>
      </c>
      <c r="R57" s="9">
        <v>47.597999999999999</v>
      </c>
      <c r="S57" s="9">
        <v>43.58</v>
      </c>
      <c r="T57" s="9">
        <v>36.198</v>
      </c>
      <c r="U57" s="9">
        <v>26.597000000000001</v>
      </c>
      <c r="V57" s="9">
        <v>36.142000000000003</v>
      </c>
      <c r="W57" s="9">
        <v>50.497999999999998</v>
      </c>
      <c r="X57" s="9">
        <v>47.075000000000003</v>
      </c>
      <c r="Y57" s="9">
        <v>38.646000000000001</v>
      </c>
      <c r="Z57" s="9">
        <v>64.929000000000002</v>
      </c>
      <c r="AA57" s="9">
        <v>27.23</v>
      </c>
      <c r="AB57" s="9">
        <v>47.720999999999997</v>
      </c>
      <c r="AC57" s="9">
        <v>38.216000000000001</v>
      </c>
      <c r="AD57" s="9">
        <v>32.234000000000002</v>
      </c>
      <c r="AE57" s="9">
        <v>64.617999999999995</v>
      </c>
      <c r="AF57" s="9">
        <v>38.454000000000001</v>
      </c>
      <c r="AG57" s="9">
        <v>38.872999999999998</v>
      </c>
      <c r="AH57" s="9">
        <v>73.409000000000006</v>
      </c>
      <c r="AI57" s="4">
        <v>47.347999999999999</v>
      </c>
      <c r="AJ57" s="4">
        <v>45.713000000000001</v>
      </c>
      <c r="AK57" s="4">
        <v>51.110999999999997</v>
      </c>
      <c r="AL57" s="4">
        <v>44.195999999999998</v>
      </c>
      <c r="AM57" s="4">
        <v>37.067999999999998</v>
      </c>
    </row>
    <row r="58" spans="1:1005" ht="15" x14ac:dyDescent="0.25">
      <c r="A58" s="25">
        <v>45748</v>
      </c>
      <c r="B58" s="4">
        <v>67.3</v>
      </c>
      <c r="C58" s="4">
        <v>101.7</v>
      </c>
      <c r="D58" s="9">
        <v>82.4</v>
      </c>
      <c r="E58" s="10">
        <v>205.85300000000001</v>
      </c>
      <c r="F58" s="9">
        <v>91.896000000000001</v>
      </c>
      <c r="G58" s="9">
        <v>70.046000000000006</v>
      </c>
      <c r="H58" s="9">
        <v>108.15600000000001</v>
      </c>
      <c r="I58" s="9">
        <v>88.623999999999995</v>
      </c>
      <c r="J58" s="9">
        <v>58.088999999999999</v>
      </c>
      <c r="K58" s="9">
        <v>63.97</v>
      </c>
      <c r="L58" s="9">
        <v>62.366999999999997</v>
      </c>
      <c r="M58" s="9">
        <v>87.909000000000006</v>
      </c>
      <c r="N58" s="9">
        <v>60.37</v>
      </c>
      <c r="O58" s="9">
        <v>110.19</v>
      </c>
      <c r="P58" s="9">
        <v>89.968000000000004</v>
      </c>
      <c r="Q58" s="9">
        <v>84.102999999999994</v>
      </c>
      <c r="R58" s="9">
        <v>62.451000000000001</v>
      </c>
      <c r="S58" s="9">
        <v>78.180999999999997</v>
      </c>
      <c r="T58" s="9">
        <v>46.962000000000003</v>
      </c>
      <c r="U58" s="9">
        <v>55.945</v>
      </c>
      <c r="V58" s="9">
        <v>59.671999999999997</v>
      </c>
      <c r="W58" s="9">
        <v>105.446</v>
      </c>
      <c r="X58" s="9">
        <v>71.114000000000004</v>
      </c>
      <c r="Y58" s="9">
        <v>96.665000000000006</v>
      </c>
      <c r="Z58" s="9">
        <v>68.804000000000002</v>
      </c>
      <c r="AA58" s="9">
        <v>32.093000000000004</v>
      </c>
      <c r="AB58" s="9">
        <v>77.09</v>
      </c>
      <c r="AC58" s="9">
        <v>52.093000000000004</v>
      </c>
      <c r="AD58" s="9">
        <v>55.518999999999998</v>
      </c>
      <c r="AE58" s="9">
        <v>126.697</v>
      </c>
      <c r="AF58" s="9">
        <v>45.601999999999997</v>
      </c>
      <c r="AG58" s="9">
        <v>68.507999999999996</v>
      </c>
      <c r="AH58" s="9">
        <v>81.927000000000007</v>
      </c>
      <c r="AI58" s="4">
        <v>52.701999999999998</v>
      </c>
      <c r="AJ58" s="4">
        <v>53.402000000000001</v>
      </c>
      <c r="AK58" s="4">
        <v>59.244999999999997</v>
      </c>
      <c r="AL58" s="4">
        <v>56.4</v>
      </c>
      <c r="AM58" s="4">
        <v>89.061000000000007</v>
      </c>
    </row>
    <row r="59" spans="1:1005" ht="15" x14ac:dyDescent="0.25">
      <c r="A59" s="25">
        <v>45778</v>
      </c>
      <c r="B59" s="4">
        <v>122.6</v>
      </c>
      <c r="C59" s="4">
        <v>213.4</v>
      </c>
      <c r="D59" s="9">
        <v>168.8</v>
      </c>
      <c r="E59" s="10">
        <v>308.911</v>
      </c>
      <c r="F59" s="9">
        <v>276.202</v>
      </c>
      <c r="G59" s="9">
        <v>109.902</v>
      </c>
      <c r="H59" s="9">
        <v>139.005</v>
      </c>
      <c r="I59" s="9">
        <v>87.102999999999994</v>
      </c>
      <c r="J59" s="9">
        <v>91.472999999999999</v>
      </c>
      <c r="K59" s="9">
        <v>148.31200000000001</v>
      </c>
      <c r="L59" s="9">
        <v>184.28</v>
      </c>
      <c r="M59" s="9">
        <v>182.81800000000001</v>
      </c>
      <c r="N59" s="9">
        <v>57.801000000000002</v>
      </c>
      <c r="O59" s="9">
        <v>147.928</v>
      </c>
      <c r="P59" s="9">
        <v>338.75700000000001</v>
      </c>
      <c r="Q59" s="9">
        <v>160.625</v>
      </c>
      <c r="R59" s="9">
        <v>162.97800000000001</v>
      </c>
      <c r="S59" s="9">
        <v>163.017</v>
      </c>
      <c r="T59" s="9">
        <v>102.776</v>
      </c>
      <c r="U59" s="9">
        <v>49.844000000000001</v>
      </c>
      <c r="V59" s="9">
        <v>58.121000000000002</v>
      </c>
      <c r="W59" s="9">
        <v>97.763999999999996</v>
      </c>
      <c r="X59" s="9">
        <v>135.41499999999999</v>
      </c>
      <c r="Y59" s="9">
        <v>232.15600000000001</v>
      </c>
      <c r="Z59" s="9">
        <v>170.267</v>
      </c>
      <c r="AA59" s="9">
        <v>99.691000000000003</v>
      </c>
      <c r="AB59" s="9">
        <v>135.19499999999999</v>
      </c>
      <c r="AC59" s="9">
        <v>26.981000000000002</v>
      </c>
      <c r="AD59" s="9">
        <v>138.405</v>
      </c>
      <c r="AE59" s="9">
        <v>179.86600000000001</v>
      </c>
      <c r="AF59" s="9">
        <v>70.662000000000006</v>
      </c>
      <c r="AG59" s="9">
        <v>170.07900000000001</v>
      </c>
      <c r="AH59" s="9">
        <v>183.12200000000001</v>
      </c>
      <c r="AI59" s="4">
        <v>104.92700000000001</v>
      </c>
      <c r="AJ59" s="4">
        <v>200.07599999999999</v>
      </c>
      <c r="AK59" s="4">
        <v>136.99100000000001</v>
      </c>
      <c r="AL59" s="4">
        <v>160.58199999999999</v>
      </c>
      <c r="AM59" s="4">
        <v>226.399</v>
      </c>
    </row>
    <row r="60" spans="1:1005" ht="15" x14ac:dyDescent="0.25">
      <c r="A60" s="25">
        <v>45809</v>
      </c>
      <c r="B60" s="4">
        <v>186.5</v>
      </c>
      <c r="C60" s="4">
        <v>387.7</v>
      </c>
      <c r="D60" s="9">
        <v>278</v>
      </c>
      <c r="E60" s="10">
        <v>872.81399999999996</v>
      </c>
      <c r="F60" s="9">
        <v>199.49700000000001</v>
      </c>
      <c r="G60" s="9">
        <v>137.072</v>
      </c>
      <c r="H60" s="9">
        <v>248.80699999999999</v>
      </c>
      <c r="I60" s="9">
        <v>258.036</v>
      </c>
      <c r="J60" s="9">
        <v>366.197</v>
      </c>
      <c r="K60" s="9">
        <v>60.01</v>
      </c>
      <c r="L60" s="9">
        <v>348.32</v>
      </c>
      <c r="M60" s="9">
        <v>159.351</v>
      </c>
      <c r="N60" s="9">
        <v>396.78100000000001</v>
      </c>
      <c r="O60" s="9">
        <v>570.45899999999995</v>
      </c>
      <c r="P60" s="9">
        <v>711.32600000000002</v>
      </c>
      <c r="Q60" s="9">
        <v>309.7</v>
      </c>
      <c r="R60" s="9">
        <v>534.01400000000001</v>
      </c>
      <c r="S60" s="9">
        <v>225.36500000000001</v>
      </c>
      <c r="T60" s="9">
        <v>120.598</v>
      </c>
      <c r="U60" s="9">
        <v>187.702</v>
      </c>
      <c r="V60" s="9">
        <v>218.22</v>
      </c>
      <c r="W60" s="9">
        <v>237.36799999999999</v>
      </c>
      <c r="X60" s="9">
        <v>359.51600000000002</v>
      </c>
      <c r="Y60" s="9">
        <v>279.94200000000001</v>
      </c>
      <c r="Z60" s="9">
        <v>68.483000000000004</v>
      </c>
      <c r="AA60" s="9">
        <v>263.76</v>
      </c>
      <c r="AB60" s="9">
        <v>445.84100000000001</v>
      </c>
      <c r="AC60" s="9">
        <v>200.155</v>
      </c>
      <c r="AD60" s="9">
        <v>374.46699999999998</v>
      </c>
      <c r="AE60" s="9">
        <v>207.38399999999999</v>
      </c>
      <c r="AF60" s="9">
        <v>95.863</v>
      </c>
      <c r="AG60" s="9">
        <v>444.726</v>
      </c>
      <c r="AH60" s="9">
        <v>296.58600000000001</v>
      </c>
      <c r="AI60" s="4">
        <v>179</v>
      </c>
      <c r="AJ60" s="4">
        <v>435.298</v>
      </c>
      <c r="AK60" s="4">
        <v>554.10500000000002</v>
      </c>
      <c r="AL60" s="4">
        <v>383.351</v>
      </c>
      <c r="AM60" s="4">
        <v>211.1</v>
      </c>
    </row>
    <row r="61" spans="1:1005" ht="15" x14ac:dyDescent="0.25">
      <c r="A61" s="25">
        <v>45839</v>
      </c>
      <c r="B61" s="4">
        <v>96.5</v>
      </c>
      <c r="C61" s="4">
        <v>245.4</v>
      </c>
      <c r="D61" s="9">
        <v>163.5</v>
      </c>
      <c r="E61" s="10">
        <v>316.13900000000001</v>
      </c>
      <c r="F61" s="9">
        <v>86.073999999999998</v>
      </c>
      <c r="G61" s="9">
        <v>27.715</v>
      </c>
      <c r="H61" s="9">
        <v>148.399</v>
      </c>
      <c r="I61" s="9">
        <v>167.85300000000001</v>
      </c>
      <c r="J61" s="9">
        <v>179.197</v>
      </c>
      <c r="K61" s="9">
        <v>34.512</v>
      </c>
      <c r="L61" s="9">
        <v>225.965</v>
      </c>
      <c r="M61" s="9">
        <v>31.364000000000001</v>
      </c>
      <c r="N61" s="9">
        <v>423.92</v>
      </c>
      <c r="O61" s="9">
        <v>297.10700000000003</v>
      </c>
      <c r="P61" s="9">
        <v>314.97500000000002</v>
      </c>
      <c r="Q61" s="9">
        <v>355.77800000000002</v>
      </c>
      <c r="R61" s="9">
        <v>334.88299999999998</v>
      </c>
      <c r="S61" s="9">
        <v>69.653999999999996</v>
      </c>
      <c r="T61" s="9">
        <v>31.835999999999999</v>
      </c>
      <c r="U61" s="9">
        <v>80.091999999999999</v>
      </c>
      <c r="V61" s="9">
        <v>77.489000000000004</v>
      </c>
      <c r="W61" s="9">
        <v>174.518</v>
      </c>
      <c r="X61" s="9">
        <v>258.411</v>
      </c>
      <c r="Y61" s="9">
        <v>79.001999999999995</v>
      </c>
      <c r="Z61" s="9">
        <v>12.462</v>
      </c>
      <c r="AA61" s="9">
        <v>204.30199999999999</v>
      </c>
      <c r="AB61" s="9">
        <v>348.05200000000002</v>
      </c>
      <c r="AC61" s="9">
        <v>179.81899999999999</v>
      </c>
      <c r="AD61" s="9">
        <v>619.75900000000001</v>
      </c>
      <c r="AE61" s="9">
        <v>78.210999999999999</v>
      </c>
      <c r="AF61" s="9">
        <v>37.372</v>
      </c>
      <c r="AG61" s="9">
        <v>288.90899999999999</v>
      </c>
      <c r="AH61" s="9">
        <v>138.91300000000001</v>
      </c>
      <c r="AI61" s="4">
        <v>74.097999999999999</v>
      </c>
      <c r="AJ61" s="4">
        <v>461.71300000000002</v>
      </c>
      <c r="AK61" s="4">
        <v>411.61</v>
      </c>
      <c r="AL61" s="4">
        <v>249.14699999999999</v>
      </c>
      <c r="AM61" s="4">
        <v>86.316000000000003</v>
      </c>
    </row>
    <row r="62" spans="1:1005" ht="15" x14ac:dyDescent="0.25">
      <c r="A62" s="25">
        <v>45870</v>
      </c>
      <c r="B62" s="4">
        <v>46.9</v>
      </c>
      <c r="C62" s="4">
        <v>96.6</v>
      </c>
      <c r="D62" s="9">
        <v>70.7</v>
      </c>
      <c r="E62" s="10">
        <v>111.90900000000001</v>
      </c>
      <c r="F62" s="9">
        <v>60.18</v>
      </c>
      <c r="G62" s="9">
        <v>25.189</v>
      </c>
      <c r="H62" s="9">
        <v>58.8</v>
      </c>
      <c r="I62" s="9">
        <v>55.835999999999999</v>
      </c>
      <c r="J62" s="9">
        <v>76.010000000000005</v>
      </c>
      <c r="K62" s="9">
        <v>21.298999999999999</v>
      </c>
      <c r="L62" s="9">
        <v>178.256</v>
      </c>
      <c r="M62" s="9">
        <v>27.167999999999999</v>
      </c>
      <c r="N62" s="9">
        <v>150.89099999999999</v>
      </c>
      <c r="O62" s="9">
        <v>93.296000000000006</v>
      </c>
      <c r="P62" s="9">
        <v>151.82400000000001</v>
      </c>
      <c r="Q62" s="9">
        <v>120.878</v>
      </c>
      <c r="R62" s="9">
        <v>116.717</v>
      </c>
      <c r="S62" s="9">
        <v>38.908000000000001</v>
      </c>
      <c r="T62" s="9">
        <v>21.451000000000001</v>
      </c>
      <c r="U62" s="9">
        <v>34.247</v>
      </c>
      <c r="V62" s="9">
        <v>34.825000000000003</v>
      </c>
      <c r="W62" s="9">
        <v>67.507000000000005</v>
      </c>
      <c r="X62" s="9">
        <v>83.918000000000006</v>
      </c>
      <c r="Y62" s="9">
        <v>45.895000000000003</v>
      </c>
      <c r="Z62" s="9">
        <v>28.73</v>
      </c>
      <c r="AA62" s="9">
        <v>63.393000000000001</v>
      </c>
      <c r="AB62" s="9">
        <v>108.63</v>
      </c>
      <c r="AC62" s="9">
        <v>59.633000000000003</v>
      </c>
      <c r="AD62" s="9">
        <v>183.679</v>
      </c>
      <c r="AE62" s="9">
        <v>39.372999999999998</v>
      </c>
      <c r="AF62" s="9">
        <v>24.321999999999999</v>
      </c>
      <c r="AG62" s="9">
        <v>98.012</v>
      </c>
      <c r="AH62" s="9">
        <v>53.84</v>
      </c>
      <c r="AI62" s="4">
        <v>34.79</v>
      </c>
      <c r="AJ62" s="4">
        <v>179.74199999999999</v>
      </c>
      <c r="AK62" s="4">
        <v>164.852</v>
      </c>
      <c r="AL62" s="4">
        <v>91.251000000000005</v>
      </c>
      <c r="AM62" s="4">
        <v>44.265999999999998</v>
      </c>
    </row>
    <row r="63" spans="1:1005" ht="15" x14ac:dyDescent="0.25">
      <c r="A63" s="25">
        <v>45901</v>
      </c>
      <c r="B63" s="4">
        <v>34.1</v>
      </c>
      <c r="C63" s="4">
        <v>54.9</v>
      </c>
      <c r="D63" s="9">
        <v>43.9</v>
      </c>
      <c r="E63" s="10">
        <v>66.778000000000006</v>
      </c>
      <c r="F63" s="9">
        <v>40.856999999999999</v>
      </c>
      <c r="G63" s="9">
        <v>23.003</v>
      </c>
      <c r="H63" s="9">
        <v>45.360999999999997</v>
      </c>
      <c r="I63" s="9">
        <v>41.81</v>
      </c>
      <c r="J63" s="9">
        <v>60.981999999999999</v>
      </c>
      <c r="K63" s="9">
        <v>24.603999999999999</v>
      </c>
      <c r="L63" s="9">
        <v>68.768000000000001</v>
      </c>
      <c r="M63" s="9">
        <v>25.963999999999999</v>
      </c>
      <c r="N63" s="9">
        <v>63.502000000000002</v>
      </c>
      <c r="O63" s="9">
        <v>55.469000000000001</v>
      </c>
      <c r="P63" s="9">
        <v>95.781000000000006</v>
      </c>
      <c r="Q63" s="9">
        <v>57.468000000000004</v>
      </c>
      <c r="R63" s="9">
        <v>79.010999999999996</v>
      </c>
      <c r="S63" s="9">
        <v>43.05</v>
      </c>
      <c r="T63" s="9">
        <v>20.463999999999999</v>
      </c>
      <c r="U63" s="9">
        <v>34.671999999999997</v>
      </c>
      <c r="V63" s="9">
        <v>34.552</v>
      </c>
      <c r="W63" s="9">
        <v>54.585000000000001</v>
      </c>
      <c r="X63" s="9">
        <v>47.246000000000002</v>
      </c>
      <c r="Y63" s="9">
        <v>37.225999999999999</v>
      </c>
      <c r="Z63" s="9">
        <v>26.736999999999998</v>
      </c>
      <c r="AA63" s="9">
        <v>45.878999999999998</v>
      </c>
      <c r="AB63" s="9">
        <v>52.481000000000002</v>
      </c>
      <c r="AC63" s="9">
        <v>39.497999999999998</v>
      </c>
      <c r="AD63" s="9">
        <v>79.828000000000003</v>
      </c>
      <c r="AE63" s="9">
        <v>30.83</v>
      </c>
      <c r="AF63" s="9">
        <v>30.731999999999999</v>
      </c>
      <c r="AG63" s="9">
        <v>66.787000000000006</v>
      </c>
      <c r="AH63" s="9">
        <v>40.834000000000003</v>
      </c>
      <c r="AI63" s="4">
        <v>24.248999999999999</v>
      </c>
      <c r="AJ63" s="4">
        <v>93.631</v>
      </c>
      <c r="AK63" s="4">
        <v>85.346000000000004</v>
      </c>
      <c r="AL63" s="4">
        <v>65.2</v>
      </c>
      <c r="AM63" s="4">
        <v>43.887</v>
      </c>
    </row>
    <row r="64" spans="1:1005" ht="15" x14ac:dyDescent="0.25">
      <c r="A64" s="25"/>
      <c r="B64" s="4"/>
      <c r="C64" s="4"/>
      <c r="D64" s="4"/>
      <c r="E64" s="10"/>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25"/>
      <c r="B65" s="4"/>
      <c r="C65" s="4"/>
      <c r="D65" s="4"/>
      <c r="E65" s="10"/>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25"/>
      <c r="B66" s="4"/>
      <c r="C66" s="4"/>
      <c r="D66" s="4"/>
      <c r="E66" s="10"/>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25"/>
      <c r="B67" s="4"/>
      <c r="C67" s="4"/>
      <c r="D67" s="4"/>
      <c r="E67" s="10"/>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25"/>
      <c r="B68" s="4"/>
      <c r="C68" s="4"/>
      <c r="D68" s="4"/>
      <c r="E68" s="10"/>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25"/>
      <c r="B69" s="4"/>
      <c r="C69" s="4"/>
      <c r="D69" s="4"/>
      <c r="E69" s="10"/>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25"/>
      <c r="B70" s="4"/>
      <c r="C70" s="4"/>
      <c r="D70" s="4"/>
      <c r="E70" s="10"/>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25"/>
      <c r="B71" s="4"/>
      <c r="C71" s="4"/>
      <c r="D71" s="4"/>
      <c r="E71" s="10"/>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25"/>
      <c r="B72" s="4"/>
      <c r="C72" s="4"/>
      <c r="D72" s="4"/>
      <c r="E72"/>
      <c r="F72"/>
      <c r="G72"/>
      <c r="H72"/>
      <c r="I72"/>
      <c r="J72"/>
      <c r="K72"/>
      <c r="L72"/>
      <c r="M72"/>
      <c r="N72"/>
      <c r="O72"/>
      <c r="P72"/>
      <c r="Q72"/>
      <c r="R72"/>
      <c r="S72"/>
      <c r="T72"/>
      <c r="U72"/>
      <c r="V72"/>
      <c r="W72"/>
      <c r="X72"/>
      <c r="Y72"/>
      <c r="Z72"/>
      <c r="AA72"/>
      <c r="AB72"/>
      <c r="AC72"/>
      <c r="AD72"/>
      <c r="AE72"/>
      <c r="AF72"/>
      <c r="ALQ72" s="4" t="e">
        <v>#N/A</v>
      </c>
    </row>
    <row r="73" spans="1:1005" ht="15" x14ac:dyDescent="0.25">
      <c r="A73" s="25"/>
      <c r="B73" s="4"/>
      <c r="C73" s="4"/>
      <c r="D73" s="4"/>
      <c r="E73"/>
      <c r="F73"/>
      <c r="G73"/>
      <c r="H73"/>
      <c r="I73"/>
      <c r="J73"/>
      <c r="K73"/>
      <c r="L73"/>
      <c r="M73"/>
      <c r="N73"/>
      <c r="O73"/>
      <c r="P73"/>
      <c r="Q73"/>
      <c r="R73"/>
      <c r="S73"/>
      <c r="T73"/>
      <c r="U73"/>
      <c r="V73"/>
      <c r="W73"/>
      <c r="X73"/>
      <c r="Y73"/>
      <c r="Z73"/>
      <c r="AA73"/>
      <c r="AB73"/>
      <c r="AC73"/>
      <c r="AD73"/>
      <c r="AE73"/>
      <c r="AF73"/>
    </row>
    <row r="74" spans="1:1005" ht="15" x14ac:dyDescent="0.25">
      <c r="A74" s="25"/>
      <c r="B74" s="4"/>
      <c r="C74" s="4"/>
      <c r="D74" s="4"/>
      <c r="E74"/>
      <c r="F74"/>
      <c r="G74"/>
      <c r="H74"/>
      <c r="I74"/>
      <c r="J74"/>
      <c r="K74"/>
      <c r="L74"/>
      <c r="M74"/>
      <c r="N74"/>
      <c r="O74"/>
      <c r="P74"/>
      <c r="Q74"/>
      <c r="R74"/>
      <c r="S74"/>
      <c r="T74"/>
      <c r="U74"/>
      <c r="V74"/>
      <c r="W74"/>
      <c r="X74"/>
      <c r="Y74"/>
      <c r="Z74"/>
      <c r="AA74"/>
      <c r="AB74"/>
      <c r="AC74"/>
      <c r="AD74"/>
      <c r="AE74"/>
      <c r="AF74"/>
    </row>
    <row r="75" spans="1:1005" ht="15" x14ac:dyDescent="0.25">
      <c r="A75" s="25"/>
      <c r="B75" s="4"/>
      <c r="C75" s="4"/>
      <c r="D75" s="4"/>
      <c r="E75"/>
      <c r="F75"/>
      <c r="G75"/>
      <c r="H75"/>
      <c r="I75"/>
      <c r="J75"/>
      <c r="K75"/>
      <c r="L75"/>
      <c r="M75"/>
      <c r="N75"/>
      <c r="O75"/>
      <c r="P75"/>
      <c r="Q75"/>
      <c r="R75"/>
      <c r="S75"/>
      <c r="T75"/>
      <c r="U75"/>
      <c r="V75"/>
      <c r="W75"/>
      <c r="X75"/>
      <c r="Y75"/>
      <c r="Z75"/>
      <c r="AA75"/>
      <c r="AB75"/>
      <c r="AC75"/>
      <c r="AD75"/>
      <c r="AE75"/>
      <c r="AF75"/>
    </row>
    <row r="76" spans="1:1005" ht="15" x14ac:dyDescent="0.25">
      <c r="A76" s="25"/>
      <c r="B76" s="4"/>
      <c r="C76" s="4"/>
      <c r="D76" s="4"/>
      <c r="E76"/>
      <c r="F76"/>
      <c r="G76"/>
      <c r="H76"/>
      <c r="I76"/>
      <c r="J76"/>
      <c r="K76"/>
      <c r="L76"/>
      <c r="M76"/>
      <c r="N76"/>
      <c r="O76"/>
      <c r="P76"/>
      <c r="Q76"/>
      <c r="R76"/>
      <c r="S76"/>
      <c r="T76"/>
      <c r="U76"/>
      <c r="V76"/>
      <c r="W76"/>
      <c r="X76"/>
      <c r="Y76"/>
      <c r="Z76"/>
      <c r="AA76"/>
      <c r="AB76"/>
      <c r="AC76"/>
      <c r="AD76"/>
      <c r="AE76"/>
      <c r="AF76"/>
    </row>
    <row r="77" spans="1:1005" ht="15" x14ac:dyDescent="0.25">
      <c r="A77" s="25"/>
      <c r="B77" s="4"/>
      <c r="C77" s="4"/>
      <c r="D77" s="4"/>
      <c r="E77"/>
      <c r="F77"/>
      <c r="G77"/>
      <c r="H77"/>
      <c r="I77"/>
      <c r="J77"/>
      <c r="K77"/>
      <c r="L77"/>
      <c r="M77"/>
      <c r="N77"/>
      <c r="O77"/>
      <c r="P77"/>
      <c r="Q77"/>
      <c r="R77"/>
      <c r="S77"/>
      <c r="T77"/>
      <c r="U77"/>
      <c r="V77"/>
      <c r="W77"/>
      <c r="X77"/>
      <c r="Y77"/>
      <c r="Z77"/>
      <c r="AA77"/>
      <c r="AB77"/>
      <c r="AC77"/>
      <c r="AD77"/>
      <c r="AE77"/>
      <c r="AF77"/>
    </row>
    <row r="78" spans="1:1005" ht="15" x14ac:dyDescent="0.25">
      <c r="A78" s="25"/>
      <c r="B78" s="4"/>
      <c r="C78" s="4"/>
      <c r="D78" s="4"/>
      <c r="E78"/>
      <c r="F78"/>
      <c r="G78"/>
      <c r="H78"/>
      <c r="I78"/>
      <c r="J78"/>
      <c r="K78"/>
      <c r="L78"/>
      <c r="M78"/>
      <c r="N78"/>
      <c r="O78"/>
      <c r="P78"/>
      <c r="Q78"/>
      <c r="R78"/>
      <c r="S78"/>
      <c r="T78"/>
      <c r="U78"/>
      <c r="V78"/>
      <c r="W78"/>
      <c r="X78"/>
      <c r="Y78"/>
      <c r="Z78"/>
      <c r="AA78"/>
      <c r="AB78"/>
      <c r="AC78"/>
      <c r="AD78"/>
      <c r="AE78"/>
      <c r="AF78"/>
    </row>
    <row r="79" spans="1:1005" ht="15" x14ac:dyDescent="0.25">
      <c r="A79" s="25"/>
      <c r="B79" s="4"/>
      <c r="C79" s="4"/>
      <c r="D79" s="4"/>
      <c r="E79"/>
      <c r="F79"/>
      <c r="G79"/>
      <c r="H79"/>
      <c r="I79"/>
      <c r="J79"/>
      <c r="K79"/>
      <c r="L79"/>
      <c r="M79"/>
      <c r="N79"/>
      <c r="O79"/>
      <c r="P79"/>
      <c r="Q79"/>
      <c r="R79"/>
      <c r="S79"/>
      <c r="T79"/>
      <c r="U79"/>
      <c r="V79"/>
      <c r="W79"/>
      <c r="X79"/>
      <c r="Y79"/>
      <c r="Z79"/>
      <c r="AA79"/>
      <c r="AB79"/>
      <c r="AC79"/>
      <c r="AD79"/>
      <c r="AE79"/>
      <c r="AF79"/>
    </row>
    <row r="80" spans="1:1005" ht="15" x14ac:dyDescent="0.25">
      <c r="A80" s="25"/>
      <c r="B80" s="4"/>
      <c r="C80" s="4"/>
      <c r="D80" s="4"/>
      <c r="E80"/>
      <c r="F80"/>
      <c r="G80"/>
      <c r="H80"/>
      <c r="I80"/>
      <c r="J80"/>
      <c r="K80"/>
      <c r="L80"/>
      <c r="M80"/>
      <c r="N80"/>
      <c r="O80"/>
      <c r="P80"/>
      <c r="Q80"/>
      <c r="R80"/>
      <c r="S80"/>
      <c r="T80"/>
      <c r="U80"/>
      <c r="V80"/>
      <c r="W80"/>
      <c r="X80"/>
      <c r="Y80"/>
      <c r="Z80"/>
      <c r="AA80"/>
      <c r="AB80"/>
      <c r="AC80"/>
      <c r="AD80"/>
      <c r="AE80"/>
      <c r="AF80"/>
    </row>
  </sheetData>
  <mergeCells count="1">
    <mergeCell ref="B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0526D-09C1-4AE2-881A-4D3DDECC7F30}">
  <sheetPr codeName="Sheet6">
    <tabColor rgb="FFFB8072"/>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2" width="7.85546875" style="29" customWidth="1"/>
    <col min="3" max="3" width="8.140625" style="29" customWidth="1"/>
    <col min="4" max="4" width="7.5703125" style="29" customWidth="1"/>
    <col min="5" max="6" width="9" style="4" customWidth="1"/>
    <col min="7" max="30" width="9" style="4" bestFit="1" customWidth="1"/>
    <col min="31" max="31" width="8.42578125" style="19" customWidth="1"/>
    <col min="32" max="54" width="8.85546875" style="4" customWidth="1"/>
    <col min="55" max="16384" width="18.7109375" style="4"/>
  </cols>
  <sheetData>
    <row r="1" spans="1:54" ht="15" x14ac:dyDescent="0.25">
      <c r="A1" s="27"/>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9"/>
      <c r="AJ1" s="29"/>
      <c r="AK1" s="29"/>
      <c r="AL1" s="29"/>
      <c r="AM1" s="29"/>
    </row>
    <row r="2" spans="1:54" s="5" customFormat="1" ht="15" x14ac:dyDescent="0.25">
      <c r="A2" s="27"/>
      <c r="B2" s="29" t="s">
        <v>0</v>
      </c>
      <c r="C2" s="29" t="s">
        <v>1</v>
      </c>
      <c r="D2" s="29" t="s">
        <v>2</v>
      </c>
      <c r="E2" s="29">
        <v>1981</v>
      </c>
      <c r="F2" s="29">
        <v>1982</v>
      </c>
      <c r="G2" s="29">
        <v>1983</v>
      </c>
      <c r="H2" s="29">
        <v>1984</v>
      </c>
      <c r="I2" s="29">
        <v>1985</v>
      </c>
      <c r="J2" s="29">
        <v>1986</v>
      </c>
      <c r="K2" s="29">
        <v>1987</v>
      </c>
      <c r="L2" s="29">
        <v>1988</v>
      </c>
      <c r="M2" s="29">
        <v>1989</v>
      </c>
      <c r="N2" s="29">
        <v>1990</v>
      </c>
      <c r="O2" s="29">
        <v>1991</v>
      </c>
      <c r="P2" s="29">
        <v>1992</v>
      </c>
      <c r="Q2" s="29">
        <v>1993</v>
      </c>
      <c r="R2" s="29">
        <v>1994</v>
      </c>
      <c r="S2" s="29">
        <v>1995</v>
      </c>
      <c r="T2" s="29">
        <v>1996</v>
      </c>
      <c r="U2" s="29">
        <v>1997</v>
      </c>
      <c r="V2" s="29">
        <v>1998</v>
      </c>
      <c r="W2" s="29">
        <v>1999</v>
      </c>
      <c r="X2" s="29">
        <v>2000</v>
      </c>
      <c r="Y2" s="29">
        <v>2001</v>
      </c>
      <c r="Z2" s="29">
        <v>2002</v>
      </c>
      <c r="AA2" s="29">
        <v>2003</v>
      </c>
      <c r="AB2" s="29">
        <v>2004</v>
      </c>
      <c r="AC2" s="29">
        <v>2005</v>
      </c>
      <c r="AD2" s="29">
        <v>2006</v>
      </c>
      <c r="AE2" s="30">
        <v>2007</v>
      </c>
      <c r="AF2" s="29">
        <v>2008</v>
      </c>
      <c r="AG2" s="29">
        <v>2009</v>
      </c>
      <c r="AH2" s="29">
        <v>2010</v>
      </c>
      <c r="AI2" s="29">
        <v>2011</v>
      </c>
      <c r="AJ2" s="29">
        <v>2012</v>
      </c>
      <c r="AK2" s="29">
        <v>2013</v>
      </c>
      <c r="AL2" s="29">
        <v>2014</v>
      </c>
      <c r="AM2" s="29">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1"/>
      <c r="B3" s="32" t="s">
        <v>3</v>
      </c>
      <c r="C3" s="32" t="s">
        <v>4</v>
      </c>
      <c r="D3" s="32" t="s">
        <v>5</v>
      </c>
      <c r="E3" s="32" t="s">
        <v>6</v>
      </c>
      <c r="F3" s="32" t="s">
        <v>7</v>
      </c>
      <c r="G3" s="32" t="s">
        <v>8</v>
      </c>
      <c r="H3" s="32" t="s">
        <v>9</v>
      </c>
      <c r="I3" s="32" t="s">
        <v>10</v>
      </c>
      <c r="J3" s="32" t="s">
        <v>11</v>
      </c>
      <c r="K3" s="32" t="s">
        <v>12</v>
      </c>
      <c r="L3" s="32" t="s">
        <v>13</v>
      </c>
      <c r="M3" s="32" t="s">
        <v>14</v>
      </c>
      <c r="N3" s="32" t="s">
        <v>15</v>
      </c>
      <c r="O3" s="32" t="s">
        <v>16</v>
      </c>
      <c r="P3" s="32" t="s">
        <v>17</v>
      </c>
      <c r="Q3" s="32" t="s">
        <v>18</v>
      </c>
      <c r="R3" s="32" t="s">
        <v>19</v>
      </c>
      <c r="S3" s="32" t="s">
        <v>20</v>
      </c>
      <c r="T3" s="32" t="s">
        <v>21</v>
      </c>
      <c r="U3" s="32" t="s">
        <v>22</v>
      </c>
      <c r="V3" s="32" t="s">
        <v>23</v>
      </c>
      <c r="W3" s="32" t="s">
        <v>24</v>
      </c>
      <c r="X3" s="32" t="s">
        <v>25</v>
      </c>
      <c r="Y3" s="32" t="s">
        <v>26</v>
      </c>
      <c r="Z3" s="32" t="s">
        <v>27</v>
      </c>
      <c r="AA3" s="32" t="s">
        <v>28</v>
      </c>
      <c r="AB3" s="32" t="s">
        <v>29</v>
      </c>
      <c r="AC3" s="32" t="s">
        <v>30</v>
      </c>
      <c r="AD3" s="32" t="s">
        <v>31</v>
      </c>
      <c r="AE3" s="32" t="s">
        <v>32</v>
      </c>
      <c r="AF3" s="32" t="s">
        <v>33</v>
      </c>
      <c r="AG3" s="32" t="s">
        <v>34</v>
      </c>
      <c r="AH3" s="32" t="s">
        <v>35</v>
      </c>
      <c r="AI3" s="32" t="s">
        <v>36</v>
      </c>
      <c r="AJ3" s="32" t="s">
        <v>37</v>
      </c>
      <c r="AK3" s="32" t="s">
        <v>38</v>
      </c>
      <c r="AL3" s="32" t="s">
        <v>39</v>
      </c>
      <c r="AM3" s="32"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33">
        <v>44105</v>
      </c>
      <c r="B4">
        <v>250</v>
      </c>
      <c r="C4">
        <v>250</v>
      </c>
      <c r="D4">
        <v>250</v>
      </c>
      <c r="E4">
        <v>361.71</v>
      </c>
      <c r="F4">
        <v>218.506</v>
      </c>
      <c r="G4">
        <v>288.43900000000002</v>
      </c>
      <c r="H4" s="4">
        <v>302.37700000000001</v>
      </c>
      <c r="I4" s="4">
        <v>316.04899999999998</v>
      </c>
      <c r="J4" s="4">
        <v>265.64699999999999</v>
      </c>
      <c r="K4" s="4">
        <v>242.62799999999999</v>
      </c>
      <c r="L4" s="4">
        <v>212.59</v>
      </c>
      <c r="M4" s="4">
        <v>230.15</v>
      </c>
      <c r="N4" s="4">
        <v>240.208</v>
      </c>
      <c r="O4" s="4">
        <v>214.85599999999999</v>
      </c>
      <c r="P4" s="4">
        <v>217.33</v>
      </c>
      <c r="Q4" s="4">
        <v>278.89</v>
      </c>
      <c r="R4" s="4">
        <v>326.86500000000001</v>
      </c>
      <c r="S4" s="4">
        <v>247.32900000000001</v>
      </c>
      <c r="T4" s="4">
        <v>283.67899999999997</v>
      </c>
      <c r="U4" s="4">
        <v>256.25299999999999</v>
      </c>
      <c r="V4" s="4">
        <v>327.85599999999999</v>
      </c>
      <c r="W4" s="4">
        <v>208.90199999999999</v>
      </c>
      <c r="X4" s="4">
        <v>272.166</v>
      </c>
      <c r="Y4" s="4">
        <v>215.20500000000001</v>
      </c>
      <c r="Z4" s="4">
        <v>279.11799999999999</v>
      </c>
      <c r="AA4" s="4">
        <v>216.78299999999999</v>
      </c>
      <c r="AB4" s="4">
        <v>256.09300000000002</v>
      </c>
      <c r="AC4" s="4">
        <v>291.428</v>
      </c>
      <c r="AD4" s="4">
        <v>584.04300000000001</v>
      </c>
      <c r="AE4" s="4">
        <v>250</v>
      </c>
      <c r="AF4" s="4">
        <v>231.65299999999999</v>
      </c>
      <c r="AG4" s="4">
        <v>234.251</v>
      </c>
      <c r="AH4" s="19">
        <v>323.31099999999998</v>
      </c>
      <c r="AI4" s="4">
        <v>336.71</v>
      </c>
      <c r="AJ4" s="4">
        <v>225.35300000000001</v>
      </c>
      <c r="AK4" s="4">
        <v>242.053</v>
      </c>
      <c r="AL4" s="4">
        <v>243.74700000000001</v>
      </c>
      <c r="AM4" s="4">
        <v>229.77799999999999</v>
      </c>
    </row>
    <row r="5" spans="1:54" ht="15" x14ac:dyDescent="0.25">
      <c r="A5" s="33">
        <v>44136</v>
      </c>
      <c r="B5">
        <v>310</v>
      </c>
      <c r="C5">
        <v>310</v>
      </c>
      <c r="D5">
        <v>310</v>
      </c>
      <c r="E5">
        <v>369.05500000000001</v>
      </c>
      <c r="F5">
        <v>304.44400000000002</v>
      </c>
      <c r="G5">
        <v>310.41699999999997</v>
      </c>
      <c r="H5" s="4">
        <v>308.96499999999997</v>
      </c>
      <c r="I5" s="4">
        <v>343.13499999999999</v>
      </c>
      <c r="J5" s="4">
        <v>383.91699999999997</v>
      </c>
      <c r="K5" s="4">
        <v>401.45299999999997</v>
      </c>
      <c r="L5" s="4">
        <v>261.33100000000002</v>
      </c>
      <c r="M5" s="4">
        <v>256.91899999999998</v>
      </c>
      <c r="N5" s="4">
        <v>344.66</v>
      </c>
      <c r="O5" s="4">
        <v>323.48500000000001</v>
      </c>
      <c r="P5" s="4">
        <v>281.58600000000001</v>
      </c>
      <c r="Q5" s="4">
        <v>319.303</v>
      </c>
      <c r="R5" s="4">
        <v>345.49200000000002</v>
      </c>
      <c r="S5" s="4">
        <v>272.88299999999998</v>
      </c>
      <c r="T5" s="4">
        <v>348.447</v>
      </c>
      <c r="U5" s="4">
        <v>294.47899999999998</v>
      </c>
      <c r="V5" s="4">
        <v>404.79</v>
      </c>
      <c r="W5" s="4">
        <v>247.953</v>
      </c>
      <c r="X5" s="4">
        <v>310</v>
      </c>
      <c r="Y5" s="4">
        <v>276.80700000000002</v>
      </c>
      <c r="Z5" s="4">
        <v>305.47699999999998</v>
      </c>
      <c r="AA5" s="4">
        <v>280.63799999999998</v>
      </c>
      <c r="AB5" s="4">
        <v>454.81400000000002</v>
      </c>
      <c r="AC5" s="4">
        <v>327.46699999999998</v>
      </c>
      <c r="AD5" s="4">
        <v>378.37200000000001</v>
      </c>
      <c r="AE5" s="4">
        <v>309.68299999999999</v>
      </c>
      <c r="AF5" s="4">
        <v>274.03300000000002</v>
      </c>
      <c r="AG5" s="4">
        <v>295.46499999999997</v>
      </c>
      <c r="AH5" s="19">
        <v>342.21600000000001</v>
      </c>
      <c r="AI5" s="4">
        <v>323.58499999999998</v>
      </c>
      <c r="AJ5" s="4">
        <v>266.62599999999998</v>
      </c>
      <c r="AK5" s="4">
        <v>338.23200000000003</v>
      </c>
      <c r="AL5" s="4">
        <v>266.33800000000002</v>
      </c>
      <c r="AM5" s="4">
        <v>290.60899999999998</v>
      </c>
    </row>
    <row r="6" spans="1:54" ht="15" x14ac:dyDescent="0.25">
      <c r="A6" s="33">
        <v>44166</v>
      </c>
      <c r="B6">
        <v>270</v>
      </c>
      <c r="C6">
        <v>270</v>
      </c>
      <c r="D6">
        <v>270</v>
      </c>
      <c r="E6">
        <v>286.57600000000002</v>
      </c>
      <c r="F6">
        <v>284.98099999999999</v>
      </c>
      <c r="G6">
        <v>270.77100000000002</v>
      </c>
      <c r="H6" s="4">
        <v>282.66500000000002</v>
      </c>
      <c r="I6" s="4">
        <v>285.03399999999999</v>
      </c>
      <c r="J6" s="4">
        <v>306.38299999999998</v>
      </c>
      <c r="K6" s="4">
        <v>271.35500000000002</v>
      </c>
      <c r="L6" s="4">
        <v>239.62899999999999</v>
      </c>
      <c r="M6" s="4">
        <v>233.71100000000001</v>
      </c>
      <c r="N6" s="4">
        <v>282.20299999999997</v>
      </c>
      <c r="O6" s="4">
        <v>270</v>
      </c>
      <c r="P6" s="4">
        <v>244.57599999999999</v>
      </c>
      <c r="Q6" s="4">
        <v>244.935</v>
      </c>
      <c r="R6" s="4">
        <v>284.80500000000001</v>
      </c>
      <c r="S6" s="4">
        <v>272.48899999999998</v>
      </c>
      <c r="T6" s="4">
        <v>365.05900000000003</v>
      </c>
      <c r="U6" s="4">
        <v>249.67</v>
      </c>
      <c r="V6" s="4">
        <v>315.74200000000002</v>
      </c>
      <c r="W6" s="4">
        <v>231.441</v>
      </c>
      <c r="X6" s="4">
        <v>244.262</v>
      </c>
      <c r="Y6" s="4">
        <v>250.52</v>
      </c>
      <c r="Z6" s="4">
        <v>254.76599999999999</v>
      </c>
      <c r="AA6" s="4">
        <v>261.49200000000002</v>
      </c>
      <c r="AB6" s="4">
        <v>294.72699999999998</v>
      </c>
      <c r="AC6" s="4">
        <v>257.38400000000001</v>
      </c>
      <c r="AD6" s="4">
        <v>290.82600000000002</v>
      </c>
      <c r="AE6" s="4">
        <v>316.51799999999997</v>
      </c>
      <c r="AF6" s="4">
        <v>262.69</v>
      </c>
      <c r="AG6" s="4">
        <v>260.21800000000002</v>
      </c>
      <c r="AH6" s="19">
        <v>315.24900000000002</v>
      </c>
      <c r="AI6" s="4">
        <v>269.101</v>
      </c>
      <c r="AJ6" s="4">
        <v>247.72300000000001</v>
      </c>
      <c r="AK6" s="4">
        <v>273.39800000000002</v>
      </c>
      <c r="AL6" s="4">
        <v>253.54300000000001</v>
      </c>
      <c r="AM6" s="4">
        <v>260.678</v>
      </c>
    </row>
    <row r="7" spans="1:54" ht="15" x14ac:dyDescent="0.25">
      <c r="A7" s="33">
        <v>44197</v>
      </c>
      <c r="B7">
        <v>173.38</v>
      </c>
      <c r="C7">
        <v>606.03</v>
      </c>
      <c r="D7">
        <v>280</v>
      </c>
      <c r="E7">
        <v>321.90300000000002</v>
      </c>
      <c r="F7">
        <v>281.69299999999998</v>
      </c>
      <c r="G7">
        <v>287.60000000000002</v>
      </c>
      <c r="H7" s="4">
        <v>316.86599999999999</v>
      </c>
      <c r="I7" s="4">
        <v>278.75099999999998</v>
      </c>
      <c r="J7" s="4">
        <v>280.90100000000001</v>
      </c>
      <c r="K7" s="4">
        <v>275.94200000000001</v>
      </c>
      <c r="L7" s="4">
        <v>261.45999999999998</v>
      </c>
      <c r="M7" s="4">
        <v>259.62299999999999</v>
      </c>
      <c r="N7" s="4">
        <v>272.61200000000002</v>
      </c>
      <c r="O7" s="4">
        <v>275.596</v>
      </c>
      <c r="P7" s="4">
        <v>392.08300000000003</v>
      </c>
      <c r="Q7" s="4">
        <v>259.49400000000003</v>
      </c>
      <c r="R7" s="4">
        <v>313.15100000000001</v>
      </c>
      <c r="S7" s="4">
        <v>276.03399999999999</v>
      </c>
      <c r="T7" s="4">
        <v>368.54</v>
      </c>
      <c r="U7" s="4">
        <v>265.87700000000001</v>
      </c>
      <c r="V7" s="4">
        <v>290.58</v>
      </c>
      <c r="W7" s="4">
        <v>260.99599999999998</v>
      </c>
      <c r="X7" s="4">
        <v>273.42</v>
      </c>
      <c r="Y7" s="4">
        <v>261.02499999999998</v>
      </c>
      <c r="Z7" s="4">
        <v>263.94400000000002</v>
      </c>
      <c r="AA7" s="4">
        <v>273.88</v>
      </c>
      <c r="AB7" s="4">
        <v>519.03200000000004</v>
      </c>
      <c r="AC7" s="4">
        <v>280</v>
      </c>
      <c r="AD7" s="4">
        <v>299.72399999999999</v>
      </c>
      <c r="AE7" s="4">
        <v>308.435</v>
      </c>
      <c r="AF7" s="4">
        <v>300.01</v>
      </c>
      <c r="AG7" s="4">
        <v>284.608</v>
      </c>
      <c r="AH7" s="19">
        <v>332.88600000000002</v>
      </c>
      <c r="AI7" s="4">
        <v>286.54300000000001</v>
      </c>
      <c r="AJ7" s="4">
        <v>276.42700000000002</v>
      </c>
      <c r="AK7" s="4">
        <v>262.70699999999999</v>
      </c>
      <c r="AL7" s="4">
        <v>277.33100000000002</v>
      </c>
      <c r="AM7" s="4">
        <v>301.27100000000002</v>
      </c>
    </row>
    <row r="8" spans="1:54" ht="15" x14ac:dyDescent="0.25">
      <c r="A8" s="33">
        <v>44228</v>
      </c>
      <c r="B8">
        <v>194.96</v>
      </c>
      <c r="C8">
        <v>681.46</v>
      </c>
      <c r="D8">
        <v>290</v>
      </c>
      <c r="E8">
        <v>291.63499999999999</v>
      </c>
      <c r="F8">
        <v>284.55</v>
      </c>
      <c r="G8">
        <v>260.31200000000001</v>
      </c>
      <c r="H8" s="4">
        <v>271.298</v>
      </c>
      <c r="I8" s="4">
        <v>368.80799999999999</v>
      </c>
      <c r="J8" s="4">
        <v>315.43400000000003</v>
      </c>
      <c r="K8" s="4">
        <v>281.76600000000002</v>
      </c>
      <c r="L8" s="4">
        <v>274.98200000000003</v>
      </c>
      <c r="M8" s="4">
        <v>250.14500000000001</v>
      </c>
      <c r="N8" s="4">
        <v>270.58999999999997</v>
      </c>
      <c r="O8" s="4">
        <v>310.53500000000003</v>
      </c>
      <c r="P8" s="4">
        <v>504.36200000000002</v>
      </c>
      <c r="Q8" s="4">
        <v>257.92099999999999</v>
      </c>
      <c r="R8" s="4">
        <v>341.69799999999998</v>
      </c>
      <c r="S8" s="4">
        <v>290.02</v>
      </c>
      <c r="T8" s="4">
        <v>348.93599999999998</v>
      </c>
      <c r="U8" s="4">
        <v>288.70999999999998</v>
      </c>
      <c r="V8" s="4">
        <v>308.88099999999997</v>
      </c>
      <c r="W8" s="4">
        <v>299.99200000000002</v>
      </c>
      <c r="X8" s="4">
        <v>274.95600000000002</v>
      </c>
      <c r="Y8" s="4">
        <v>228.62</v>
      </c>
      <c r="Z8" s="4">
        <v>290</v>
      </c>
      <c r="AA8" s="4">
        <v>260.02199999999999</v>
      </c>
      <c r="AB8" s="4">
        <v>518.76900000000001</v>
      </c>
      <c r="AC8" s="4">
        <v>254.14400000000001</v>
      </c>
      <c r="AD8" s="4">
        <v>314.93799999999999</v>
      </c>
      <c r="AE8" s="4">
        <v>304.55399999999997</v>
      </c>
      <c r="AF8" s="4">
        <v>306.88299999999998</v>
      </c>
      <c r="AG8" s="4">
        <v>334.68700000000001</v>
      </c>
      <c r="AH8" s="19">
        <v>313.78699999999998</v>
      </c>
      <c r="AI8" s="4">
        <v>273.35500000000002</v>
      </c>
      <c r="AJ8" s="4">
        <v>275.77</v>
      </c>
      <c r="AK8" s="4">
        <v>262.935</v>
      </c>
      <c r="AL8" s="4">
        <v>351.67500000000001</v>
      </c>
      <c r="AM8" s="4">
        <v>261.33600000000001</v>
      </c>
    </row>
    <row r="9" spans="1:54" ht="15" x14ac:dyDescent="0.25">
      <c r="A9" s="33">
        <v>44256</v>
      </c>
      <c r="B9">
        <v>318.68</v>
      </c>
      <c r="C9">
        <v>1113.93</v>
      </c>
      <c r="D9">
        <v>490</v>
      </c>
      <c r="E9">
        <v>550.99300000000005</v>
      </c>
      <c r="F9">
        <v>597.06100000000004</v>
      </c>
      <c r="G9">
        <v>339.55599999999998</v>
      </c>
      <c r="H9" s="4">
        <v>552.47699999999998</v>
      </c>
      <c r="I9" s="4">
        <v>977.39</v>
      </c>
      <c r="J9" s="4">
        <v>493.59199999999998</v>
      </c>
      <c r="K9" s="4">
        <v>398.596</v>
      </c>
      <c r="L9" s="4">
        <v>599.846</v>
      </c>
      <c r="M9" s="4">
        <v>384.142</v>
      </c>
      <c r="N9" s="4">
        <v>422.88299999999998</v>
      </c>
      <c r="O9" s="4">
        <v>537.529</v>
      </c>
      <c r="P9" s="4">
        <v>619.50800000000004</v>
      </c>
      <c r="Q9" s="4">
        <v>472.82</v>
      </c>
      <c r="R9" s="4">
        <v>991.56700000000001</v>
      </c>
      <c r="S9" s="4">
        <v>481.25799999999998</v>
      </c>
      <c r="T9" s="4">
        <v>738.822</v>
      </c>
      <c r="U9" s="4">
        <v>367.83499999999998</v>
      </c>
      <c r="V9" s="4">
        <v>437.98399999999998</v>
      </c>
      <c r="W9" s="4">
        <v>428.94200000000001</v>
      </c>
      <c r="X9" s="4">
        <v>490.09399999999999</v>
      </c>
      <c r="Y9" s="4">
        <v>275.39400000000001</v>
      </c>
      <c r="Z9" s="4">
        <v>481.54</v>
      </c>
      <c r="AA9" s="4">
        <v>570.08500000000004</v>
      </c>
      <c r="AB9" s="4">
        <v>698.12400000000002</v>
      </c>
      <c r="AC9" s="4">
        <v>370.74</v>
      </c>
      <c r="AD9" s="4">
        <v>639.71600000000001</v>
      </c>
      <c r="AE9" s="4">
        <v>414.911</v>
      </c>
      <c r="AF9" s="4">
        <v>559.27800000000002</v>
      </c>
      <c r="AG9" s="4">
        <v>490</v>
      </c>
      <c r="AH9" s="19">
        <v>496.90300000000002</v>
      </c>
      <c r="AI9" s="4">
        <v>428.50700000000001</v>
      </c>
      <c r="AJ9" s="4">
        <v>378.63499999999999</v>
      </c>
      <c r="AK9" s="4">
        <v>413.416</v>
      </c>
      <c r="AL9" s="4">
        <v>540.673</v>
      </c>
      <c r="AM9" s="4">
        <v>400.32400000000001</v>
      </c>
    </row>
    <row r="10" spans="1:54" ht="15" x14ac:dyDescent="0.25">
      <c r="A10" s="33">
        <v>44287</v>
      </c>
      <c r="B10">
        <v>461.55</v>
      </c>
      <c r="C10">
        <v>1613.29</v>
      </c>
      <c r="D10">
        <v>680</v>
      </c>
      <c r="E10">
        <v>581.15300000000002</v>
      </c>
      <c r="F10">
        <v>492.64600000000002</v>
      </c>
      <c r="G10">
        <v>658.83699999999999</v>
      </c>
      <c r="H10" s="4">
        <v>1321.4849999999999</v>
      </c>
      <c r="I10" s="4">
        <v>1814.597</v>
      </c>
      <c r="J10" s="4">
        <v>619.38199999999995</v>
      </c>
      <c r="K10" s="4">
        <v>671.37699999999995</v>
      </c>
      <c r="L10" s="4">
        <v>1023.384</v>
      </c>
      <c r="M10" s="4">
        <v>655.58399999999995</v>
      </c>
      <c r="N10" s="4">
        <v>486.96300000000002</v>
      </c>
      <c r="O10" s="4">
        <v>891.46299999999997</v>
      </c>
      <c r="P10" s="4">
        <v>1453.07</v>
      </c>
      <c r="Q10" s="4">
        <v>654.31299999999999</v>
      </c>
      <c r="R10" s="4">
        <v>801.92399999999998</v>
      </c>
      <c r="S10" s="4">
        <v>746.37</v>
      </c>
      <c r="T10" s="4">
        <v>1311.2850000000001</v>
      </c>
      <c r="U10" s="4">
        <v>666.93</v>
      </c>
      <c r="V10" s="4">
        <v>528.447</v>
      </c>
      <c r="W10" s="4">
        <v>603.654</v>
      </c>
      <c r="X10" s="4">
        <v>749.93200000000002</v>
      </c>
      <c r="Y10" s="4">
        <v>465.96600000000001</v>
      </c>
      <c r="Z10" s="4">
        <v>588.22400000000005</v>
      </c>
      <c r="AA10" s="4">
        <v>1258.5160000000001</v>
      </c>
      <c r="AB10" s="4">
        <v>1181.1569999999999</v>
      </c>
      <c r="AC10" s="4">
        <v>896.03399999999999</v>
      </c>
      <c r="AD10" s="4">
        <v>829.72699999999998</v>
      </c>
      <c r="AE10" s="4">
        <v>680</v>
      </c>
      <c r="AF10" s="4">
        <v>711.26800000000003</v>
      </c>
      <c r="AG10" s="4">
        <v>710.24</v>
      </c>
      <c r="AH10" s="19">
        <v>1073.4059999999999</v>
      </c>
      <c r="AI10" s="4">
        <v>770.93600000000004</v>
      </c>
      <c r="AJ10" s="4">
        <v>420.45600000000002</v>
      </c>
      <c r="AK10" s="4">
        <v>433.654</v>
      </c>
      <c r="AL10" s="4">
        <v>448.83800000000002</v>
      </c>
      <c r="AM10" s="4">
        <v>433.73700000000002</v>
      </c>
    </row>
    <row r="11" spans="1:54" ht="15" x14ac:dyDescent="0.25">
      <c r="A11" s="33">
        <v>44317</v>
      </c>
      <c r="B11">
        <v>1080.6099999999999</v>
      </c>
      <c r="C11">
        <v>3777.14</v>
      </c>
      <c r="D11">
        <v>1550</v>
      </c>
      <c r="E11">
        <v>1761.7760000000001</v>
      </c>
      <c r="F11">
        <v>1558.88</v>
      </c>
      <c r="G11">
        <v>3394.9969999999998</v>
      </c>
      <c r="H11" s="4">
        <v>3104.0709999999999</v>
      </c>
      <c r="I11" s="4">
        <v>2852.6790000000001</v>
      </c>
      <c r="J11" s="4">
        <v>1702.24</v>
      </c>
      <c r="K11" s="4">
        <v>1075.242</v>
      </c>
      <c r="L11" s="4">
        <v>1277.433</v>
      </c>
      <c r="M11" s="4">
        <v>651.77200000000005</v>
      </c>
      <c r="N11" s="4">
        <v>970.25199999999995</v>
      </c>
      <c r="O11" s="4">
        <v>1547.0170000000001</v>
      </c>
      <c r="P11" s="4">
        <v>3532.6660000000002</v>
      </c>
      <c r="Q11" s="4">
        <v>1485.24</v>
      </c>
      <c r="R11" s="4">
        <v>2281.4050000000002</v>
      </c>
      <c r="S11" s="4">
        <v>2235.2240000000002</v>
      </c>
      <c r="T11" s="4">
        <v>3702.924</v>
      </c>
      <c r="U11" s="4">
        <v>1549.999</v>
      </c>
      <c r="V11" s="4">
        <v>1643.46</v>
      </c>
      <c r="W11" s="4">
        <v>1397.779</v>
      </c>
      <c r="X11" s="4">
        <v>2017.059</v>
      </c>
      <c r="Y11" s="4">
        <v>168.47800000000001</v>
      </c>
      <c r="Z11" s="4">
        <v>1274.83</v>
      </c>
      <c r="AA11" s="4">
        <v>1457.384</v>
      </c>
      <c r="AB11" s="4">
        <v>2620.373</v>
      </c>
      <c r="AC11" s="4">
        <v>2003.6759999999999</v>
      </c>
      <c r="AD11" s="4">
        <v>1510.9110000000001</v>
      </c>
      <c r="AE11" s="4">
        <v>1834.921</v>
      </c>
      <c r="AF11" s="4">
        <v>2287.8519999999999</v>
      </c>
      <c r="AG11" s="4">
        <v>823.04100000000005</v>
      </c>
      <c r="AH11" s="19">
        <v>2240.3580000000002</v>
      </c>
      <c r="AI11" s="4">
        <v>766.82299999999998</v>
      </c>
      <c r="AJ11" s="4">
        <v>830.21199999999999</v>
      </c>
      <c r="AK11" s="4">
        <v>1187.3879999999999</v>
      </c>
      <c r="AL11" s="4">
        <v>665.10500000000002</v>
      </c>
      <c r="AM11" s="4">
        <v>663.96900000000005</v>
      </c>
    </row>
    <row r="12" spans="1:54" ht="15" x14ac:dyDescent="0.25">
      <c r="A12" s="33">
        <v>44348</v>
      </c>
      <c r="B12">
        <v>1266.78</v>
      </c>
      <c r="C12">
        <v>4427.88</v>
      </c>
      <c r="D12">
        <v>2250</v>
      </c>
      <c r="E12">
        <v>3072.069</v>
      </c>
      <c r="F12">
        <v>4530.3100000000004</v>
      </c>
      <c r="G12">
        <v>5340.393</v>
      </c>
      <c r="H12" s="4">
        <v>3063.4180000000001</v>
      </c>
      <c r="I12" s="4">
        <v>3896.2910000000002</v>
      </c>
      <c r="J12" s="4">
        <v>1268.4100000000001</v>
      </c>
      <c r="K12" s="4">
        <v>1751.2349999999999</v>
      </c>
      <c r="L12" s="4">
        <v>1107.377</v>
      </c>
      <c r="M12" s="4">
        <v>1348.4870000000001</v>
      </c>
      <c r="N12" s="4">
        <v>2336.5810000000001</v>
      </c>
      <c r="O12" s="4">
        <v>1099.9390000000001</v>
      </c>
      <c r="P12" s="4">
        <v>4494.6509999999998</v>
      </c>
      <c r="Q12" s="4">
        <v>1325.8910000000001</v>
      </c>
      <c r="R12" s="4">
        <v>4737.4229999999998</v>
      </c>
      <c r="S12" s="4">
        <v>2457.8719999999998</v>
      </c>
      <c r="T12" s="4">
        <v>4706.5</v>
      </c>
      <c r="U12" s="4">
        <v>1946.424</v>
      </c>
      <c r="V12" s="4">
        <v>2898.252</v>
      </c>
      <c r="W12" s="4">
        <v>1213.056</v>
      </c>
      <c r="X12" s="4">
        <v>1423.3979999999999</v>
      </c>
      <c r="Y12" s="4">
        <v>268.995</v>
      </c>
      <c r="Z12" s="4">
        <v>2249.9989999999998</v>
      </c>
      <c r="AA12" s="4">
        <v>903.649</v>
      </c>
      <c r="AB12" s="4">
        <v>3311.01</v>
      </c>
      <c r="AC12" s="4">
        <v>1815.3820000000001</v>
      </c>
      <c r="AD12" s="4">
        <v>1056.6479999999999</v>
      </c>
      <c r="AE12" s="4">
        <v>3504.6709999999998</v>
      </c>
      <c r="AF12" s="4">
        <v>2384.962</v>
      </c>
      <c r="AG12" s="4">
        <v>2295.4540000000002</v>
      </c>
      <c r="AH12" s="19">
        <v>5014.366</v>
      </c>
      <c r="AI12" s="4">
        <v>198.809</v>
      </c>
      <c r="AJ12" s="4">
        <v>1085.6400000000001</v>
      </c>
      <c r="AK12" s="4">
        <v>2680.558</v>
      </c>
      <c r="AL12" s="4">
        <v>1879.586</v>
      </c>
      <c r="AM12" s="4">
        <v>1039.3140000000001</v>
      </c>
    </row>
    <row r="13" spans="1:54" ht="15" x14ac:dyDescent="0.25">
      <c r="A13" s="33">
        <v>44378</v>
      </c>
      <c r="B13">
        <v>438.36</v>
      </c>
      <c r="C13">
        <v>1532.22</v>
      </c>
      <c r="D13">
        <v>820</v>
      </c>
      <c r="E13">
        <v>2124.6880000000001</v>
      </c>
      <c r="F13">
        <v>3000.5039999999999</v>
      </c>
      <c r="G13">
        <v>2396.29</v>
      </c>
      <c r="H13" s="4">
        <v>979.86199999999997</v>
      </c>
      <c r="I13" s="4">
        <v>1593.289</v>
      </c>
      <c r="J13" s="4">
        <v>419.56099999999998</v>
      </c>
      <c r="K13" s="4">
        <v>598.62300000000005</v>
      </c>
      <c r="L13" s="4">
        <v>517.49900000000002</v>
      </c>
      <c r="M13" s="4">
        <v>689.20500000000004</v>
      </c>
      <c r="N13" s="4">
        <v>1027.894</v>
      </c>
      <c r="O13" s="4">
        <v>437.75799999999998</v>
      </c>
      <c r="P13" s="4">
        <v>1959.421</v>
      </c>
      <c r="Q13" s="4">
        <v>320.55</v>
      </c>
      <c r="R13" s="4">
        <v>4050.0140000000001</v>
      </c>
      <c r="S13" s="4">
        <v>1104.1590000000001</v>
      </c>
      <c r="T13" s="4">
        <v>1735.06</v>
      </c>
      <c r="U13" s="4">
        <v>1280.0260000000001</v>
      </c>
      <c r="V13" s="4">
        <v>1787.114</v>
      </c>
      <c r="W13" s="4">
        <v>280.81900000000002</v>
      </c>
      <c r="X13" s="4">
        <v>344.82799999999997</v>
      </c>
      <c r="Y13" s="4">
        <v>72.006</v>
      </c>
      <c r="Z13" s="4">
        <v>595.05799999999999</v>
      </c>
      <c r="AA13" s="4">
        <v>448.02300000000002</v>
      </c>
      <c r="AB13" s="4">
        <v>1478.7529999999999</v>
      </c>
      <c r="AC13" s="4">
        <v>487.41300000000001</v>
      </c>
      <c r="AD13" s="4">
        <v>345.90600000000001</v>
      </c>
      <c r="AE13" s="4">
        <v>1906.7619999999999</v>
      </c>
      <c r="AF13" s="4">
        <v>1443.5809999999999</v>
      </c>
      <c r="AG13" s="4">
        <v>820</v>
      </c>
      <c r="AH13" s="19">
        <v>3741.299</v>
      </c>
      <c r="AI13" s="4">
        <v>76.414000000000001</v>
      </c>
      <c r="AJ13" s="4">
        <v>306.42700000000002</v>
      </c>
      <c r="AK13" s="4">
        <v>921.49300000000005</v>
      </c>
      <c r="AL13" s="4">
        <v>742.66499999999996</v>
      </c>
      <c r="AM13" s="4">
        <v>369.88099999999997</v>
      </c>
    </row>
    <row r="14" spans="1:54" ht="15" x14ac:dyDescent="0.25">
      <c r="A14" s="33">
        <v>44409</v>
      </c>
      <c r="B14">
        <v>217.32</v>
      </c>
      <c r="C14">
        <v>759.63</v>
      </c>
      <c r="D14">
        <v>385</v>
      </c>
      <c r="E14">
        <v>907.71900000000005</v>
      </c>
      <c r="F14">
        <v>986.28399999999999</v>
      </c>
      <c r="G14">
        <v>974.85299999999995</v>
      </c>
      <c r="H14" s="4">
        <v>449.46499999999997</v>
      </c>
      <c r="I14" s="4">
        <v>551.49900000000002</v>
      </c>
      <c r="J14" s="4">
        <v>339.32100000000003</v>
      </c>
      <c r="K14" s="4">
        <v>314.04599999999999</v>
      </c>
      <c r="L14" s="4">
        <v>385</v>
      </c>
      <c r="M14" s="4">
        <v>316.36799999999999</v>
      </c>
      <c r="N14" s="4">
        <v>443.10199999999998</v>
      </c>
      <c r="O14" s="4">
        <v>327.80900000000003</v>
      </c>
      <c r="P14" s="4">
        <v>786.43399999999997</v>
      </c>
      <c r="Q14" s="4">
        <v>209.36</v>
      </c>
      <c r="R14" s="4">
        <v>1185.3820000000001</v>
      </c>
      <c r="S14" s="4">
        <v>379.37799999999999</v>
      </c>
      <c r="T14" s="4">
        <v>929.41499999999996</v>
      </c>
      <c r="U14" s="4">
        <v>539.30999999999995</v>
      </c>
      <c r="V14" s="4">
        <v>824.87800000000004</v>
      </c>
      <c r="W14" s="4">
        <v>193.31899999999999</v>
      </c>
      <c r="X14" s="4">
        <v>306.75700000000001</v>
      </c>
      <c r="Y14" s="4">
        <v>106.56699999999999</v>
      </c>
      <c r="Z14" s="4">
        <v>298.58300000000003</v>
      </c>
      <c r="AA14" s="4">
        <v>264.70100000000002</v>
      </c>
      <c r="AB14" s="4">
        <v>565.10400000000004</v>
      </c>
      <c r="AC14" s="4">
        <v>346.36799999999999</v>
      </c>
      <c r="AD14" s="4">
        <v>331.93200000000002</v>
      </c>
      <c r="AE14" s="4">
        <v>613.88199999999995</v>
      </c>
      <c r="AF14" s="4">
        <v>495.40800000000002</v>
      </c>
      <c r="AG14" s="4">
        <v>453.12299999999999</v>
      </c>
      <c r="AH14" s="19">
        <v>958.72299999999996</v>
      </c>
      <c r="AI14" s="4">
        <v>145.60900000000001</v>
      </c>
      <c r="AJ14" s="4">
        <v>333.07</v>
      </c>
      <c r="AK14" s="4">
        <v>446.68799999999999</v>
      </c>
      <c r="AL14" s="4">
        <v>330.30200000000002</v>
      </c>
      <c r="AM14" s="4">
        <v>229.75</v>
      </c>
    </row>
    <row r="15" spans="1:54" ht="15" x14ac:dyDescent="0.25">
      <c r="A15" s="33">
        <v>44440</v>
      </c>
      <c r="B15">
        <v>188.37</v>
      </c>
      <c r="C15">
        <v>658.42</v>
      </c>
      <c r="D15">
        <v>325</v>
      </c>
      <c r="E15">
        <v>646.78599999999994</v>
      </c>
      <c r="F15">
        <v>474.51799999999997</v>
      </c>
      <c r="G15">
        <v>552.75900000000001</v>
      </c>
      <c r="H15" s="4">
        <v>428.38200000000001</v>
      </c>
      <c r="I15" s="4">
        <v>525.20000000000005</v>
      </c>
      <c r="J15" s="4">
        <v>277.214</v>
      </c>
      <c r="K15" s="4">
        <v>320.82400000000001</v>
      </c>
      <c r="L15" s="4">
        <v>234.709</v>
      </c>
      <c r="M15" s="4">
        <v>237.23400000000001</v>
      </c>
      <c r="N15" s="4">
        <v>406.25900000000001</v>
      </c>
      <c r="O15" s="4">
        <v>309.80599999999998</v>
      </c>
      <c r="P15" s="4">
        <v>613.19100000000003</v>
      </c>
      <c r="Q15" s="4">
        <v>250.54</v>
      </c>
      <c r="R15" s="4">
        <v>532.71500000000003</v>
      </c>
      <c r="S15" s="4">
        <v>325</v>
      </c>
      <c r="T15" s="4">
        <v>707.15099999999995</v>
      </c>
      <c r="U15" s="4">
        <v>333.48700000000002</v>
      </c>
      <c r="V15" s="4">
        <v>493.53399999999999</v>
      </c>
      <c r="W15" s="4">
        <v>231.15100000000001</v>
      </c>
      <c r="X15" s="4">
        <v>231.286</v>
      </c>
      <c r="Y15" s="4">
        <v>242.898</v>
      </c>
      <c r="Z15" s="4">
        <v>430.178</v>
      </c>
      <c r="AA15" s="4">
        <v>305.262</v>
      </c>
      <c r="AB15" s="4">
        <v>376.01</v>
      </c>
      <c r="AC15" s="4">
        <v>311.99299999999999</v>
      </c>
      <c r="AD15" s="4">
        <v>309.31900000000002</v>
      </c>
      <c r="AE15" s="4">
        <v>408.57499999999999</v>
      </c>
      <c r="AF15" s="4">
        <v>291.04199999999997</v>
      </c>
      <c r="AG15" s="4">
        <v>270.48099999999999</v>
      </c>
      <c r="AH15" s="19">
        <v>508.90199999999999</v>
      </c>
      <c r="AI15" s="4">
        <v>143.79599999999999</v>
      </c>
      <c r="AJ15" s="4">
        <v>460.79599999999999</v>
      </c>
      <c r="AK15" s="4">
        <v>376.46800000000002</v>
      </c>
      <c r="AL15" s="4">
        <v>259.57600000000002</v>
      </c>
      <c r="AM15" s="4">
        <v>242.976</v>
      </c>
    </row>
    <row r="16" spans="1:54" ht="15" x14ac:dyDescent="0.25">
      <c r="A16" s="33">
        <v>44470</v>
      </c>
      <c r="B16">
        <v>275.52999999999997</v>
      </c>
      <c r="C16">
        <v>741.53</v>
      </c>
      <c r="D16">
        <v>424.11</v>
      </c>
      <c r="E16">
        <v>748.81600000000003</v>
      </c>
      <c r="F16">
        <v>616.31899999999996</v>
      </c>
      <c r="G16">
        <v>713.43700000000001</v>
      </c>
      <c r="H16" s="4">
        <v>788.24599999999998</v>
      </c>
      <c r="I16" s="4">
        <v>807.72400000000005</v>
      </c>
      <c r="J16" s="4">
        <v>301.57499999999999</v>
      </c>
      <c r="K16" s="4">
        <v>337.863</v>
      </c>
      <c r="L16" s="4">
        <v>322.81</v>
      </c>
      <c r="M16" s="4">
        <v>390.64</v>
      </c>
      <c r="N16" s="4">
        <v>341.61200000000002</v>
      </c>
      <c r="O16" s="4">
        <v>272.21499999999997</v>
      </c>
      <c r="P16" s="4">
        <v>612.41999999999996</v>
      </c>
      <c r="Q16" s="4">
        <v>376.66199999999998</v>
      </c>
      <c r="R16" s="4">
        <v>612.88400000000001</v>
      </c>
      <c r="S16" s="4">
        <v>489.34500000000003</v>
      </c>
      <c r="T16" s="4">
        <v>921.62400000000002</v>
      </c>
      <c r="U16" s="4">
        <v>453.71199999999999</v>
      </c>
      <c r="V16" s="4">
        <v>394.79899999999998</v>
      </c>
      <c r="W16" s="4">
        <v>391.44900000000001</v>
      </c>
      <c r="X16" s="4">
        <v>270.68900000000002</v>
      </c>
      <c r="Y16" s="4">
        <v>308.101</v>
      </c>
      <c r="Z16" s="4">
        <v>341.92500000000001</v>
      </c>
      <c r="AA16" s="4">
        <v>456.91</v>
      </c>
      <c r="AB16" s="4">
        <v>608.94799999999998</v>
      </c>
      <c r="AC16" s="4">
        <v>1050.443</v>
      </c>
      <c r="AD16" s="4">
        <v>495.209</v>
      </c>
      <c r="AE16" s="4">
        <v>430.03500000000003</v>
      </c>
      <c r="AF16" s="4">
        <v>367.32100000000003</v>
      </c>
      <c r="AG16" s="4">
        <v>432.79300000000001</v>
      </c>
      <c r="AH16" s="19">
        <v>618.07000000000005</v>
      </c>
      <c r="AI16" s="4">
        <v>196.85599999999999</v>
      </c>
      <c r="AJ16" s="4">
        <v>579.00800000000004</v>
      </c>
      <c r="AK16" s="4">
        <v>622.17600000000004</v>
      </c>
      <c r="AL16" s="4">
        <v>280.13799999999998</v>
      </c>
      <c r="AM16" s="4">
        <v>433.66899999999998</v>
      </c>
    </row>
    <row r="17" spans="1:39" ht="15" x14ac:dyDescent="0.25">
      <c r="A17" s="33">
        <v>44501</v>
      </c>
      <c r="B17">
        <v>367.2</v>
      </c>
      <c r="C17">
        <v>569.57000000000005</v>
      </c>
      <c r="D17">
        <v>436.88</v>
      </c>
      <c r="E17">
        <v>582.69299999999998</v>
      </c>
      <c r="F17">
        <v>568.31399999999996</v>
      </c>
      <c r="G17">
        <v>608.38199999999995</v>
      </c>
      <c r="H17" s="4">
        <v>630.54100000000005</v>
      </c>
      <c r="I17" s="4">
        <v>750.83399999999995</v>
      </c>
      <c r="J17" s="4">
        <v>496.49099999999999</v>
      </c>
      <c r="K17" s="4">
        <v>343.89</v>
      </c>
      <c r="L17" s="4">
        <v>327.61700000000002</v>
      </c>
      <c r="M17" s="4">
        <v>461.15100000000001</v>
      </c>
      <c r="N17" s="4">
        <v>438.53899999999999</v>
      </c>
      <c r="O17" s="4">
        <v>339.86599999999999</v>
      </c>
      <c r="P17" s="4">
        <v>598.41499999999996</v>
      </c>
      <c r="Q17" s="4">
        <v>419.91399999999999</v>
      </c>
      <c r="R17" s="4">
        <v>556.06700000000001</v>
      </c>
      <c r="S17" s="4">
        <v>500.488</v>
      </c>
      <c r="T17" s="4">
        <v>638.18399999999997</v>
      </c>
      <c r="U17" s="4">
        <v>560.28300000000002</v>
      </c>
      <c r="V17" s="4">
        <v>385.95600000000002</v>
      </c>
      <c r="W17" s="4">
        <v>377.185</v>
      </c>
      <c r="X17" s="4">
        <v>348.79700000000003</v>
      </c>
      <c r="Y17" s="4">
        <v>306.12099999999998</v>
      </c>
      <c r="Z17" s="4">
        <v>368.74299999999999</v>
      </c>
      <c r="AA17" s="4">
        <v>618.51400000000001</v>
      </c>
      <c r="AB17" s="4">
        <v>569.68399999999997</v>
      </c>
      <c r="AC17" s="4">
        <v>587.48500000000001</v>
      </c>
      <c r="AD17" s="4">
        <v>452.72899999999998</v>
      </c>
      <c r="AE17" s="4">
        <v>453.15699999999998</v>
      </c>
      <c r="AF17" s="4">
        <v>438.142</v>
      </c>
      <c r="AG17" s="4">
        <v>454.54399999999998</v>
      </c>
      <c r="AH17" s="19">
        <v>602.46900000000005</v>
      </c>
      <c r="AI17" s="4">
        <v>251.58500000000001</v>
      </c>
      <c r="AJ17" s="4">
        <v>496.55900000000003</v>
      </c>
      <c r="AK17" s="4">
        <v>474.03800000000001</v>
      </c>
      <c r="AL17" s="4">
        <v>342.81</v>
      </c>
      <c r="AM17" s="4">
        <v>435.916</v>
      </c>
    </row>
    <row r="18" spans="1:39" ht="15" x14ac:dyDescent="0.25">
      <c r="A18" s="33">
        <v>44531</v>
      </c>
      <c r="B18">
        <v>331.8</v>
      </c>
      <c r="C18">
        <v>397.8</v>
      </c>
      <c r="D18">
        <v>364</v>
      </c>
      <c r="E18">
        <v>510.85199999999998</v>
      </c>
      <c r="F18">
        <v>512.69399999999996</v>
      </c>
      <c r="G18">
        <v>552.90200000000004</v>
      </c>
      <c r="H18" s="4">
        <v>493.096</v>
      </c>
      <c r="I18" s="4">
        <v>563.23699999999997</v>
      </c>
      <c r="J18" s="4">
        <v>352.20499999999998</v>
      </c>
      <c r="K18" s="4">
        <v>323.68700000000001</v>
      </c>
      <c r="L18" s="4">
        <v>309.38900000000001</v>
      </c>
      <c r="M18" s="4">
        <v>365.39299999999997</v>
      </c>
      <c r="N18" s="4">
        <v>384.2</v>
      </c>
      <c r="O18" s="4">
        <v>312.10500000000002</v>
      </c>
      <c r="P18" s="4">
        <v>506.60300000000001</v>
      </c>
      <c r="Q18" s="4">
        <v>356.49400000000003</v>
      </c>
      <c r="R18" s="4">
        <v>550.45799999999997</v>
      </c>
      <c r="S18" s="4">
        <v>543.89300000000003</v>
      </c>
      <c r="T18" s="4">
        <v>527.05700000000002</v>
      </c>
      <c r="U18" s="4">
        <v>465.529</v>
      </c>
      <c r="V18" s="4">
        <v>374.38099999999997</v>
      </c>
      <c r="W18" s="4">
        <v>300.74299999999999</v>
      </c>
      <c r="X18" s="4">
        <v>334.99400000000003</v>
      </c>
      <c r="Y18" s="4">
        <v>253.465</v>
      </c>
      <c r="Z18" s="4">
        <v>358.85700000000003</v>
      </c>
      <c r="AA18" s="4">
        <v>400.13799999999998</v>
      </c>
      <c r="AB18" s="4">
        <v>465.85399999999998</v>
      </c>
      <c r="AC18" s="4">
        <v>435.10899999999998</v>
      </c>
      <c r="AD18" s="4">
        <v>425.37299999999999</v>
      </c>
      <c r="AE18" s="4">
        <v>453.68</v>
      </c>
      <c r="AF18" s="4">
        <v>397.589</v>
      </c>
      <c r="AG18" s="4">
        <v>437.74200000000002</v>
      </c>
      <c r="AH18" s="19">
        <v>528.91999999999996</v>
      </c>
      <c r="AI18" s="4">
        <v>251.215</v>
      </c>
      <c r="AJ18" s="4">
        <v>366.83499999999998</v>
      </c>
      <c r="AK18" s="4">
        <v>393.697</v>
      </c>
      <c r="AL18" s="4">
        <v>322.51499999999999</v>
      </c>
      <c r="AM18" s="4">
        <v>344.76</v>
      </c>
    </row>
    <row r="19" spans="1:39" ht="15" x14ac:dyDescent="0.25">
      <c r="A19" s="33">
        <v>44562</v>
      </c>
      <c r="B19">
        <v>320.2</v>
      </c>
      <c r="C19">
        <v>391</v>
      </c>
      <c r="D19">
        <v>355.1</v>
      </c>
      <c r="E19">
        <v>432.92899999999997</v>
      </c>
      <c r="F19">
        <v>462.84100000000001</v>
      </c>
      <c r="G19">
        <v>530.65800000000002</v>
      </c>
      <c r="H19" s="4">
        <v>408.03800000000001</v>
      </c>
      <c r="I19" s="4">
        <v>443.51499999999999</v>
      </c>
      <c r="J19" s="4">
        <v>305.82299999999998</v>
      </c>
      <c r="K19" s="4">
        <v>297.745</v>
      </c>
      <c r="L19" s="4">
        <v>293.81099999999998</v>
      </c>
      <c r="M19" s="4">
        <v>293.798</v>
      </c>
      <c r="N19" s="4">
        <v>336.863</v>
      </c>
      <c r="O19" s="4">
        <v>435.74</v>
      </c>
      <c r="P19" s="4">
        <v>458.77</v>
      </c>
      <c r="Q19" s="4">
        <v>335.50299999999999</v>
      </c>
      <c r="R19" s="4">
        <v>475.00599999999997</v>
      </c>
      <c r="S19" s="4">
        <v>464.029</v>
      </c>
      <c r="T19" s="4">
        <v>472.10500000000002</v>
      </c>
      <c r="U19" s="4">
        <v>366.27100000000002</v>
      </c>
      <c r="V19" s="4">
        <v>357.03899999999999</v>
      </c>
      <c r="W19" s="4">
        <v>287.596</v>
      </c>
      <c r="X19" s="4">
        <v>298.52199999999999</v>
      </c>
      <c r="Y19" s="4">
        <v>222.89099999999999</v>
      </c>
      <c r="Z19" s="4">
        <v>322.35599999999999</v>
      </c>
      <c r="AA19" s="4">
        <v>590.00900000000001</v>
      </c>
      <c r="AB19" s="4">
        <v>427.762</v>
      </c>
      <c r="AC19" s="4">
        <v>372.89100000000002</v>
      </c>
      <c r="AD19" s="4">
        <v>347.45800000000003</v>
      </c>
      <c r="AE19" s="4">
        <v>429.00099999999998</v>
      </c>
      <c r="AF19" s="4">
        <v>367.44600000000003</v>
      </c>
      <c r="AG19" s="4">
        <v>394.99700000000001</v>
      </c>
      <c r="AH19" s="19">
        <v>482.91500000000002</v>
      </c>
      <c r="AI19" s="4">
        <v>234.56200000000001</v>
      </c>
      <c r="AJ19" s="4">
        <v>295.92700000000002</v>
      </c>
      <c r="AK19" s="4">
        <v>351.87299999999999</v>
      </c>
      <c r="AL19" s="4">
        <v>321.45299999999997</v>
      </c>
      <c r="AM19" s="4">
        <v>325.91199999999998</v>
      </c>
    </row>
    <row r="20" spans="1:39" ht="15" x14ac:dyDescent="0.25">
      <c r="A20" s="33">
        <v>44593</v>
      </c>
      <c r="B20">
        <v>366.4</v>
      </c>
      <c r="C20">
        <v>426.3</v>
      </c>
      <c r="D20">
        <v>399.3</v>
      </c>
      <c r="E20">
        <v>389.36099999999999</v>
      </c>
      <c r="F20">
        <v>380.827</v>
      </c>
      <c r="G20">
        <v>414.58199999999999</v>
      </c>
      <c r="H20" s="4">
        <v>481.512</v>
      </c>
      <c r="I20" s="4">
        <v>452.64699999999999</v>
      </c>
      <c r="J20" s="4">
        <v>287.50799999999998</v>
      </c>
      <c r="K20" s="4">
        <v>286.52199999999999</v>
      </c>
      <c r="L20" s="4">
        <v>256.63400000000001</v>
      </c>
      <c r="M20" s="4">
        <v>269.70999999999998</v>
      </c>
      <c r="N20" s="4">
        <v>343.68599999999998</v>
      </c>
      <c r="O20" s="4">
        <v>516.48800000000006</v>
      </c>
      <c r="P20" s="4">
        <v>402.71499999999997</v>
      </c>
      <c r="Q20" s="4">
        <v>341.37299999999999</v>
      </c>
      <c r="R20" s="4">
        <v>441.07499999999999</v>
      </c>
      <c r="S20" s="4">
        <v>405.714</v>
      </c>
      <c r="T20" s="4">
        <v>439.42599999999999</v>
      </c>
      <c r="U20" s="4">
        <v>351.95</v>
      </c>
      <c r="V20" s="4">
        <v>360.89400000000001</v>
      </c>
      <c r="W20" s="4">
        <v>264.58499999999998</v>
      </c>
      <c r="X20" s="4">
        <v>240.667</v>
      </c>
      <c r="Y20" s="4">
        <v>238.256</v>
      </c>
      <c r="Z20" s="4">
        <v>279.71199999999999</v>
      </c>
      <c r="AA20" s="4">
        <v>555.19500000000005</v>
      </c>
      <c r="AB20" s="4">
        <v>352.93700000000001</v>
      </c>
      <c r="AC20" s="4">
        <v>362.71100000000001</v>
      </c>
      <c r="AD20" s="4">
        <v>313.93200000000002</v>
      </c>
      <c r="AE20" s="4">
        <v>396.88900000000001</v>
      </c>
      <c r="AF20" s="4">
        <v>384.29399999999998</v>
      </c>
      <c r="AG20" s="4">
        <v>341.75200000000001</v>
      </c>
      <c r="AH20" s="19">
        <v>412.28300000000002</v>
      </c>
      <c r="AI20" s="4">
        <v>238.762</v>
      </c>
      <c r="AJ20" s="4">
        <v>275.79899999999998</v>
      </c>
      <c r="AK20" s="4">
        <v>402.27300000000002</v>
      </c>
      <c r="AL20" s="4">
        <v>254.78100000000001</v>
      </c>
      <c r="AM20" s="4">
        <v>269.71600000000001</v>
      </c>
    </row>
    <row r="21" spans="1:39" ht="15" x14ac:dyDescent="0.25">
      <c r="A21" s="33">
        <v>44621</v>
      </c>
      <c r="B21">
        <v>572.1</v>
      </c>
      <c r="C21">
        <v>732.7</v>
      </c>
      <c r="D21">
        <v>652.70000000000005</v>
      </c>
      <c r="E21">
        <v>751.49800000000005</v>
      </c>
      <c r="F21">
        <v>462.05099999999999</v>
      </c>
      <c r="G21">
        <v>718.85599999999999</v>
      </c>
      <c r="H21" s="4">
        <v>1203.472</v>
      </c>
      <c r="I21" s="4">
        <v>687.65499999999997</v>
      </c>
      <c r="J21" s="4">
        <v>398.16399999999999</v>
      </c>
      <c r="K21" s="4">
        <v>609.23900000000003</v>
      </c>
      <c r="L21" s="4">
        <v>377.26100000000002</v>
      </c>
      <c r="M21" s="4">
        <v>418.27199999999999</v>
      </c>
      <c r="N21" s="4">
        <v>568.90700000000004</v>
      </c>
      <c r="O21" s="4">
        <v>616.16999999999996</v>
      </c>
      <c r="P21" s="4">
        <v>651.00099999999998</v>
      </c>
      <c r="Q21" s="4">
        <v>992.90200000000004</v>
      </c>
      <c r="R21" s="4">
        <v>630.35799999999995</v>
      </c>
      <c r="S21" s="4">
        <v>792.78800000000001</v>
      </c>
      <c r="T21" s="4">
        <v>568.14700000000005</v>
      </c>
      <c r="U21" s="4">
        <v>479.03699999999998</v>
      </c>
      <c r="V21" s="4">
        <v>481.29</v>
      </c>
      <c r="W21" s="4">
        <v>451.38600000000002</v>
      </c>
      <c r="X21" s="4">
        <v>278.99099999999999</v>
      </c>
      <c r="Y21" s="4">
        <v>415.37700000000001</v>
      </c>
      <c r="Z21" s="4">
        <v>609</v>
      </c>
      <c r="AA21" s="4">
        <v>767.95899999999995</v>
      </c>
      <c r="AB21" s="4">
        <v>467.38499999999999</v>
      </c>
      <c r="AC21" s="4">
        <v>803.625</v>
      </c>
      <c r="AD21" s="4">
        <v>412.96600000000001</v>
      </c>
      <c r="AE21" s="4">
        <v>652.76199999999994</v>
      </c>
      <c r="AF21" s="4">
        <v>522.29</v>
      </c>
      <c r="AG21" s="4">
        <v>515.01800000000003</v>
      </c>
      <c r="AH21" s="19">
        <v>587.90499999999997</v>
      </c>
      <c r="AI21" s="4">
        <v>306.625</v>
      </c>
      <c r="AJ21" s="4">
        <v>435.30500000000001</v>
      </c>
      <c r="AK21" s="4">
        <v>610.73199999999997</v>
      </c>
      <c r="AL21" s="4">
        <v>378.66199999999998</v>
      </c>
      <c r="AM21" s="4">
        <v>503.173</v>
      </c>
    </row>
    <row r="22" spans="1:39" ht="15" x14ac:dyDescent="0.25">
      <c r="A22" s="33">
        <v>44652</v>
      </c>
      <c r="B22">
        <v>722.4</v>
      </c>
      <c r="C22">
        <v>1243.3</v>
      </c>
      <c r="D22">
        <v>945.3</v>
      </c>
      <c r="E22">
        <v>756.476</v>
      </c>
      <c r="F22">
        <v>838.89099999999996</v>
      </c>
      <c r="G22">
        <v>1733.454</v>
      </c>
      <c r="H22" s="4">
        <v>2268.5819999999999</v>
      </c>
      <c r="I22" s="4">
        <v>1045.575</v>
      </c>
      <c r="J22" s="4">
        <v>681.03599999999994</v>
      </c>
      <c r="K22" s="4">
        <v>1102.115</v>
      </c>
      <c r="L22" s="4">
        <v>678.04499999999996</v>
      </c>
      <c r="M22" s="4">
        <v>525.98299999999995</v>
      </c>
      <c r="N22" s="4">
        <v>1010.712</v>
      </c>
      <c r="O22" s="4">
        <v>1474.8579999999999</v>
      </c>
      <c r="P22" s="4">
        <v>942.78300000000002</v>
      </c>
      <c r="Q22" s="4">
        <v>802.18499999999995</v>
      </c>
      <c r="R22" s="4">
        <v>1006.8869999999999</v>
      </c>
      <c r="S22" s="4">
        <v>1406.425</v>
      </c>
      <c r="T22" s="4">
        <v>1090.627</v>
      </c>
      <c r="U22" s="4">
        <v>583.47799999999995</v>
      </c>
      <c r="V22" s="4">
        <v>741.39800000000002</v>
      </c>
      <c r="W22" s="4">
        <v>714.726</v>
      </c>
      <c r="X22" s="4">
        <v>475.4</v>
      </c>
      <c r="Y22" s="4">
        <v>527.71600000000001</v>
      </c>
      <c r="Z22" s="4">
        <v>1369.3720000000001</v>
      </c>
      <c r="AA22" s="4">
        <v>1323.7629999999999</v>
      </c>
      <c r="AB22" s="4">
        <v>1104.1300000000001</v>
      </c>
      <c r="AC22" s="4">
        <v>1057.0070000000001</v>
      </c>
      <c r="AD22" s="4">
        <v>746.82899999999995</v>
      </c>
      <c r="AE22" s="4">
        <v>798.779</v>
      </c>
      <c r="AF22" s="4">
        <v>758.90300000000002</v>
      </c>
      <c r="AG22" s="4">
        <v>1106.876</v>
      </c>
      <c r="AH22" s="19">
        <v>1048.431</v>
      </c>
      <c r="AI22" s="4">
        <v>342.32400000000001</v>
      </c>
      <c r="AJ22" s="4">
        <v>615.89800000000002</v>
      </c>
      <c r="AK22" s="4">
        <v>620.95899999999995</v>
      </c>
      <c r="AL22" s="4">
        <v>435.38499999999999</v>
      </c>
      <c r="AM22" s="4">
        <v>545.97500000000002</v>
      </c>
    </row>
    <row r="23" spans="1:39" ht="15" x14ac:dyDescent="0.25">
      <c r="A23" s="33">
        <v>44682</v>
      </c>
      <c r="B23">
        <v>1551.3</v>
      </c>
      <c r="C23">
        <v>2908.5</v>
      </c>
      <c r="D23">
        <v>2213.1999999999998</v>
      </c>
      <c r="E23">
        <v>2195.4830000000002</v>
      </c>
      <c r="F23">
        <v>4006.511</v>
      </c>
      <c r="G23">
        <v>4037.1680000000001</v>
      </c>
      <c r="H23" s="4">
        <v>3461.5439999999999</v>
      </c>
      <c r="I23" s="4">
        <v>2812.779</v>
      </c>
      <c r="J23" s="4">
        <v>1146.587</v>
      </c>
      <c r="K23" s="4">
        <v>1456.3219999999999</v>
      </c>
      <c r="L23" s="4">
        <v>745.40599999999995</v>
      </c>
      <c r="M23" s="4">
        <v>1155.568</v>
      </c>
      <c r="N23" s="4">
        <v>1845.894</v>
      </c>
      <c r="O23" s="4">
        <v>3375.47</v>
      </c>
      <c r="P23" s="4">
        <v>2002.001</v>
      </c>
      <c r="Q23" s="4">
        <v>2248.895</v>
      </c>
      <c r="R23" s="4">
        <v>3009.0230000000001</v>
      </c>
      <c r="S23" s="4">
        <v>3852.694</v>
      </c>
      <c r="T23" s="4">
        <v>2682.297</v>
      </c>
      <c r="U23" s="4">
        <v>1872.367</v>
      </c>
      <c r="V23" s="4">
        <v>1847.557</v>
      </c>
      <c r="W23" s="4">
        <v>2092.761</v>
      </c>
      <c r="X23" s="4">
        <v>236.54599999999999</v>
      </c>
      <c r="Y23" s="4">
        <v>1241.3050000000001</v>
      </c>
      <c r="Z23" s="4">
        <v>1690.3789999999999</v>
      </c>
      <c r="AA23" s="4">
        <v>2780.0459999999998</v>
      </c>
      <c r="AB23" s="4">
        <v>2363.9589999999998</v>
      </c>
      <c r="AC23" s="4">
        <v>2005.904</v>
      </c>
      <c r="AD23" s="4">
        <v>2159.4059999999999</v>
      </c>
      <c r="AE23" s="4">
        <v>2552.6819999999998</v>
      </c>
      <c r="AF23" s="4">
        <v>929.91700000000003</v>
      </c>
      <c r="AG23" s="4">
        <v>2289.0659999999998</v>
      </c>
      <c r="AH23" s="19">
        <v>1211.5329999999999</v>
      </c>
      <c r="AI23" s="4">
        <v>649.97199999999998</v>
      </c>
      <c r="AJ23" s="4">
        <v>1718.0709999999999</v>
      </c>
      <c r="AK23" s="4">
        <v>1222.6980000000001</v>
      </c>
      <c r="AL23" s="4">
        <v>773.28700000000003</v>
      </c>
      <c r="AM23" s="4">
        <v>1672.085</v>
      </c>
    </row>
    <row r="24" spans="1:39" ht="15" x14ac:dyDescent="0.25">
      <c r="A24" s="33">
        <v>44713</v>
      </c>
      <c r="B24">
        <v>1649.8</v>
      </c>
      <c r="C24">
        <v>3589.9</v>
      </c>
      <c r="D24">
        <v>2594.5</v>
      </c>
      <c r="E24">
        <v>6199.1490000000003</v>
      </c>
      <c r="F24">
        <v>6298.1629999999996</v>
      </c>
      <c r="G24">
        <v>3807.7330000000002</v>
      </c>
      <c r="H24" s="4">
        <v>4595.6769999999997</v>
      </c>
      <c r="I24" s="4">
        <v>1907.6769999999999</v>
      </c>
      <c r="J24" s="4">
        <v>1936.13</v>
      </c>
      <c r="K24" s="4">
        <v>1238.77</v>
      </c>
      <c r="L24" s="4">
        <v>1592.335</v>
      </c>
      <c r="M24" s="4">
        <v>2712.1669999999999</v>
      </c>
      <c r="N24" s="4">
        <v>1296.7349999999999</v>
      </c>
      <c r="O24" s="4">
        <v>4868.4260000000004</v>
      </c>
      <c r="P24" s="4">
        <v>1718.799</v>
      </c>
      <c r="Q24" s="4">
        <v>5026.5749999999998</v>
      </c>
      <c r="R24" s="4">
        <v>3013.681</v>
      </c>
      <c r="S24" s="4">
        <v>5217.58</v>
      </c>
      <c r="T24" s="4">
        <v>2729.3589999999999</v>
      </c>
      <c r="U24" s="4">
        <v>3484.2089999999998</v>
      </c>
      <c r="V24" s="4">
        <v>1506.723</v>
      </c>
      <c r="W24" s="4">
        <v>1639.3040000000001</v>
      </c>
      <c r="X24" s="4">
        <v>346.37400000000002</v>
      </c>
      <c r="Y24" s="4">
        <v>2389.8879999999999</v>
      </c>
      <c r="Z24" s="4">
        <v>1083.9770000000001</v>
      </c>
      <c r="AA24" s="4">
        <v>3874.0210000000002</v>
      </c>
      <c r="AB24" s="4">
        <v>2137.1320000000001</v>
      </c>
      <c r="AC24" s="4">
        <v>1350.1379999999999</v>
      </c>
      <c r="AD24" s="4">
        <v>4066.5770000000002</v>
      </c>
      <c r="AE24" s="4">
        <v>2773.2310000000002</v>
      </c>
      <c r="AF24" s="4">
        <v>2678.4160000000002</v>
      </c>
      <c r="AG24" s="4">
        <v>5457.6149999999998</v>
      </c>
      <c r="AH24" s="19">
        <v>430.887</v>
      </c>
      <c r="AI24" s="4">
        <v>1110.115</v>
      </c>
      <c r="AJ24" s="4">
        <v>3251.67</v>
      </c>
      <c r="AK24" s="4">
        <v>2391.3789999999999</v>
      </c>
      <c r="AL24" s="4">
        <v>1172.6489999999999</v>
      </c>
      <c r="AM24" s="4">
        <v>3289.3910000000001</v>
      </c>
    </row>
    <row r="25" spans="1:39" ht="15" x14ac:dyDescent="0.25">
      <c r="A25" s="33">
        <v>44743</v>
      </c>
      <c r="B25">
        <v>374.5</v>
      </c>
      <c r="C25">
        <v>1592.8</v>
      </c>
      <c r="D25">
        <v>897.8</v>
      </c>
      <c r="E25">
        <v>3563.4470000000001</v>
      </c>
      <c r="F25">
        <v>2613.8290000000002</v>
      </c>
      <c r="G25">
        <v>1215.6500000000001</v>
      </c>
      <c r="H25" s="4">
        <v>1848.7170000000001</v>
      </c>
      <c r="I25" s="4">
        <v>638.81299999999999</v>
      </c>
      <c r="J25" s="4">
        <v>636.05399999999997</v>
      </c>
      <c r="K25" s="4">
        <v>562.85199999999998</v>
      </c>
      <c r="L25" s="4">
        <v>752.53200000000004</v>
      </c>
      <c r="M25" s="4">
        <v>1132.579</v>
      </c>
      <c r="N25" s="4">
        <v>492.01600000000002</v>
      </c>
      <c r="O25" s="4">
        <v>2112.1869999999999</v>
      </c>
      <c r="P25" s="4">
        <v>432.88499999999999</v>
      </c>
      <c r="Q25" s="4">
        <v>4241.5010000000002</v>
      </c>
      <c r="R25" s="4">
        <v>1279.3330000000001</v>
      </c>
      <c r="S25" s="4">
        <v>1951.8879999999999</v>
      </c>
      <c r="T25" s="4">
        <v>1546.604</v>
      </c>
      <c r="U25" s="4">
        <v>1969.2760000000001</v>
      </c>
      <c r="V25" s="4">
        <v>348.39499999999998</v>
      </c>
      <c r="W25" s="4">
        <v>403.92</v>
      </c>
      <c r="X25" s="4">
        <v>85.980999999999995</v>
      </c>
      <c r="Y25" s="4">
        <v>629.24</v>
      </c>
      <c r="Z25" s="4">
        <v>493.90300000000002</v>
      </c>
      <c r="AA25" s="4">
        <v>1730.232</v>
      </c>
      <c r="AB25" s="4">
        <v>575.60199999999998</v>
      </c>
      <c r="AC25" s="4">
        <v>433.73500000000001</v>
      </c>
      <c r="AD25" s="4">
        <v>2063.8110000000001</v>
      </c>
      <c r="AE25" s="4">
        <v>1646.7</v>
      </c>
      <c r="AF25" s="4">
        <v>961.74599999999998</v>
      </c>
      <c r="AG25" s="4">
        <v>3919.6869999999999</v>
      </c>
      <c r="AH25" s="19">
        <v>168.91800000000001</v>
      </c>
      <c r="AI25" s="4">
        <v>310.762</v>
      </c>
      <c r="AJ25" s="4">
        <v>1051.652</v>
      </c>
      <c r="AK25" s="4">
        <v>888.93700000000001</v>
      </c>
      <c r="AL25" s="4">
        <v>392.95</v>
      </c>
      <c r="AM25" s="4">
        <v>2286.944</v>
      </c>
    </row>
    <row r="26" spans="1:39" ht="15" x14ac:dyDescent="0.25">
      <c r="A26" s="33">
        <v>44774</v>
      </c>
      <c r="B26">
        <v>253.8</v>
      </c>
      <c r="C26">
        <v>646.4</v>
      </c>
      <c r="D26">
        <v>445.1</v>
      </c>
      <c r="E26">
        <v>1109.2059999999999</v>
      </c>
      <c r="F26">
        <v>1036.6089999999999</v>
      </c>
      <c r="G26">
        <v>542.02099999999996</v>
      </c>
      <c r="H26" s="4">
        <v>617.72900000000004</v>
      </c>
      <c r="I26" s="4">
        <v>442.30900000000003</v>
      </c>
      <c r="J26" s="4">
        <v>323.47800000000001</v>
      </c>
      <c r="K26" s="4">
        <v>411.31299999999999</v>
      </c>
      <c r="L26" s="4">
        <v>329.03399999999999</v>
      </c>
      <c r="M26" s="4">
        <v>458.82400000000001</v>
      </c>
      <c r="N26" s="4">
        <v>351.58</v>
      </c>
      <c r="O26" s="4">
        <v>800.13199999999995</v>
      </c>
      <c r="P26" s="4">
        <v>283.27300000000002</v>
      </c>
      <c r="Q26" s="4">
        <v>1207.0830000000001</v>
      </c>
      <c r="R26" s="4">
        <v>457.28300000000002</v>
      </c>
      <c r="S26" s="4">
        <v>968.99199999999996</v>
      </c>
      <c r="T26" s="4">
        <v>647.13699999999994</v>
      </c>
      <c r="U26" s="4">
        <v>859.80200000000002</v>
      </c>
      <c r="V26" s="4">
        <v>232.58099999999999</v>
      </c>
      <c r="W26" s="4">
        <v>317.06</v>
      </c>
      <c r="X26" s="4">
        <v>110.93899999999999</v>
      </c>
      <c r="Y26" s="4">
        <v>292.71499999999997</v>
      </c>
      <c r="Z26" s="4">
        <v>283.73</v>
      </c>
      <c r="AA26" s="4">
        <v>610.29100000000005</v>
      </c>
      <c r="AB26" s="4">
        <v>407.49099999999999</v>
      </c>
      <c r="AC26" s="4">
        <v>370.80900000000003</v>
      </c>
      <c r="AD26" s="4">
        <v>639.67499999999995</v>
      </c>
      <c r="AE26" s="4">
        <v>554.78399999999999</v>
      </c>
      <c r="AF26" s="4">
        <v>495.28100000000001</v>
      </c>
      <c r="AG26" s="4">
        <v>976.30899999999997</v>
      </c>
      <c r="AH26" s="19">
        <v>210.4</v>
      </c>
      <c r="AI26" s="4">
        <v>313.63600000000002</v>
      </c>
      <c r="AJ26" s="4">
        <v>493.83100000000002</v>
      </c>
      <c r="AK26" s="4">
        <v>369.57</v>
      </c>
      <c r="AL26" s="4">
        <v>233.29900000000001</v>
      </c>
      <c r="AM26" s="4">
        <v>920.41700000000003</v>
      </c>
    </row>
    <row r="27" spans="1:39" ht="15" x14ac:dyDescent="0.25">
      <c r="A27" s="33">
        <v>44805</v>
      </c>
      <c r="B27">
        <v>290.10000000000002</v>
      </c>
      <c r="C27">
        <v>500.1</v>
      </c>
      <c r="D27">
        <v>385.8</v>
      </c>
      <c r="E27">
        <v>612.84</v>
      </c>
      <c r="F27">
        <v>678.44</v>
      </c>
      <c r="G27">
        <v>550.67499999999995</v>
      </c>
      <c r="H27" s="4">
        <v>652.005</v>
      </c>
      <c r="I27" s="4">
        <v>393.73099999999999</v>
      </c>
      <c r="J27" s="4">
        <v>375.49400000000003</v>
      </c>
      <c r="K27" s="4">
        <v>288.95100000000002</v>
      </c>
      <c r="L27" s="4">
        <v>283.54000000000002</v>
      </c>
      <c r="M27" s="4">
        <v>476.01100000000002</v>
      </c>
      <c r="N27" s="4">
        <v>374.42099999999999</v>
      </c>
      <c r="O27" s="4">
        <v>714.53899999999999</v>
      </c>
      <c r="P27" s="4">
        <v>365.66399999999999</v>
      </c>
      <c r="Q27" s="4">
        <v>612.66300000000001</v>
      </c>
      <c r="R27" s="4">
        <v>434.94200000000001</v>
      </c>
      <c r="S27" s="4">
        <v>812.904</v>
      </c>
      <c r="T27" s="4">
        <v>475.56599999999997</v>
      </c>
      <c r="U27" s="4">
        <v>590.33199999999999</v>
      </c>
      <c r="V27" s="4">
        <v>303.65699999999998</v>
      </c>
      <c r="W27" s="4">
        <v>271.98</v>
      </c>
      <c r="X27" s="4">
        <v>283.887</v>
      </c>
      <c r="Y27" s="4">
        <v>482.79500000000002</v>
      </c>
      <c r="Z27" s="4">
        <v>369.01799999999997</v>
      </c>
      <c r="AA27" s="4">
        <v>448.08699999999999</v>
      </c>
      <c r="AB27" s="4">
        <v>416.61399999999998</v>
      </c>
      <c r="AC27" s="4">
        <v>389.678</v>
      </c>
      <c r="AD27" s="4">
        <v>484.43900000000002</v>
      </c>
      <c r="AE27" s="4">
        <v>378.88400000000001</v>
      </c>
      <c r="AF27" s="4">
        <v>333.11399999999998</v>
      </c>
      <c r="AG27" s="4">
        <v>599.45299999999997</v>
      </c>
      <c r="AH27" s="19">
        <v>223.679</v>
      </c>
      <c r="AI27" s="4">
        <v>503.60899999999998</v>
      </c>
      <c r="AJ27" s="4">
        <v>471.41199999999998</v>
      </c>
      <c r="AK27" s="4">
        <v>330.60500000000002</v>
      </c>
      <c r="AL27" s="4">
        <v>276.88</v>
      </c>
      <c r="AM27" s="4">
        <v>744.59400000000005</v>
      </c>
    </row>
    <row r="28" spans="1:39" ht="15" x14ac:dyDescent="0.25">
      <c r="A28" s="33">
        <v>44835</v>
      </c>
      <c r="B28">
        <v>275.52999999999997</v>
      </c>
      <c r="C28">
        <v>741.53</v>
      </c>
      <c r="D28">
        <v>424.11</v>
      </c>
      <c r="E28">
        <v>683.97199999999998</v>
      </c>
      <c r="F28">
        <v>762.65899999999999</v>
      </c>
      <c r="G28">
        <v>862.79700000000003</v>
      </c>
      <c r="H28" s="4">
        <v>861.44899999999996</v>
      </c>
      <c r="I28" s="4">
        <v>368.553</v>
      </c>
      <c r="J28" s="4">
        <v>347.82799999999997</v>
      </c>
      <c r="K28" s="4">
        <v>343.416</v>
      </c>
      <c r="L28" s="4">
        <v>403.452</v>
      </c>
      <c r="M28" s="4">
        <v>346.81200000000001</v>
      </c>
      <c r="N28" s="4">
        <v>298.286</v>
      </c>
      <c r="O28" s="4">
        <v>617.13599999999997</v>
      </c>
      <c r="P28" s="4">
        <v>458.40600000000001</v>
      </c>
      <c r="Q28" s="4">
        <v>613.99</v>
      </c>
      <c r="R28" s="4">
        <v>553.62199999999996</v>
      </c>
      <c r="S28" s="4">
        <v>971.54399999999998</v>
      </c>
      <c r="T28" s="4">
        <v>551.66999999999996</v>
      </c>
      <c r="U28" s="4">
        <v>415.98599999999999</v>
      </c>
      <c r="V28" s="4">
        <v>427.07299999999998</v>
      </c>
      <c r="W28" s="4">
        <v>275.30700000000002</v>
      </c>
      <c r="X28" s="4">
        <v>317.56099999999998</v>
      </c>
      <c r="Y28" s="4">
        <v>332.41699999999997</v>
      </c>
      <c r="Z28" s="4">
        <v>484.08300000000003</v>
      </c>
      <c r="AA28" s="4">
        <v>623.91</v>
      </c>
      <c r="AB28" s="4">
        <v>1122.1769999999999</v>
      </c>
      <c r="AC28" s="4">
        <v>537.61500000000001</v>
      </c>
      <c r="AD28" s="4">
        <v>444.94200000000001</v>
      </c>
      <c r="AE28" s="4">
        <v>403.90600000000001</v>
      </c>
      <c r="AF28" s="4">
        <v>454.649</v>
      </c>
      <c r="AG28" s="4">
        <v>642.95799999999997</v>
      </c>
      <c r="AH28" s="19">
        <v>260.50900000000001</v>
      </c>
      <c r="AI28" s="4">
        <v>572.89200000000005</v>
      </c>
      <c r="AJ28" s="4">
        <v>657.53200000000004</v>
      </c>
      <c r="AK28" s="4">
        <v>314.77499999999998</v>
      </c>
      <c r="AL28" s="4">
        <v>433.06900000000002</v>
      </c>
      <c r="AM28" s="4">
        <v>762.68399999999997</v>
      </c>
    </row>
    <row r="29" spans="1:39" ht="15" x14ac:dyDescent="0.25">
      <c r="A29" s="33">
        <v>44866</v>
      </c>
      <c r="B29">
        <v>367.2</v>
      </c>
      <c r="C29">
        <v>569.57000000000005</v>
      </c>
      <c r="D29">
        <v>436.88</v>
      </c>
      <c r="E29">
        <v>627.23099999999999</v>
      </c>
      <c r="F29">
        <v>653.91600000000005</v>
      </c>
      <c r="G29">
        <v>701.01300000000003</v>
      </c>
      <c r="H29" s="4">
        <v>797.37400000000002</v>
      </c>
      <c r="I29" s="4">
        <v>568.86099999999999</v>
      </c>
      <c r="J29" s="4">
        <v>351.43799999999999</v>
      </c>
      <c r="K29" s="4">
        <v>342.13</v>
      </c>
      <c r="L29" s="4">
        <v>469.09800000000001</v>
      </c>
      <c r="M29" s="4">
        <v>445.25400000000002</v>
      </c>
      <c r="N29" s="4">
        <v>360.10700000000003</v>
      </c>
      <c r="O29" s="4">
        <v>609.78399999999999</v>
      </c>
      <c r="P29" s="4">
        <v>492.48599999999999</v>
      </c>
      <c r="Q29" s="4">
        <v>555.92600000000004</v>
      </c>
      <c r="R29" s="4">
        <v>561.30799999999999</v>
      </c>
      <c r="S29" s="4">
        <v>664.98199999999997</v>
      </c>
      <c r="T29" s="4">
        <v>652.29100000000005</v>
      </c>
      <c r="U29" s="4">
        <v>406.37299999999999</v>
      </c>
      <c r="V29" s="4">
        <v>409.83499999999998</v>
      </c>
      <c r="W29" s="4">
        <v>352.56599999999997</v>
      </c>
      <c r="X29" s="4">
        <v>315.19400000000002</v>
      </c>
      <c r="Y29" s="4">
        <v>359.22</v>
      </c>
      <c r="Z29" s="4">
        <v>634.89300000000003</v>
      </c>
      <c r="AA29" s="4">
        <v>595.41099999999994</v>
      </c>
      <c r="AB29" s="4">
        <v>636.13599999999997</v>
      </c>
      <c r="AC29" s="4">
        <v>484.892</v>
      </c>
      <c r="AD29" s="4">
        <v>467.02100000000002</v>
      </c>
      <c r="AE29" s="4">
        <v>472.72500000000002</v>
      </c>
      <c r="AF29" s="4">
        <v>476.07400000000001</v>
      </c>
      <c r="AG29" s="4">
        <v>617.96900000000005</v>
      </c>
      <c r="AH29" s="19">
        <v>316.88799999999998</v>
      </c>
      <c r="AI29" s="4">
        <v>484.93</v>
      </c>
      <c r="AJ29" s="4">
        <v>498.72300000000001</v>
      </c>
      <c r="AK29" s="4">
        <v>371.31200000000001</v>
      </c>
      <c r="AL29" s="4">
        <v>434.24299999999999</v>
      </c>
      <c r="AM29" s="4">
        <v>588.44600000000003</v>
      </c>
    </row>
    <row r="30" spans="1:39" ht="15" x14ac:dyDescent="0.25">
      <c r="A30" s="33">
        <v>44896</v>
      </c>
      <c r="B30">
        <v>331.8</v>
      </c>
      <c r="C30">
        <v>397.8</v>
      </c>
      <c r="D30">
        <v>364</v>
      </c>
      <c r="E30">
        <v>565.38699999999994</v>
      </c>
      <c r="F30">
        <v>594.875</v>
      </c>
      <c r="G30">
        <v>555.53200000000004</v>
      </c>
      <c r="H30" s="4">
        <v>601.97699999999998</v>
      </c>
      <c r="I30" s="4">
        <v>418.04500000000002</v>
      </c>
      <c r="J30" s="4">
        <v>330.983</v>
      </c>
      <c r="K30" s="4">
        <v>323.15300000000002</v>
      </c>
      <c r="L30" s="4">
        <v>372.71300000000002</v>
      </c>
      <c r="M30" s="4">
        <v>391.30200000000002</v>
      </c>
      <c r="N30" s="4">
        <v>331.52199999999999</v>
      </c>
      <c r="O30" s="4">
        <v>512.87</v>
      </c>
      <c r="P30" s="4">
        <v>423.952</v>
      </c>
      <c r="Q30" s="4">
        <v>549.94299999999998</v>
      </c>
      <c r="R30" s="4">
        <v>602.67200000000003</v>
      </c>
      <c r="S30" s="4">
        <v>546.28899999999999</v>
      </c>
      <c r="T30" s="4">
        <v>551.17200000000003</v>
      </c>
      <c r="U30" s="4">
        <v>394.53800000000001</v>
      </c>
      <c r="V30" s="4">
        <v>329.37799999999999</v>
      </c>
      <c r="W30" s="4">
        <v>340.70499999999998</v>
      </c>
      <c r="X30" s="4">
        <v>262.29500000000002</v>
      </c>
      <c r="Y30" s="4">
        <v>349.07799999999997</v>
      </c>
      <c r="Z30" s="4">
        <v>413.375</v>
      </c>
      <c r="AA30" s="4">
        <v>481.65699999999998</v>
      </c>
      <c r="AB30" s="4">
        <v>477.33</v>
      </c>
      <c r="AC30" s="4">
        <v>454.29</v>
      </c>
      <c r="AD30" s="4">
        <v>466.96800000000002</v>
      </c>
      <c r="AE30" s="4">
        <v>429.66500000000002</v>
      </c>
      <c r="AF30" s="4">
        <v>457.16300000000001</v>
      </c>
      <c r="AG30" s="4">
        <v>544.255</v>
      </c>
      <c r="AH30" s="19">
        <v>314.36799999999999</v>
      </c>
      <c r="AI30" s="4">
        <v>357.928</v>
      </c>
      <c r="AJ30" s="4">
        <v>416.32600000000002</v>
      </c>
      <c r="AK30" s="4">
        <v>349.17599999999999</v>
      </c>
      <c r="AL30" s="4">
        <v>343.58199999999999</v>
      </c>
      <c r="AM30" s="4">
        <v>513.53399999999999</v>
      </c>
    </row>
    <row r="31" spans="1:39" ht="15" x14ac:dyDescent="0.25">
      <c r="A31" s="33">
        <v>44927</v>
      </c>
      <c r="B31">
        <v>320.2</v>
      </c>
      <c r="C31">
        <v>391</v>
      </c>
      <c r="D31">
        <v>355.1</v>
      </c>
      <c r="E31">
        <v>510.34100000000001</v>
      </c>
      <c r="F31">
        <v>569.78099999999995</v>
      </c>
      <c r="G31">
        <v>462.10599999999999</v>
      </c>
      <c r="H31" s="4">
        <v>476.82499999999999</v>
      </c>
      <c r="I31" s="4">
        <v>363.28699999999998</v>
      </c>
      <c r="J31" s="4">
        <v>304.16199999999998</v>
      </c>
      <c r="K31" s="4">
        <v>303.85399999999998</v>
      </c>
      <c r="L31" s="4">
        <v>298.83300000000003</v>
      </c>
      <c r="M31" s="4">
        <v>341.41199999999998</v>
      </c>
      <c r="N31" s="4">
        <v>452.15800000000002</v>
      </c>
      <c r="O31" s="4">
        <v>462.97500000000002</v>
      </c>
      <c r="P31" s="4">
        <v>395.21899999999999</v>
      </c>
      <c r="Q31" s="4">
        <v>475.73099999999999</v>
      </c>
      <c r="R31" s="4">
        <v>516.36099999999999</v>
      </c>
      <c r="S31" s="4">
        <v>487.53800000000001</v>
      </c>
      <c r="T31" s="4">
        <v>438.52199999999999</v>
      </c>
      <c r="U31" s="4">
        <v>375.697</v>
      </c>
      <c r="V31" s="4">
        <v>313.71300000000002</v>
      </c>
      <c r="W31" s="4">
        <v>302.31799999999998</v>
      </c>
      <c r="X31" s="4">
        <v>231.00899999999999</v>
      </c>
      <c r="Y31" s="4">
        <v>313.29599999999999</v>
      </c>
      <c r="Z31" s="4">
        <v>604.029</v>
      </c>
      <c r="AA31" s="4">
        <v>440.01900000000001</v>
      </c>
      <c r="AB31" s="4">
        <v>411.66300000000001</v>
      </c>
      <c r="AC31" s="4">
        <v>371.49400000000003</v>
      </c>
      <c r="AD31" s="4">
        <v>441.29500000000002</v>
      </c>
      <c r="AE31" s="4">
        <v>394.35300000000001</v>
      </c>
      <c r="AF31" s="4">
        <v>412.31</v>
      </c>
      <c r="AG31" s="4">
        <v>495.65800000000002</v>
      </c>
      <c r="AH31" s="19">
        <v>290.74599999999998</v>
      </c>
      <c r="AI31" s="4">
        <v>281.96600000000001</v>
      </c>
      <c r="AJ31" s="4">
        <v>371.99799999999999</v>
      </c>
      <c r="AK31" s="4">
        <v>344.93900000000002</v>
      </c>
      <c r="AL31" s="4">
        <v>324.10000000000002</v>
      </c>
      <c r="AM31" s="4">
        <v>432.54500000000002</v>
      </c>
    </row>
    <row r="32" spans="1:39" ht="15" x14ac:dyDescent="0.25">
      <c r="A32" s="33">
        <v>44958</v>
      </c>
      <c r="B32">
        <v>366.4</v>
      </c>
      <c r="C32">
        <v>426.3</v>
      </c>
      <c r="D32">
        <v>399.3</v>
      </c>
      <c r="E32">
        <v>419.83800000000002</v>
      </c>
      <c r="F32">
        <v>446.51299999999998</v>
      </c>
      <c r="G32">
        <v>514.49</v>
      </c>
      <c r="H32" s="4">
        <v>483.28</v>
      </c>
      <c r="I32" s="4">
        <v>334.21899999999999</v>
      </c>
      <c r="J32" s="4">
        <v>291.61500000000001</v>
      </c>
      <c r="K32" s="4">
        <v>264.09300000000002</v>
      </c>
      <c r="L32" s="4">
        <v>273.904</v>
      </c>
      <c r="M32" s="4">
        <v>347.166</v>
      </c>
      <c r="N32" s="4">
        <v>530.47</v>
      </c>
      <c r="O32" s="4">
        <v>407.40699999999998</v>
      </c>
      <c r="P32" s="4">
        <v>395.40699999999998</v>
      </c>
      <c r="Q32" s="4">
        <v>440.92</v>
      </c>
      <c r="R32" s="4">
        <v>449.03100000000001</v>
      </c>
      <c r="S32" s="4">
        <v>449.98599999999999</v>
      </c>
      <c r="T32" s="4">
        <v>413.07299999999998</v>
      </c>
      <c r="U32" s="4">
        <v>376.279</v>
      </c>
      <c r="V32" s="4">
        <v>286.59699999999998</v>
      </c>
      <c r="W32" s="4">
        <v>243.446</v>
      </c>
      <c r="X32" s="4">
        <v>244.97800000000001</v>
      </c>
      <c r="Y32" s="4">
        <v>272.5</v>
      </c>
      <c r="Z32" s="4">
        <v>566.74900000000002</v>
      </c>
      <c r="AA32" s="4">
        <v>364.721</v>
      </c>
      <c r="AB32" s="4">
        <v>397.423</v>
      </c>
      <c r="AC32" s="4">
        <v>332.71499999999997</v>
      </c>
      <c r="AD32" s="4">
        <v>407.21600000000001</v>
      </c>
      <c r="AE32" s="4">
        <v>407.21600000000001</v>
      </c>
      <c r="AF32" s="4">
        <v>357.584</v>
      </c>
      <c r="AG32" s="4">
        <v>423.28899999999999</v>
      </c>
      <c r="AH32" s="19">
        <v>285.45600000000002</v>
      </c>
      <c r="AI32" s="4">
        <v>260.88900000000001</v>
      </c>
      <c r="AJ32" s="4">
        <v>419.90300000000002</v>
      </c>
      <c r="AK32" s="4">
        <v>272.495</v>
      </c>
      <c r="AL32" s="4">
        <v>268.60300000000001</v>
      </c>
      <c r="AM32" s="4">
        <v>388.55900000000003</v>
      </c>
    </row>
    <row r="33" spans="1:39" ht="15" x14ac:dyDescent="0.25">
      <c r="A33" s="33">
        <v>44986</v>
      </c>
      <c r="B33" s="9">
        <v>572.1</v>
      </c>
      <c r="C33" s="9">
        <v>732.7</v>
      </c>
      <c r="D33">
        <v>652.70000000000005</v>
      </c>
      <c r="E33">
        <v>506.70499999999998</v>
      </c>
      <c r="F33">
        <v>758.09900000000005</v>
      </c>
      <c r="G33">
        <v>1256.5809999999999</v>
      </c>
      <c r="H33" s="4">
        <v>727.67700000000002</v>
      </c>
      <c r="I33" s="4">
        <v>450.74900000000002</v>
      </c>
      <c r="J33" s="4">
        <v>617.90499999999997</v>
      </c>
      <c r="K33" s="4">
        <v>378.24200000000002</v>
      </c>
      <c r="L33" s="4">
        <v>423.334</v>
      </c>
      <c r="M33" s="4">
        <v>576.38499999999999</v>
      </c>
      <c r="N33" s="4">
        <v>637.03499999999997</v>
      </c>
      <c r="O33" s="4">
        <v>645.63199999999995</v>
      </c>
      <c r="P33" s="4">
        <v>1074.3589999999999</v>
      </c>
      <c r="Q33" s="4">
        <v>629.55200000000002</v>
      </c>
      <c r="R33" s="4">
        <v>856.05600000000004</v>
      </c>
      <c r="S33" s="4">
        <v>552.779</v>
      </c>
      <c r="T33" s="4">
        <v>552.00300000000004</v>
      </c>
      <c r="U33" s="4">
        <v>497.21199999999999</v>
      </c>
      <c r="V33" s="4">
        <v>476.92599999999999</v>
      </c>
      <c r="W33" s="4">
        <v>276.899</v>
      </c>
      <c r="X33" s="4">
        <v>423.47800000000001</v>
      </c>
      <c r="Y33" s="4">
        <v>598.34500000000003</v>
      </c>
      <c r="Z33" s="4">
        <v>780.66200000000003</v>
      </c>
      <c r="AA33" s="4">
        <v>471.536</v>
      </c>
      <c r="AB33" s="4">
        <v>852.029</v>
      </c>
      <c r="AC33" s="4">
        <v>437.44900000000001</v>
      </c>
      <c r="AD33" s="4">
        <v>666.56700000000001</v>
      </c>
      <c r="AE33" s="4">
        <v>542.45899999999995</v>
      </c>
      <c r="AF33" s="4">
        <v>530.94200000000001</v>
      </c>
      <c r="AG33" s="4">
        <v>601.49300000000005</v>
      </c>
      <c r="AH33" s="19">
        <v>357.35300000000001</v>
      </c>
      <c r="AI33" s="4">
        <v>419.80599999999998</v>
      </c>
      <c r="AJ33" s="4">
        <v>633.29300000000001</v>
      </c>
      <c r="AK33" s="4">
        <v>397.279</v>
      </c>
      <c r="AL33" s="4">
        <v>500.05900000000003</v>
      </c>
      <c r="AM33" s="4">
        <v>745.42899999999997</v>
      </c>
    </row>
    <row r="34" spans="1:39" ht="15" x14ac:dyDescent="0.25">
      <c r="A34" s="33">
        <v>45017</v>
      </c>
      <c r="B34">
        <v>722.4</v>
      </c>
      <c r="C34">
        <v>1243.3</v>
      </c>
      <c r="D34">
        <v>945.3</v>
      </c>
      <c r="E34">
        <v>893.24199999999996</v>
      </c>
      <c r="F34">
        <v>1790.271</v>
      </c>
      <c r="G34">
        <v>2294.4169999999999</v>
      </c>
      <c r="H34" s="4">
        <v>1096.2329999999999</v>
      </c>
      <c r="I34" s="4">
        <v>748.09100000000001</v>
      </c>
      <c r="J34" s="4">
        <v>1110.8019999999999</v>
      </c>
      <c r="K34" s="4">
        <v>662.39499999999998</v>
      </c>
      <c r="L34" s="4">
        <v>531.45600000000002</v>
      </c>
      <c r="M34" s="4">
        <v>1020.2569999999999</v>
      </c>
      <c r="N34" s="4">
        <v>1494.827</v>
      </c>
      <c r="O34" s="4">
        <v>902.77</v>
      </c>
      <c r="P34" s="4">
        <v>864.52300000000002</v>
      </c>
      <c r="Q34" s="4">
        <v>1005.419</v>
      </c>
      <c r="R34" s="4">
        <v>1474.4079999999999</v>
      </c>
      <c r="S34" s="4">
        <v>1081.826</v>
      </c>
      <c r="T34" s="4">
        <v>657.38699999999994</v>
      </c>
      <c r="U34" s="4">
        <v>761.36500000000001</v>
      </c>
      <c r="V34" s="4">
        <v>745.30399999999997</v>
      </c>
      <c r="W34" s="4">
        <v>465.72399999999999</v>
      </c>
      <c r="X34" s="4">
        <v>535.01499999999999</v>
      </c>
      <c r="Y34" s="4">
        <v>1357.12</v>
      </c>
      <c r="Z34" s="4">
        <v>1339.895</v>
      </c>
      <c r="AA34" s="4">
        <v>1078.3689999999999</v>
      </c>
      <c r="AB34" s="4">
        <v>1099.3520000000001</v>
      </c>
      <c r="AC34" s="4">
        <v>772.28800000000001</v>
      </c>
      <c r="AD34" s="4">
        <v>812.17600000000004</v>
      </c>
      <c r="AE34" s="4">
        <v>764.553</v>
      </c>
      <c r="AF34" s="4">
        <v>1127.6600000000001</v>
      </c>
      <c r="AG34" s="4">
        <v>1061.7280000000001</v>
      </c>
      <c r="AH34" s="19">
        <v>395.71199999999999</v>
      </c>
      <c r="AI34" s="4">
        <v>564.70399999999995</v>
      </c>
      <c r="AJ34" s="4">
        <v>642.16</v>
      </c>
      <c r="AK34" s="4">
        <v>458.25900000000001</v>
      </c>
      <c r="AL34" s="4">
        <v>541.21100000000001</v>
      </c>
      <c r="AM34" s="4">
        <v>698.17399999999998</v>
      </c>
    </row>
    <row r="35" spans="1:39" ht="15" x14ac:dyDescent="0.25">
      <c r="A35" s="33">
        <v>45047</v>
      </c>
      <c r="B35">
        <v>1551.3</v>
      </c>
      <c r="C35">
        <v>2908.5</v>
      </c>
      <c r="D35">
        <v>2213.1999999999998</v>
      </c>
      <c r="E35">
        <v>4111.42</v>
      </c>
      <c r="F35">
        <v>4114.3339999999998</v>
      </c>
      <c r="G35">
        <v>3492.3939999999998</v>
      </c>
      <c r="H35" s="4">
        <v>2867.3380000000002</v>
      </c>
      <c r="I35" s="4">
        <v>1233.9159999999999</v>
      </c>
      <c r="J35" s="4">
        <v>1482.0119999999999</v>
      </c>
      <c r="K35" s="4">
        <v>731.89800000000002</v>
      </c>
      <c r="L35" s="4">
        <v>1164.3699999999999</v>
      </c>
      <c r="M35" s="4">
        <v>1886.3119999999999</v>
      </c>
      <c r="N35" s="4">
        <v>3409.8649999999998</v>
      </c>
      <c r="O35" s="4">
        <v>1984.56</v>
      </c>
      <c r="P35" s="4">
        <v>2338.9490000000001</v>
      </c>
      <c r="Q35" s="4">
        <v>3011.9360000000001</v>
      </c>
      <c r="R35" s="4">
        <v>3966.7469999999998</v>
      </c>
      <c r="S35" s="4">
        <v>2666.39</v>
      </c>
      <c r="T35" s="4">
        <v>1976.8589999999999</v>
      </c>
      <c r="U35" s="4">
        <v>1877.376</v>
      </c>
      <c r="V35" s="4">
        <v>2149.8380000000002</v>
      </c>
      <c r="W35" s="4">
        <v>229.55600000000001</v>
      </c>
      <c r="X35" s="4">
        <v>1256.0340000000001</v>
      </c>
      <c r="Y35" s="4">
        <v>1685.95</v>
      </c>
      <c r="Z35" s="4">
        <v>2804.2460000000001</v>
      </c>
      <c r="AA35" s="4">
        <v>2301.6350000000002</v>
      </c>
      <c r="AB35" s="4">
        <v>2059.1529999999998</v>
      </c>
      <c r="AC35" s="4">
        <v>2205.7089999999998</v>
      </c>
      <c r="AD35" s="4">
        <v>2575.1329999999998</v>
      </c>
      <c r="AE35" s="4">
        <v>926.77800000000002</v>
      </c>
      <c r="AF35" s="4">
        <v>2319.2510000000002</v>
      </c>
      <c r="AG35" s="4">
        <v>1222.4000000000001</v>
      </c>
      <c r="AH35" s="19">
        <v>728.63199999999995</v>
      </c>
      <c r="AI35" s="4">
        <v>1614.279</v>
      </c>
      <c r="AJ35" s="4">
        <v>1258.1120000000001</v>
      </c>
      <c r="AK35" s="4">
        <v>804.52</v>
      </c>
      <c r="AL35" s="4">
        <v>1669.4580000000001</v>
      </c>
      <c r="AM35" s="4">
        <v>2082.7370000000001</v>
      </c>
    </row>
    <row r="36" spans="1:39" ht="15" x14ac:dyDescent="0.25">
      <c r="A36" s="33">
        <v>45078</v>
      </c>
      <c r="B36" s="4">
        <v>1649.8</v>
      </c>
      <c r="C36" s="4">
        <v>3589.9</v>
      </c>
      <c r="D36" s="4">
        <v>2594.5</v>
      </c>
      <c r="E36" s="4">
        <v>6378.9740000000002</v>
      </c>
      <c r="F36" s="4">
        <v>3842.1460000000002</v>
      </c>
      <c r="G36" s="4">
        <v>4654.71</v>
      </c>
      <c r="H36" s="4">
        <v>1933.6559999999999</v>
      </c>
      <c r="I36" s="4">
        <v>2015.5830000000001</v>
      </c>
      <c r="J36" s="4">
        <v>1259.798</v>
      </c>
      <c r="K36" s="4">
        <v>1600.549</v>
      </c>
      <c r="L36" s="4">
        <v>2742.4090000000001</v>
      </c>
      <c r="M36" s="4">
        <v>1321.7329999999999</v>
      </c>
      <c r="N36" s="4">
        <v>4918.183</v>
      </c>
      <c r="O36" s="4">
        <v>1758.0719999999999</v>
      </c>
      <c r="P36" s="4">
        <v>5120.924</v>
      </c>
      <c r="Q36" s="4">
        <v>3015.1570000000002</v>
      </c>
      <c r="R36" s="4">
        <v>5291.4809999999998</v>
      </c>
      <c r="S36" s="4">
        <v>2756.1120000000001</v>
      </c>
      <c r="T36" s="4">
        <v>3577.74</v>
      </c>
      <c r="U36" s="4">
        <v>1521.48</v>
      </c>
      <c r="V36" s="4">
        <v>1670.3610000000001</v>
      </c>
      <c r="W36" s="4">
        <v>355.35500000000002</v>
      </c>
      <c r="X36" s="4">
        <v>2403.4859999999999</v>
      </c>
      <c r="Y36" s="4">
        <v>1082.739</v>
      </c>
      <c r="Z36" s="4">
        <v>3894.6060000000002</v>
      </c>
      <c r="AA36" s="4">
        <v>2239.2350000000001</v>
      </c>
      <c r="AB36" s="4">
        <v>1379.481</v>
      </c>
      <c r="AC36" s="4">
        <v>4128.4889999999996</v>
      </c>
      <c r="AD36" s="4">
        <v>2793.6790000000001</v>
      </c>
      <c r="AE36" s="19">
        <v>2702.8490000000002</v>
      </c>
      <c r="AF36" s="4">
        <v>5505.0839999999998</v>
      </c>
      <c r="AG36" s="4">
        <v>437.02600000000001</v>
      </c>
      <c r="AH36" s="4">
        <v>1165.627</v>
      </c>
      <c r="AI36" s="4">
        <v>3278.5920000000001</v>
      </c>
      <c r="AJ36" s="4">
        <v>2423.1460000000002</v>
      </c>
      <c r="AK36" s="4">
        <v>1201.059</v>
      </c>
      <c r="AL36" s="4">
        <v>3296.663</v>
      </c>
      <c r="AM36" s="4">
        <v>6146.3540000000003</v>
      </c>
    </row>
    <row r="37" spans="1:39" ht="15" x14ac:dyDescent="0.25">
      <c r="A37" s="33">
        <v>45108</v>
      </c>
      <c r="B37" s="4">
        <v>374.5</v>
      </c>
      <c r="C37" s="4">
        <v>1592.8</v>
      </c>
      <c r="D37" s="4">
        <v>897.8</v>
      </c>
      <c r="E37" s="4">
        <v>2638.5349999999999</v>
      </c>
      <c r="F37" s="4">
        <v>1232.0730000000001</v>
      </c>
      <c r="G37" s="4">
        <v>1955.6569999999999</v>
      </c>
      <c r="H37" s="4">
        <v>652.80700000000002</v>
      </c>
      <c r="I37" s="4">
        <v>662.24400000000003</v>
      </c>
      <c r="J37" s="4">
        <v>564.66999999999996</v>
      </c>
      <c r="K37" s="4">
        <v>790.81399999999996</v>
      </c>
      <c r="L37" s="4">
        <v>1141.3009999999999</v>
      </c>
      <c r="M37" s="4">
        <v>492.93700000000001</v>
      </c>
      <c r="N37" s="4">
        <v>2122.7130000000002</v>
      </c>
      <c r="O37" s="4">
        <v>463.452</v>
      </c>
      <c r="P37" s="4">
        <v>4288.5190000000002</v>
      </c>
      <c r="Q37" s="4">
        <v>1279.5889999999999</v>
      </c>
      <c r="R37" s="4">
        <v>1973.2449999999999</v>
      </c>
      <c r="S37" s="4">
        <v>1595.42</v>
      </c>
      <c r="T37" s="4">
        <v>2007.8779999999999</v>
      </c>
      <c r="U37" s="4">
        <v>354.28</v>
      </c>
      <c r="V37" s="4">
        <v>413.56299999999999</v>
      </c>
      <c r="W37" s="4">
        <v>96.89</v>
      </c>
      <c r="X37" s="4">
        <v>632.85299999999995</v>
      </c>
      <c r="Y37" s="4">
        <v>490.97699999999998</v>
      </c>
      <c r="Z37" s="4">
        <v>1737.7070000000001</v>
      </c>
      <c r="AA37" s="4">
        <v>605.07000000000005</v>
      </c>
      <c r="AB37" s="4">
        <v>447.964</v>
      </c>
      <c r="AC37" s="4">
        <v>2085.0540000000001</v>
      </c>
      <c r="AD37" s="4">
        <v>1653.4849999999999</v>
      </c>
      <c r="AE37" s="19">
        <v>1026.5909999999999</v>
      </c>
      <c r="AF37" s="4">
        <v>3943.5309999999999</v>
      </c>
      <c r="AG37" s="4">
        <v>173.803</v>
      </c>
      <c r="AH37" s="4">
        <v>333.64699999999999</v>
      </c>
      <c r="AI37" s="4">
        <v>1085.0150000000001</v>
      </c>
      <c r="AJ37" s="4">
        <v>898.22</v>
      </c>
      <c r="AK37" s="4">
        <v>403.65100000000001</v>
      </c>
      <c r="AL37" s="4">
        <v>2288.0819999999999</v>
      </c>
      <c r="AM37" s="4">
        <v>3739.3989999999999</v>
      </c>
    </row>
    <row r="38" spans="1:39" ht="15" x14ac:dyDescent="0.25">
      <c r="A38" s="33">
        <v>45139</v>
      </c>
      <c r="B38" s="4">
        <v>253.8</v>
      </c>
      <c r="C38" s="4">
        <v>646.4</v>
      </c>
      <c r="D38" s="4">
        <v>445.1</v>
      </c>
      <c r="E38" s="4">
        <v>1051.9929999999999</v>
      </c>
      <c r="F38" s="4">
        <v>554.13499999999999</v>
      </c>
      <c r="G38" s="4">
        <v>645.10599999999999</v>
      </c>
      <c r="H38" s="4">
        <v>454.33800000000002</v>
      </c>
      <c r="I38" s="4">
        <v>341.48599999999999</v>
      </c>
      <c r="J38" s="4">
        <v>412.95699999999999</v>
      </c>
      <c r="K38" s="4">
        <v>338.36399999999998</v>
      </c>
      <c r="L38" s="4">
        <v>460.30500000000001</v>
      </c>
      <c r="M38" s="4">
        <v>351.75900000000001</v>
      </c>
      <c r="N38" s="4">
        <v>803.86199999999997</v>
      </c>
      <c r="O38" s="4">
        <v>288.411</v>
      </c>
      <c r="P38" s="4">
        <v>1226.6469999999999</v>
      </c>
      <c r="Q38" s="4">
        <v>457.21199999999999</v>
      </c>
      <c r="R38" s="4">
        <v>984.58</v>
      </c>
      <c r="S38" s="4">
        <v>677.96900000000005</v>
      </c>
      <c r="T38" s="4">
        <v>888.23299999999995</v>
      </c>
      <c r="U38" s="4">
        <v>237.53</v>
      </c>
      <c r="V38" s="4">
        <v>324.65499999999997</v>
      </c>
      <c r="W38" s="4">
        <v>114.77500000000001</v>
      </c>
      <c r="X38" s="4">
        <v>295.79899999999998</v>
      </c>
      <c r="Y38" s="4">
        <v>280.233</v>
      </c>
      <c r="Z38" s="4">
        <v>614.23900000000003</v>
      </c>
      <c r="AA38" s="4">
        <v>415.10199999999998</v>
      </c>
      <c r="AB38" s="4">
        <v>384.19799999999998</v>
      </c>
      <c r="AC38" s="4">
        <v>646.25</v>
      </c>
      <c r="AD38" s="4">
        <v>558.80600000000004</v>
      </c>
      <c r="AE38" s="19">
        <v>515.78899999999999</v>
      </c>
      <c r="AF38" s="4">
        <v>981.61400000000003</v>
      </c>
      <c r="AG38" s="4">
        <v>215.02799999999999</v>
      </c>
      <c r="AH38" s="4">
        <v>332.80399999999997</v>
      </c>
      <c r="AI38" s="4">
        <v>498.38099999999997</v>
      </c>
      <c r="AJ38" s="4">
        <v>375.85399999999998</v>
      </c>
      <c r="AK38" s="4">
        <v>239.83500000000001</v>
      </c>
      <c r="AL38" s="4">
        <v>919.54499999999996</v>
      </c>
      <c r="AM38" s="4">
        <v>1147.3140000000001</v>
      </c>
    </row>
    <row r="39" spans="1:39" ht="15" x14ac:dyDescent="0.25">
      <c r="A39" s="33">
        <v>45170</v>
      </c>
      <c r="B39" s="4">
        <v>290.10000000000002</v>
      </c>
      <c r="C39" s="4">
        <v>500.1</v>
      </c>
      <c r="D39" s="4">
        <v>385.8</v>
      </c>
      <c r="E39" s="4">
        <v>691.26300000000003</v>
      </c>
      <c r="F39" s="4">
        <v>562.28</v>
      </c>
      <c r="G39" s="4">
        <v>656.66700000000003</v>
      </c>
      <c r="H39" s="4">
        <v>404.06200000000001</v>
      </c>
      <c r="I39" s="4">
        <v>393.53500000000003</v>
      </c>
      <c r="J39" s="4">
        <v>290.18700000000001</v>
      </c>
      <c r="K39" s="4">
        <v>285.70800000000003</v>
      </c>
      <c r="L39" s="4">
        <v>477.41800000000001</v>
      </c>
      <c r="M39" s="4">
        <v>374.34</v>
      </c>
      <c r="N39" s="4">
        <v>717.47900000000004</v>
      </c>
      <c r="O39" s="4">
        <v>367.93200000000002</v>
      </c>
      <c r="P39" s="4">
        <v>629.42499999999995</v>
      </c>
      <c r="Q39" s="4">
        <v>436.37400000000002</v>
      </c>
      <c r="R39" s="4">
        <v>828.94799999999998</v>
      </c>
      <c r="S39" s="4">
        <v>484.50900000000001</v>
      </c>
      <c r="T39" s="4">
        <v>615.70600000000002</v>
      </c>
      <c r="U39" s="4">
        <v>309.298</v>
      </c>
      <c r="V39" s="4">
        <v>278.43900000000002</v>
      </c>
      <c r="W39" s="4">
        <v>282.11900000000003</v>
      </c>
      <c r="X39" s="4">
        <v>486.69799999999998</v>
      </c>
      <c r="Y39" s="4">
        <v>365.49099999999999</v>
      </c>
      <c r="Z39" s="4">
        <v>451.51799999999997</v>
      </c>
      <c r="AA39" s="4">
        <v>420.01799999999997</v>
      </c>
      <c r="AB39" s="4">
        <v>403.87700000000001</v>
      </c>
      <c r="AC39" s="4">
        <v>489.97300000000001</v>
      </c>
      <c r="AD39" s="4">
        <v>382.35399999999998</v>
      </c>
      <c r="AE39" s="19">
        <v>347.05200000000002</v>
      </c>
      <c r="AF39" s="4">
        <v>603.35199999999998</v>
      </c>
      <c r="AG39" s="4">
        <v>228.09800000000001</v>
      </c>
      <c r="AH39" s="4">
        <v>525.99099999999999</v>
      </c>
      <c r="AI39" s="4">
        <v>465.077</v>
      </c>
      <c r="AJ39" s="4">
        <v>336.32400000000001</v>
      </c>
      <c r="AK39" s="4">
        <v>282.01</v>
      </c>
      <c r="AL39" s="4">
        <v>743.57</v>
      </c>
      <c r="AM39" s="4">
        <v>622.51099999999997</v>
      </c>
    </row>
    <row r="40" spans="1:39" ht="15" x14ac:dyDescent="0.25">
      <c r="A40" s="33">
        <v>45200</v>
      </c>
      <c r="B40" s="4">
        <v>275.52999999999997</v>
      </c>
      <c r="C40" s="4">
        <v>741.53</v>
      </c>
      <c r="D40" s="4">
        <v>424.11</v>
      </c>
      <c r="E40" s="4">
        <v>776.82600000000002</v>
      </c>
      <c r="F40" s="4">
        <v>875.49699999999996</v>
      </c>
      <c r="G40" s="4">
        <v>894.61</v>
      </c>
      <c r="H40" s="4">
        <v>378.476</v>
      </c>
      <c r="I40" s="4">
        <v>365.87599999999998</v>
      </c>
      <c r="J40" s="4">
        <v>344.87599999999998</v>
      </c>
      <c r="K40" s="4">
        <v>407.58699999999999</v>
      </c>
      <c r="L40" s="4">
        <v>347.92200000000003</v>
      </c>
      <c r="M40" s="4">
        <v>298.048</v>
      </c>
      <c r="N40" s="4">
        <v>619.68200000000002</v>
      </c>
      <c r="O40" s="4">
        <v>458.71699999999998</v>
      </c>
      <c r="P40" s="4">
        <v>630.62199999999996</v>
      </c>
      <c r="Q40" s="4">
        <v>553.73500000000001</v>
      </c>
      <c r="R40" s="4">
        <v>986.43100000000004</v>
      </c>
      <c r="S40" s="4">
        <v>529.34</v>
      </c>
      <c r="T40" s="4">
        <v>439.267</v>
      </c>
      <c r="U40" s="4">
        <v>433.31299999999999</v>
      </c>
      <c r="V40" s="4">
        <v>281.81299999999999</v>
      </c>
      <c r="W40" s="4">
        <v>318.363</v>
      </c>
      <c r="X40" s="4">
        <v>335.07400000000001</v>
      </c>
      <c r="Y40" s="4">
        <v>480.49</v>
      </c>
      <c r="Z40" s="4">
        <v>627.71600000000001</v>
      </c>
      <c r="AA40" s="4">
        <v>1129.03</v>
      </c>
      <c r="AB40" s="4">
        <v>552.15899999999999</v>
      </c>
      <c r="AC40" s="4">
        <v>450.11799999999999</v>
      </c>
      <c r="AD40" s="4">
        <v>407.363</v>
      </c>
      <c r="AE40" s="19">
        <v>463.10199999999998</v>
      </c>
      <c r="AF40" s="4">
        <v>646.89700000000005</v>
      </c>
      <c r="AG40" s="4">
        <v>265.053</v>
      </c>
      <c r="AH40" s="4">
        <v>596.40700000000004</v>
      </c>
      <c r="AI40" s="4">
        <v>656.59199999999998</v>
      </c>
      <c r="AJ40" s="4">
        <v>320.36200000000002</v>
      </c>
      <c r="AK40" s="4">
        <v>438.923</v>
      </c>
      <c r="AL40" s="4">
        <v>761.09500000000003</v>
      </c>
      <c r="AM40" s="4">
        <v>687.43899999999996</v>
      </c>
    </row>
    <row r="41" spans="1:39" ht="15" x14ac:dyDescent="0.25">
      <c r="A41" s="33">
        <v>45231</v>
      </c>
      <c r="B41" s="4">
        <v>367.2</v>
      </c>
      <c r="C41" s="4">
        <v>569.57000000000005</v>
      </c>
      <c r="D41" s="4">
        <v>436.88</v>
      </c>
      <c r="E41" s="4">
        <v>667.34400000000005</v>
      </c>
      <c r="F41" s="4">
        <v>712.93</v>
      </c>
      <c r="G41" s="4">
        <v>821.44600000000003</v>
      </c>
      <c r="H41" s="4">
        <v>580.43399999999997</v>
      </c>
      <c r="I41" s="4">
        <v>368.976</v>
      </c>
      <c r="J41" s="4">
        <v>343.93</v>
      </c>
      <c r="K41" s="4">
        <v>475.88799999999998</v>
      </c>
      <c r="L41" s="4">
        <v>446.27600000000001</v>
      </c>
      <c r="M41" s="4">
        <v>359.99599999999998</v>
      </c>
      <c r="N41" s="4">
        <v>612.76300000000003</v>
      </c>
      <c r="O41" s="4">
        <v>498.56400000000002</v>
      </c>
      <c r="P41" s="4">
        <v>571.59</v>
      </c>
      <c r="Q41" s="4">
        <v>561.41099999999994</v>
      </c>
      <c r="R41" s="4">
        <v>677.58399999999995</v>
      </c>
      <c r="S41" s="4">
        <v>687.25099999999998</v>
      </c>
      <c r="T41" s="4">
        <v>429.07100000000003</v>
      </c>
      <c r="U41" s="4">
        <v>416.32499999999999</v>
      </c>
      <c r="V41" s="4">
        <v>359.38900000000001</v>
      </c>
      <c r="W41" s="4">
        <v>320.822</v>
      </c>
      <c r="X41" s="4">
        <v>362.57499999999999</v>
      </c>
      <c r="Y41" s="4">
        <v>630.36</v>
      </c>
      <c r="Z41" s="4">
        <v>598.76300000000003</v>
      </c>
      <c r="AA41" s="4">
        <v>652.71199999999999</v>
      </c>
      <c r="AB41" s="4">
        <v>498.77499999999998</v>
      </c>
      <c r="AC41" s="4">
        <v>471.97800000000001</v>
      </c>
      <c r="AD41" s="4">
        <v>476.23599999999999</v>
      </c>
      <c r="AE41" s="19">
        <v>489.61799999999999</v>
      </c>
      <c r="AF41" s="4">
        <v>621.63499999999999</v>
      </c>
      <c r="AG41" s="4">
        <v>321.59800000000001</v>
      </c>
      <c r="AH41" s="4">
        <v>506.47899999999998</v>
      </c>
      <c r="AI41" s="4">
        <v>504.33100000000002</v>
      </c>
      <c r="AJ41" s="4">
        <v>380.18099999999998</v>
      </c>
      <c r="AK41" s="4">
        <v>440.029</v>
      </c>
      <c r="AL41" s="4">
        <v>587.19500000000005</v>
      </c>
      <c r="AM41" s="4">
        <v>631.31600000000003</v>
      </c>
    </row>
    <row r="42" spans="1:39" ht="15" x14ac:dyDescent="0.25">
      <c r="A42" s="33">
        <v>45261</v>
      </c>
      <c r="B42" s="4">
        <v>331.8</v>
      </c>
      <c r="C42" s="4">
        <v>397.8</v>
      </c>
      <c r="D42" s="4">
        <v>364</v>
      </c>
      <c r="E42" s="4">
        <v>607.35599999999999</v>
      </c>
      <c r="F42" s="4">
        <v>566.87300000000005</v>
      </c>
      <c r="G42" s="4">
        <v>624.22199999999998</v>
      </c>
      <c r="H42" s="4">
        <v>428.53899999999999</v>
      </c>
      <c r="I42" s="4">
        <v>350.23700000000002</v>
      </c>
      <c r="J42" s="4">
        <v>325.38499999999999</v>
      </c>
      <c r="K42" s="4">
        <v>379.27499999999998</v>
      </c>
      <c r="L42" s="4">
        <v>392.13299999999998</v>
      </c>
      <c r="M42" s="4">
        <v>331.65600000000001</v>
      </c>
      <c r="N42" s="4">
        <v>515.83399999999995</v>
      </c>
      <c r="O42" s="4">
        <v>429.19299999999998</v>
      </c>
      <c r="P42" s="4">
        <v>565.58399999999995</v>
      </c>
      <c r="Q42" s="4">
        <v>602.53300000000002</v>
      </c>
      <c r="R42" s="4">
        <v>558.42700000000002</v>
      </c>
      <c r="S42" s="4">
        <v>559.91700000000003</v>
      </c>
      <c r="T42" s="4">
        <v>417.2</v>
      </c>
      <c r="U42" s="4">
        <v>335.92899999999997</v>
      </c>
      <c r="V42" s="4">
        <v>347.81200000000001</v>
      </c>
      <c r="W42" s="4">
        <v>264.25900000000001</v>
      </c>
      <c r="X42" s="4">
        <v>352.512</v>
      </c>
      <c r="Y42" s="4">
        <v>409.72199999999998</v>
      </c>
      <c r="Z42" s="4">
        <v>484.62</v>
      </c>
      <c r="AA42" s="4">
        <v>485.55599999999998</v>
      </c>
      <c r="AB42" s="4">
        <v>469.53</v>
      </c>
      <c r="AC42" s="4">
        <v>472.02699999999999</v>
      </c>
      <c r="AD42" s="4">
        <v>433.363</v>
      </c>
      <c r="AE42" s="19">
        <v>464.95100000000002</v>
      </c>
      <c r="AF42" s="4">
        <v>547.86699999999996</v>
      </c>
      <c r="AG42" s="4">
        <v>319.29700000000003</v>
      </c>
      <c r="AH42" s="4">
        <v>378.60300000000001</v>
      </c>
      <c r="AI42" s="4">
        <v>414.416</v>
      </c>
      <c r="AJ42" s="4">
        <v>357.53500000000003</v>
      </c>
      <c r="AK42" s="4">
        <v>349.00900000000001</v>
      </c>
      <c r="AL42" s="4">
        <v>512.51300000000003</v>
      </c>
      <c r="AM42" s="4">
        <v>566.48500000000001</v>
      </c>
    </row>
    <row r="43" spans="1:39" ht="15" x14ac:dyDescent="0.25">
      <c r="A43" s="33">
        <v>45292</v>
      </c>
      <c r="B43" s="4">
        <v>320.2</v>
      </c>
      <c r="C43" s="4">
        <v>391</v>
      </c>
      <c r="D43" s="4">
        <v>355.1</v>
      </c>
      <c r="E43" s="4">
        <v>581.77300000000002</v>
      </c>
      <c r="F43" s="4">
        <v>472.67599999999999</v>
      </c>
      <c r="G43" s="4">
        <v>490.83300000000003</v>
      </c>
      <c r="H43" s="4">
        <v>372.75799999999998</v>
      </c>
      <c r="I43" s="4">
        <v>320.86799999999999</v>
      </c>
      <c r="J43" s="4">
        <v>306.00099999999998</v>
      </c>
      <c r="K43" s="4">
        <v>302.92599999999999</v>
      </c>
      <c r="L43" s="4">
        <v>342.19099999999997</v>
      </c>
      <c r="M43" s="4">
        <v>452.39100000000002</v>
      </c>
      <c r="N43" s="4">
        <v>465.76</v>
      </c>
      <c r="O43" s="4">
        <v>396.221</v>
      </c>
      <c r="P43" s="4">
        <v>490.13799999999998</v>
      </c>
      <c r="Q43" s="4">
        <v>516.39599999999996</v>
      </c>
      <c r="R43" s="4">
        <v>498.82100000000003</v>
      </c>
      <c r="S43" s="4">
        <v>444.62200000000001</v>
      </c>
      <c r="T43" s="4">
        <v>397.09899999999999</v>
      </c>
      <c r="U43" s="4">
        <v>319.786</v>
      </c>
      <c r="V43" s="4">
        <v>309.053</v>
      </c>
      <c r="W43" s="4">
        <v>232.02099999999999</v>
      </c>
      <c r="X43" s="4">
        <v>316.50599999999997</v>
      </c>
      <c r="Y43" s="4">
        <v>600.34400000000005</v>
      </c>
      <c r="Z43" s="4">
        <v>442.75099999999998</v>
      </c>
      <c r="AA43" s="4">
        <v>417.93200000000002</v>
      </c>
      <c r="AB43" s="4">
        <v>385.12700000000001</v>
      </c>
      <c r="AC43" s="4">
        <v>446.06200000000001</v>
      </c>
      <c r="AD43" s="4">
        <v>397.84199999999998</v>
      </c>
      <c r="AE43" s="19">
        <v>426.10399999999998</v>
      </c>
      <c r="AF43" s="4">
        <v>499.04700000000003</v>
      </c>
      <c r="AG43" s="4">
        <v>295.40499999999997</v>
      </c>
      <c r="AH43" s="4">
        <v>300.95299999999997</v>
      </c>
      <c r="AI43" s="4">
        <v>369.53100000000001</v>
      </c>
      <c r="AJ43" s="4">
        <v>350.67700000000002</v>
      </c>
      <c r="AK43" s="4">
        <v>328.95699999999999</v>
      </c>
      <c r="AL43" s="4">
        <v>431.62</v>
      </c>
      <c r="AM43" s="4">
        <v>514.14200000000005</v>
      </c>
    </row>
    <row r="44" spans="1:39" ht="15" x14ac:dyDescent="0.25">
      <c r="A44" s="33">
        <v>45323</v>
      </c>
      <c r="B44" s="4">
        <v>366.4</v>
      </c>
      <c r="C44" s="4">
        <v>426.3</v>
      </c>
      <c r="D44" s="4">
        <v>399.3</v>
      </c>
      <c r="E44" s="4">
        <v>473.85399999999998</v>
      </c>
      <c r="F44" s="4">
        <v>556.60900000000004</v>
      </c>
      <c r="G44" s="4">
        <v>512.46699999999998</v>
      </c>
      <c r="H44" s="4">
        <v>354.30399999999997</v>
      </c>
      <c r="I44" s="4">
        <v>316.779</v>
      </c>
      <c r="J44" s="4">
        <v>274.88900000000001</v>
      </c>
      <c r="K44" s="4">
        <v>285.94400000000002</v>
      </c>
      <c r="L44" s="4">
        <v>359.49900000000002</v>
      </c>
      <c r="M44" s="4">
        <v>547.99199999999996</v>
      </c>
      <c r="N44" s="4">
        <v>423.70100000000002</v>
      </c>
      <c r="O44" s="4">
        <v>413.459</v>
      </c>
      <c r="P44" s="4">
        <v>474.82400000000001</v>
      </c>
      <c r="Q44" s="4">
        <v>464.363</v>
      </c>
      <c r="R44" s="4">
        <v>475.60500000000002</v>
      </c>
      <c r="S44" s="4">
        <v>431.84100000000001</v>
      </c>
      <c r="T44" s="4">
        <v>410.56900000000002</v>
      </c>
      <c r="U44" s="4">
        <v>303.94400000000002</v>
      </c>
      <c r="V44" s="4">
        <v>257.67399999999998</v>
      </c>
      <c r="W44" s="4">
        <v>253.24799999999999</v>
      </c>
      <c r="X44" s="4">
        <v>288.755</v>
      </c>
      <c r="Y44" s="4">
        <v>593.39499999999998</v>
      </c>
      <c r="Z44" s="4">
        <v>379.23099999999999</v>
      </c>
      <c r="AA44" s="4">
        <v>415.2</v>
      </c>
      <c r="AB44" s="4">
        <v>359.916</v>
      </c>
      <c r="AC44" s="4">
        <v>425.87900000000002</v>
      </c>
      <c r="AD44" s="4">
        <v>423.55099999999999</v>
      </c>
      <c r="AE44" s="19">
        <v>377.24099999999999</v>
      </c>
      <c r="AF44" s="4">
        <v>441.024</v>
      </c>
      <c r="AG44" s="4">
        <v>298.762</v>
      </c>
      <c r="AH44" s="4">
        <v>288.94799999999998</v>
      </c>
      <c r="AI44" s="4">
        <v>429.42099999999999</v>
      </c>
      <c r="AJ44" s="4">
        <v>287.59100000000001</v>
      </c>
      <c r="AK44" s="4">
        <v>283.89299999999997</v>
      </c>
      <c r="AL44" s="4">
        <v>402.56599999999997</v>
      </c>
      <c r="AM44" s="4">
        <v>435.27100000000002</v>
      </c>
    </row>
    <row r="45" spans="1:39" ht="15" x14ac:dyDescent="0.25">
      <c r="A45" s="33">
        <v>45352</v>
      </c>
      <c r="B45" s="4">
        <v>572.1</v>
      </c>
      <c r="C45" s="4">
        <v>732.7</v>
      </c>
      <c r="D45" s="4">
        <v>652.70000000000005</v>
      </c>
      <c r="E45" s="4">
        <v>792.33500000000004</v>
      </c>
      <c r="F45" s="4">
        <v>1289.4390000000001</v>
      </c>
      <c r="G45" s="4">
        <v>744.13</v>
      </c>
      <c r="H45" s="4">
        <v>467.803</v>
      </c>
      <c r="I45" s="4">
        <v>652.87300000000005</v>
      </c>
      <c r="J45" s="4">
        <v>389.97</v>
      </c>
      <c r="K45" s="4">
        <v>426.97399999999999</v>
      </c>
      <c r="L45" s="4">
        <v>590.32500000000005</v>
      </c>
      <c r="M45" s="4">
        <v>669.51</v>
      </c>
      <c r="N45" s="4">
        <v>659.28300000000002</v>
      </c>
      <c r="O45" s="4">
        <v>1082.7470000000001</v>
      </c>
      <c r="P45" s="4">
        <v>644.697</v>
      </c>
      <c r="Q45" s="4">
        <v>888.48400000000004</v>
      </c>
      <c r="R45" s="4">
        <v>593.54700000000003</v>
      </c>
      <c r="S45" s="4">
        <v>556.36099999999999</v>
      </c>
      <c r="T45" s="4">
        <v>522.65099999999995</v>
      </c>
      <c r="U45" s="4">
        <v>494.74700000000001</v>
      </c>
      <c r="V45" s="4">
        <v>286.767</v>
      </c>
      <c r="W45" s="4">
        <v>423.67399999999998</v>
      </c>
      <c r="X45" s="4">
        <v>634.15800000000002</v>
      </c>
      <c r="Y45" s="4">
        <v>774.82899999999995</v>
      </c>
      <c r="Z45" s="4">
        <v>480.31700000000001</v>
      </c>
      <c r="AA45" s="4">
        <v>861.77200000000005</v>
      </c>
      <c r="AB45" s="4">
        <v>456.04</v>
      </c>
      <c r="AC45" s="4">
        <v>683.45299999999997</v>
      </c>
      <c r="AD45" s="4">
        <v>551.08699999999999</v>
      </c>
      <c r="AE45" s="19">
        <v>539.65200000000004</v>
      </c>
      <c r="AF45" s="4">
        <v>627.19000000000005</v>
      </c>
      <c r="AG45" s="4">
        <v>367.66300000000001</v>
      </c>
      <c r="AH45" s="4">
        <v>440.029</v>
      </c>
      <c r="AI45" s="4">
        <v>630.81799999999998</v>
      </c>
      <c r="AJ45" s="4">
        <v>407.73500000000001</v>
      </c>
      <c r="AK45" s="4">
        <v>511.84699999999998</v>
      </c>
      <c r="AL45" s="4">
        <v>749.77700000000004</v>
      </c>
      <c r="AM45" s="4">
        <v>506.58300000000003</v>
      </c>
    </row>
    <row r="46" spans="1:39" ht="15" x14ac:dyDescent="0.25">
      <c r="A46" s="33">
        <v>45383</v>
      </c>
      <c r="B46" s="4">
        <v>722.4</v>
      </c>
      <c r="C46" s="4">
        <v>1243.3</v>
      </c>
      <c r="D46" s="4">
        <v>945.3</v>
      </c>
      <c r="E46" s="4">
        <v>1866.2940000000001</v>
      </c>
      <c r="F46" s="4">
        <v>2368.1179999999999</v>
      </c>
      <c r="G46" s="4">
        <v>1113.154</v>
      </c>
      <c r="H46" s="4">
        <v>781.22900000000004</v>
      </c>
      <c r="I46" s="4">
        <v>1180.7190000000001</v>
      </c>
      <c r="J46" s="4">
        <v>689.97799999999995</v>
      </c>
      <c r="K46" s="4">
        <v>535.24</v>
      </c>
      <c r="L46" s="4">
        <v>1041.9100000000001</v>
      </c>
      <c r="M46" s="4">
        <v>1519.6990000000001</v>
      </c>
      <c r="N46" s="4">
        <v>951.31899999999996</v>
      </c>
      <c r="O46" s="4">
        <v>866.63400000000001</v>
      </c>
      <c r="P46" s="4">
        <v>1059.8150000000001</v>
      </c>
      <c r="Q46" s="4">
        <v>1495.0239999999999</v>
      </c>
      <c r="R46" s="4">
        <v>1125.9179999999999</v>
      </c>
      <c r="S46" s="4">
        <v>660.32</v>
      </c>
      <c r="T46" s="4">
        <v>812.23299999999995</v>
      </c>
      <c r="U46" s="4">
        <v>774.57399999999996</v>
      </c>
      <c r="V46" s="4">
        <v>483.34399999999999</v>
      </c>
      <c r="W46" s="4">
        <v>534.12800000000004</v>
      </c>
      <c r="X46" s="4">
        <v>1354.9949999999999</v>
      </c>
      <c r="Y46" s="4">
        <v>1389.3889999999999</v>
      </c>
      <c r="Z46" s="4">
        <v>1124.864</v>
      </c>
      <c r="AA46" s="4">
        <v>1105.5419999999999</v>
      </c>
      <c r="AB46" s="4">
        <v>817.45100000000002</v>
      </c>
      <c r="AC46" s="4">
        <v>862.98800000000006</v>
      </c>
      <c r="AD46" s="4">
        <v>800.03399999999999</v>
      </c>
      <c r="AE46" s="19">
        <v>1140.0999999999999</v>
      </c>
      <c r="AF46" s="4">
        <v>1095.558</v>
      </c>
      <c r="AG46" s="4">
        <v>402.88400000000001</v>
      </c>
      <c r="AH46" s="4">
        <v>620.73299999999995</v>
      </c>
      <c r="AI46" s="4">
        <v>640.697</v>
      </c>
      <c r="AJ46" s="4">
        <v>488.53399999999999</v>
      </c>
      <c r="AK46" s="4">
        <v>556.54700000000003</v>
      </c>
      <c r="AL46" s="4">
        <v>755.85599999999999</v>
      </c>
      <c r="AM46" s="4">
        <v>891.01499999999999</v>
      </c>
    </row>
    <row r="47" spans="1:39" ht="15" x14ac:dyDescent="0.25">
      <c r="A47" s="33">
        <v>45413</v>
      </c>
      <c r="B47" s="4">
        <v>1551.3</v>
      </c>
      <c r="C47" s="4">
        <v>2908.5</v>
      </c>
      <c r="D47" s="4">
        <v>2213.1999999999998</v>
      </c>
      <c r="E47" s="4">
        <v>4219.1220000000003</v>
      </c>
      <c r="F47" s="4">
        <v>3563.596</v>
      </c>
      <c r="G47" s="4">
        <v>2888.1060000000002</v>
      </c>
      <c r="H47" s="4">
        <v>1298.787</v>
      </c>
      <c r="I47" s="4">
        <v>1505.971</v>
      </c>
      <c r="J47" s="4">
        <v>758.16499999999996</v>
      </c>
      <c r="K47" s="4">
        <v>1171.2750000000001</v>
      </c>
      <c r="L47" s="4">
        <v>1951.6769999999999</v>
      </c>
      <c r="M47" s="4">
        <v>3575.712</v>
      </c>
      <c r="N47" s="4">
        <v>2014.605</v>
      </c>
      <c r="O47" s="4">
        <v>2342.116</v>
      </c>
      <c r="P47" s="4">
        <v>3091.7429999999999</v>
      </c>
      <c r="Q47" s="4">
        <v>4086.598</v>
      </c>
      <c r="R47" s="4">
        <v>2736.8220000000001</v>
      </c>
      <c r="S47" s="4">
        <v>1987.41</v>
      </c>
      <c r="T47" s="4">
        <v>1949.952</v>
      </c>
      <c r="U47" s="4">
        <v>2219.0830000000001</v>
      </c>
      <c r="V47" s="4">
        <v>244.596</v>
      </c>
      <c r="W47" s="4">
        <v>1259.471</v>
      </c>
      <c r="X47" s="4">
        <v>1718.171</v>
      </c>
      <c r="Y47" s="4">
        <v>2949.7510000000002</v>
      </c>
      <c r="Z47" s="4">
        <v>2400.41</v>
      </c>
      <c r="AA47" s="4">
        <v>2066.587</v>
      </c>
      <c r="AB47" s="4">
        <v>2319.7280000000001</v>
      </c>
      <c r="AC47" s="4">
        <v>2658.402</v>
      </c>
      <c r="AD47" s="4">
        <v>967.572</v>
      </c>
      <c r="AE47" s="19">
        <v>2334.0300000000002</v>
      </c>
      <c r="AF47" s="4">
        <v>1218.528</v>
      </c>
      <c r="AG47" s="4">
        <v>795.79499999999996</v>
      </c>
      <c r="AH47" s="4">
        <v>1723.5730000000001</v>
      </c>
      <c r="AI47" s="4">
        <v>1258.165</v>
      </c>
      <c r="AJ47" s="4">
        <v>834.40700000000004</v>
      </c>
      <c r="AK47" s="4">
        <v>1778.9739999999999</v>
      </c>
      <c r="AL47" s="4">
        <v>2198.1320000000001</v>
      </c>
      <c r="AM47" s="4">
        <v>4121.4790000000003</v>
      </c>
    </row>
    <row r="48" spans="1:39" ht="15" x14ac:dyDescent="0.25">
      <c r="A48" s="33">
        <v>45444</v>
      </c>
      <c r="B48" s="4">
        <v>1649.8</v>
      </c>
      <c r="C48" s="4">
        <v>3589.9</v>
      </c>
      <c r="D48" s="4">
        <v>2594.5</v>
      </c>
      <c r="E48" s="4">
        <v>3804.3870000000002</v>
      </c>
      <c r="F48" s="4">
        <v>4672.1660000000002</v>
      </c>
      <c r="G48" s="4">
        <v>1949.1379999999999</v>
      </c>
      <c r="H48" s="4">
        <v>2012.6020000000001</v>
      </c>
      <c r="I48" s="4">
        <v>1266.82</v>
      </c>
      <c r="J48" s="4">
        <v>1610.1389999999999</v>
      </c>
      <c r="K48" s="4">
        <v>2758.9470000000001</v>
      </c>
      <c r="L48" s="4">
        <v>1286.557</v>
      </c>
      <c r="M48" s="4">
        <v>4872.18</v>
      </c>
      <c r="N48" s="4">
        <v>1734.0450000000001</v>
      </c>
      <c r="O48" s="4">
        <v>5131.8109999999997</v>
      </c>
      <c r="P48" s="4">
        <v>3029.902</v>
      </c>
      <c r="Q48" s="4">
        <v>5297.9769999999999</v>
      </c>
      <c r="R48" s="4">
        <v>2764.971</v>
      </c>
      <c r="S48" s="4">
        <v>3595.4140000000002</v>
      </c>
      <c r="T48" s="4">
        <v>1494.1189999999999</v>
      </c>
      <c r="U48" s="4">
        <v>1635.471</v>
      </c>
      <c r="V48" s="4">
        <v>357.64600000000002</v>
      </c>
      <c r="W48" s="4">
        <v>2411.9279999999999</v>
      </c>
      <c r="X48" s="4">
        <v>1077.1410000000001</v>
      </c>
      <c r="Y48" s="4">
        <v>3840.6419999999998</v>
      </c>
      <c r="Z48" s="4">
        <v>2158.89</v>
      </c>
      <c r="AA48" s="4">
        <v>1387.6780000000001</v>
      </c>
      <c r="AB48" s="4">
        <v>4173.5879999999997</v>
      </c>
      <c r="AC48" s="4">
        <v>2798.1930000000002</v>
      </c>
      <c r="AD48" s="4">
        <v>2723.9949999999999</v>
      </c>
      <c r="AE48" s="19">
        <v>5531.7690000000002</v>
      </c>
      <c r="AF48" s="4">
        <v>416.476</v>
      </c>
      <c r="AG48" s="4">
        <v>1141.1890000000001</v>
      </c>
      <c r="AH48" s="4">
        <v>3260.0920000000001</v>
      </c>
      <c r="AI48" s="4">
        <v>2425.3420000000001</v>
      </c>
      <c r="AJ48" s="4">
        <v>1191.9639999999999</v>
      </c>
      <c r="AK48" s="4">
        <v>3337.123</v>
      </c>
      <c r="AL48" s="4">
        <v>6244.88</v>
      </c>
      <c r="AM48" s="4">
        <v>6392.8890000000001</v>
      </c>
    </row>
    <row r="49" spans="1:1005" ht="15" x14ac:dyDescent="0.25">
      <c r="A49" s="33">
        <v>45474</v>
      </c>
      <c r="B49" s="4">
        <v>374.5</v>
      </c>
      <c r="C49" s="4">
        <v>1592.8</v>
      </c>
      <c r="D49" s="4">
        <v>897.8</v>
      </c>
      <c r="E49" s="4">
        <v>1188.002</v>
      </c>
      <c r="F49" s="4">
        <v>1884.7080000000001</v>
      </c>
      <c r="G49" s="4">
        <v>666.51099999999997</v>
      </c>
      <c r="H49" s="4">
        <v>630.81799999999998</v>
      </c>
      <c r="I49" s="4">
        <v>559.69899999999996</v>
      </c>
      <c r="J49" s="4">
        <v>763.6</v>
      </c>
      <c r="K49" s="4">
        <v>1148.6949999999999</v>
      </c>
      <c r="L49" s="4">
        <v>484.71100000000001</v>
      </c>
      <c r="M49" s="4">
        <v>2044.0930000000001</v>
      </c>
      <c r="N49" s="4">
        <v>440.73200000000003</v>
      </c>
      <c r="O49" s="4">
        <v>4299.5969999999998</v>
      </c>
      <c r="P49" s="4">
        <v>1230.3710000000001</v>
      </c>
      <c r="Q49" s="4">
        <v>1882.48</v>
      </c>
      <c r="R49" s="4">
        <v>1569.845</v>
      </c>
      <c r="S49" s="4">
        <v>2020.248</v>
      </c>
      <c r="T49" s="4">
        <v>349.07400000000001</v>
      </c>
      <c r="U49" s="4">
        <v>397.32100000000003</v>
      </c>
      <c r="V49" s="4">
        <v>93.131</v>
      </c>
      <c r="W49" s="4">
        <v>638.62400000000002</v>
      </c>
      <c r="X49" s="4">
        <v>484.178</v>
      </c>
      <c r="Y49" s="4">
        <v>1655.6769999999999</v>
      </c>
      <c r="Z49" s="4">
        <v>588.32500000000005</v>
      </c>
      <c r="AA49" s="4">
        <v>455.971</v>
      </c>
      <c r="AB49" s="4">
        <v>1997.123</v>
      </c>
      <c r="AC49" s="4">
        <v>1593.604</v>
      </c>
      <c r="AD49" s="4">
        <v>987.01700000000005</v>
      </c>
      <c r="AE49" s="19">
        <v>3962.0010000000002</v>
      </c>
      <c r="AF49" s="4">
        <v>173.251</v>
      </c>
      <c r="AG49" s="4">
        <v>323.49</v>
      </c>
      <c r="AH49" s="4">
        <v>1059.239</v>
      </c>
      <c r="AI49" s="4">
        <v>902.96699999999998</v>
      </c>
      <c r="AJ49" s="4">
        <v>400.94200000000001</v>
      </c>
      <c r="AK49" s="4">
        <v>2222.616</v>
      </c>
      <c r="AL49" s="4">
        <v>3579.538</v>
      </c>
      <c r="AM49" s="4">
        <v>2647.5940000000001</v>
      </c>
    </row>
    <row r="50" spans="1:1005" ht="15" x14ac:dyDescent="0.25">
      <c r="A50" s="33">
        <v>45505</v>
      </c>
      <c r="B50" s="4">
        <v>253.8</v>
      </c>
      <c r="C50" s="4">
        <v>646.4</v>
      </c>
      <c r="D50" s="4">
        <v>445.1</v>
      </c>
      <c r="E50" s="4">
        <v>548.53700000000003</v>
      </c>
      <c r="F50" s="4">
        <v>640.90300000000002</v>
      </c>
      <c r="G50" s="4">
        <v>464.22</v>
      </c>
      <c r="H50" s="4">
        <v>345.86200000000002</v>
      </c>
      <c r="I50" s="4">
        <v>412.03300000000002</v>
      </c>
      <c r="J50" s="4">
        <v>336.18400000000003</v>
      </c>
      <c r="K50" s="4">
        <v>465.44099999999997</v>
      </c>
      <c r="L50" s="4">
        <v>353.34100000000001</v>
      </c>
      <c r="M50" s="4">
        <v>798.35799999999995</v>
      </c>
      <c r="N50" s="4">
        <v>289.06099999999998</v>
      </c>
      <c r="O50" s="4">
        <v>1232.5070000000001</v>
      </c>
      <c r="P50" s="4">
        <v>458.34800000000001</v>
      </c>
      <c r="Q50" s="4">
        <v>976.50099999999998</v>
      </c>
      <c r="R50" s="4">
        <v>660.43299999999999</v>
      </c>
      <c r="S50" s="4">
        <v>893.85299999999995</v>
      </c>
      <c r="T50" s="4">
        <v>246.899</v>
      </c>
      <c r="U50" s="4">
        <v>327.517</v>
      </c>
      <c r="V50" s="4">
        <v>115.462</v>
      </c>
      <c r="W50" s="4">
        <v>298.81400000000002</v>
      </c>
      <c r="X50" s="4">
        <v>276.79300000000001</v>
      </c>
      <c r="Y50" s="4">
        <v>599.96799999999996</v>
      </c>
      <c r="Z50" s="4">
        <v>417.315</v>
      </c>
      <c r="AA50" s="4">
        <v>389.41199999999998</v>
      </c>
      <c r="AB50" s="4">
        <v>636.875</v>
      </c>
      <c r="AC50" s="4">
        <v>550.12800000000004</v>
      </c>
      <c r="AD50" s="4">
        <v>512.58100000000002</v>
      </c>
      <c r="AE50" s="19">
        <v>989.69500000000005</v>
      </c>
      <c r="AF50" s="4">
        <v>216.41499999999999</v>
      </c>
      <c r="AG50" s="4">
        <v>339.53500000000003</v>
      </c>
      <c r="AH50" s="4">
        <v>498.19499999999999</v>
      </c>
      <c r="AI50" s="4">
        <v>377.69600000000003</v>
      </c>
      <c r="AJ50" s="4">
        <v>237.46299999999999</v>
      </c>
      <c r="AK50" s="4">
        <v>914.64700000000005</v>
      </c>
      <c r="AL50" s="4">
        <v>1113.9970000000001</v>
      </c>
      <c r="AM50" s="4">
        <v>1056.0899999999999</v>
      </c>
    </row>
    <row r="51" spans="1:1005" ht="15" x14ac:dyDescent="0.25">
      <c r="A51" s="33">
        <v>45536</v>
      </c>
      <c r="B51" s="4">
        <v>290.10000000000002</v>
      </c>
      <c r="C51" s="4">
        <v>500.1</v>
      </c>
      <c r="D51" s="4">
        <v>385.8</v>
      </c>
      <c r="E51" s="4">
        <v>574.88</v>
      </c>
      <c r="F51" s="4">
        <v>672.88099999999997</v>
      </c>
      <c r="G51" s="4">
        <v>410.827</v>
      </c>
      <c r="H51" s="4">
        <v>400.31299999999999</v>
      </c>
      <c r="I51" s="4">
        <v>296.91800000000001</v>
      </c>
      <c r="J51" s="4">
        <v>288.88</v>
      </c>
      <c r="K51" s="4">
        <v>480.68599999999998</v>
      </c>
      <c r="L51" s="4">
        <v>364.55099999999999</v>
      </c>
      <c r="M51" s="4">
        <v>712.66899999999998</v>
      </c>
      <c r="N51" s="4">
        <v>369.87599999999998</v>
      </c>
      <c r="O51" s="4">
        <v>632.14400000000001</v>
      </c>
      <c r="P51" s="4">
        <v>445.39100000000002</v>
      </c>
      <c r="Q51" s="4">
        <v>848.524</v>
      </c>
      <c r="R51" s="4">
        <v>486.52199999999999</v>
      </c>
      <c r="S51" s="4">
        <v>619.59799999999996</v>
      </c>
      <c r="T51" s="4">
        <v>320.06900000000002</v>
      </c>
      <c r="U51" s="4">
        <v>279.37900000000002</v>
      </c>
      <c r="V51" s="4">
        <v>288.279</v>
      </c>
      <c r="W51" s="4">
        <v>488.21300000000002</v>
      </c>
      <c r="X51" s="4">
        <v>372.17899999999997</v>
      </c>
      <c r="Y51" s="4">
        <v>451.11099999999999</v>
      </c>
      <c r="Z51" s="4">
        <v>423.63299999999998</v>
      </c>
      <c r="AA51" s="4">
        <v>407.428</v>
      </c>
      <c r="AB51" s="4">
        <v>493.94200000000001</v>
      </c>
      <c r="AC51" s="4">
        <v>383.18099999999998</v>
      </c>
      <c r="AD51" s="4">
        <v>345.96499999999997</v>
      </c>
      <c r="AE51" s="19">
        <v>608.56600000000003</v>
      </c>
      <c r="AF51" s="4">
        <v>229.733</v>
      </c>
      <c r="AG51" s="4">
        <v>533.47699999999998</v>
      </c>
      <c r="AH51" s="4">
        <v>474.66800000000001</v>
      </c>
      <c r="AI51" s="4">
        <v>336.26900000000001</v>
      </c>
      <c r="AJ51" s="4">
        <v>284.80599999999998</v>
      </c>
      <c r="AK51" s="4">
        <v>741.51499999999999</v>
      </c>
      <c r="AL51" s="4">
        <v>614.52800000000002</v>
      </c>
      <c r="AM51" s="4">
        <v>693.27499999999998</v>
      </c>
    </row>
    <row r="52" spans="1:1005" ht="15" x14ac:dyDescent="0.25">
      <c r="A52" s="33">
        <v>45566</v>
      </c>
      <c r="B52" s="4">
        <v>275.52999999999997</v>
      </c>
      <c r="C52" s="4">
        <v>741.53</v>
      </c>
      <c r="D52" s="4">
        <v>424.11</v>
      </c>
      <c r="E52" s="4">
        <v>881.673</v>
      </c>
      <c r="F52" s="4">
        <v>884.51</v>
      </c>
      <c r="G52" s="4">
        <v>384.85399999999998</v>
      </c>
      <c r="H52" s="4">
        <v>365.75400000000002</v>
      </c>
      <c r="I52" s="4">
        <v>349.84899999999999</v>
      </c>
      <c r="J52" s="4">
        <v>408.91699999999997</v>
      </c>
      <c r="K52" s="4">
        <v>350.71</v>
      </c>
      <c r="L52" s="4">
        <v>298.75</v>
      </c>
      <c r="M52" s="4">
        <v>621.79899999999998</v>
      </c>
      <c r="N52" s="4">
        <v>462.08699999999999</v>
      </c>
      <c r="O52" s="4">
        <v>632.94000000000005</v>
      </c>
      <c r="P52" s="4">
        <v>557.875</v>
      </c>
      <c r="Q52" s="4">
        <v>959.81899999999996</v>
      </c>
      <c r="R52" s="4">
        <v>563.00400000000002</v>
      </c>
      <c r="S52" s="4">
        <v>442.553</v>
      </c>
      <c r="T52" s="4">
        <v>444.86900000000003</v>
      </c>
      <c r="U52" s="4">
        <v>285.21699999999998</v>
      </c>
      <c r="V52" s="4">
        <v>322.18</v>
      </c>
      <c r="W52" s="4">
        <v>336.69600000000003</v>
      </c>
      <c r="X52" s="4">
        <v>483.29599999999999</v>
      </c>
      <c r="Y52" s="4">
        <v>633.23199999999997</v>
      </c>
      <c r="Z52" s="4">
        <v>1131.3489999999999</v>
      </c>
      <c r="AA52" s="4">
        <v>555.52200000000005</v>
      </c>
      <c r="AB52" s="4">
        <v>454.02800000000002</v>
      </c>
      <c r="AC52" s="4">
        <v>411.05900000000003</v>
      </c>
      <c r="AD52" s="4">
        <v>467.48099999999999</v>
      </c>
      <c r="AE52" s="19">
        <v>652.19399999999996</v>
      </c>
      <c r="AF52" s="4">
        <v>267.44499999999999</v>
      </c>
      <c r="AG52" s="4">
        <v>586.745</v>
      </c>
      <c r="AH52" s="4">
        <v>661.34299999999996</v>
      </c>
      <c r="AI52" s="4">
        <v>320.07799999999997</v>
      </c>
      <c r="AJ52" s="4">
        <v>445.54199999999997</v>
      </c>
      <c r="AK52" s="4">
        <v>749.77700000000004</v>
      </c>
      <c r="AL52" s="4">
        <v>685.97799999999995</v>
      </c>
      <c r="AM52" s="4">
        <v>778.78499999999997</v>
      </c>
    </row>
    <row r="53" spans="1:1005" ht="15" x14ac:dyDescent="0.25">
      <c r="A53" s="33">
        <v>45597</v>
      </c>
      <c r="B53" s="4">
        <v>367.2</v>
      </c>
      <c r="C53" s="4">
        <v>569.57000000000005</v>
      </c>
      <c r="D53" s="4">
        <v>436.88</v>
      </c>
      <c r="E53" s="4">
        <v>708.96100000000001</v>
      </c>
      <c r="F53" s="4">
        <v>818.25400000000002</v>
      </c>
      <c r="G53" s="4">
        <v>587.37</v>
      </c>
      <c r="H53" s="4">
        <v>372.35899999999998</v>
      </c>
      <c r="I53" s="4">
        <v>349.209</v>
      </c>
      <c r="J53" s="4">
        <v>474.29599999999999</v>
      </c>
      <c r="K53" s="4">
        <v>448.41800000000001</v>
      </c>
      <c r="L53" s="4">
        <v>360.35599999999999</v>
      </c>
      <c r="M53" s="4">
        <v>607.50599999999997</v>
      </c>
      <c r="N53" s="4">
        <v>496.76900000000001</v>
      </c>
      <c r="O53" s="4">
        <v>573.31299999999999</v>
      </c>
      <c r="P53" s="4">
        <v>571.46900000000005</v>
      </c>
      <c r="Q53" s="4">
        <v>668.36800000000005</v>
      </c>
      <c r="R53" s="4">
        <v>663.08</v>
      </c>
      <c r="S53" s="4">
        <v>431.85599999999999</v>
      </c>
      <c r="T53" s="4">
        <v>420.50400000000002</v>
      </c>
      <c r="U53" s="4">
        <v>363.49700000000001</v>
      </c>
      <c r="V53" s="4">
        <v>319.25400000000002</v>
      </c>
      <c r="W53" s="4">
        <v>363.61099999999999</v>
      </c>
      <c r="X53" s="4">
        <v>626.60500000000002</v>
      </c>
      <c r="Y53" s="4">
        <v>588.36199999999997</v>
      </c>
      <c r="Z53" s="4">
        <v>642.57299999999998</v>
      </c>
      <c r="AA53" s="4">
        <v>501.57799999999997</v>
      </c>
      <c r="AB53" s="4">
        <v>480.31099999999998</v>
      </c>
      <c r="AC53" s="4">
        <v>476.33300000000003</v>
      </c>
      <c r="AD53" s="4">
        <v>488.928</v>
      </c>
      <c r="AE53" s="19">
        <v>625.65599999999995</v>
      </c>
      <c r="AF53" s="4">
        <v>323.31700000000001</v>
      </c>
      <c r="AG53" s="4">
        <v>503.75400000000002</v>
      </c>
      <c r="AH53" s="4">
        <v>501.815</v>
      </c>
      <c r="AI53" s="4">
        <v>379.447</v>
      </c>
      <c r="AJ53" s="4">
        <v>437.017</v>
      </c>
      <c r="AK53" s="4">
        <v>582.26900000000001</v>
      </c>
      <c r="AL53" s="4">
        <v>628.43499999999995</v>
      </c>
      <c r="AM53" s="4">
        <v>668.57899999999995</v>
      </c>
    </row>
    <row r="54" spans="1:1005" ht="15" x14ac:dyDescent="0.25">
      <c r="A54" s="33">
        <v>45627</v>
      </c>
      <c r="B54" s="4">
        <v>331.8</v>
      </c>
      <c r="C54" s="4">
        <v>397.8</v>
      </c>
      <c r="D54" s="4">
        <v>364</v>
      </c>
      <c r="E54" s="4">
        <v>564.28499999999997</v>
      </c>
      <c r="F54" s="4">
        <v>620.69399999999996</v>
      </c>
      <c r="G54" s="4">
        <v>434.45699999999999</v>
      </c>
      <c r="H54" s="4">
        <v>353.75700000000001</v>
      </c>
      <c r="I54" s="4">
        <v>330.99200000000002</v>
      </c>
      <c r="J54" s="4">
        <v>376.96100000000001</v>
      </c>
      <c r="K54" s="4">
        <v>393.84800000000001</v>
      </c>
      <c r="L54" s="4">
        <v>332.178</v>
      </c>
      <c r="M54" s="4">
        <v>515.15</v>
      </c>
      <c r="N54" s="4">
        <v>427.57</v>
      </c>
      <c r="O54" s="4">
        <v>567.07399999999996</v>
      </c>
      <c r="P54" s="4">
        <v>602.21699999999998</v>
      </c>
      <c r="Q54" s="4">
        <v>555.07899999999995</v>
      </c>
      <c r="R54" s="4">
        <v>560.971</v>
      </c>
      <c r="S54" s="4">
        <v>419.21100000000001</v>
      </c>
      <c r="T54" s="4">
        <v>344.13299999999998</v>
      </c>
      <c r="U54" s="4">
        <v>348.952</v>
      </c>
      <c r="V54" s="4">
        <v>265.82799999999997</v>
      </c>
      <c r="W54" s="4">
        <v>352.83600000000001</v>
      </c>
      <c r="X54" s="4">
        <v>407.20400000000001</v>
      </c>
      <c r="Y54" s="4">
        <v>481.27600000000001</v>
      </c>
      <c r="Z54" s="4">
        <v>482.52600000000001</v>
      </c>
      <c r="AA54" s="4">
        <v>471.71499999999997</v>
      </c>
      <c r="AB54" s="4">
        <v>472.99799999999999</v>
      </c>
      <c r="AC54" s="4">
        <v>433.62099999999998</v>
      </c>
      <c r="AD54" s="4">
        <v>468.31099999999998</v>
      </c>
      <c r="AE54" s="19">
        <v>551.76099999999997</v>
      </c>
      <c r="AF54" s="4">
        <v>320.64699999999999</v>
      </c>
      <c r="AG54" s="4">
        <v>373.59399999999999</v>
      </c>
      <c r="AH54" s="4">
        <v>419.68700000000001</v>
      </c>
      <c r="AI54" s="4">
        <v>356.262</v>
      </c>
      <c r="AJ54" s="4">
        <v>347.83100000000002</v>
      </c>
      <c r="AK54" s="4">
        <v>510.666</v>
      </c>
      <c r="AL54" s="4">
        <v>565.79399999999998</v>
      </c>
      <c r="AM54" s="4">
        <v>608.05799999999999</v>
      </c>
    </row>
    <row r="55" spans="1:1005" ht="15" x14ac:dyDescent="0.25">
      <c r="A55" s="33">
        <v>45658</v>
      </c>
      <c r="B55" s="4">
        <v>320.2</v>
      </c>
      <c r="C55" s="4">
        <v>391</v>
      </c>
      <c r="D55" s="4">
        <v>355.1</v>
      </c>
      <c r="E55" s="4">
        <v>475.85300000000001</v>
      </c>
      <c r="F55" s="4">
        <v>493.63900000000001</v>
      </c>
      <c r="G55" s="4">
        <v>378.447</v>
      </c>
      <c r="H55" s="4">
        <v>325.14999999999998</v>
      </c>
      <c r="I55" s="4">
        <v>312.28800000000001</v>
      </c>
      <c r="J55" s="4">
        <v>303.01600000000002</v>
      </c>
      <c r="K55" s="4">
        <v>343.72300000000001</v>
      </c>
      <c r="L55" s="4">
        <v>455.21</v>
      </c>
      <c r="M55" s="4">
        <v>466.745</v>
      </c>
      <c r="N55" s="4">
        <v>398.64299999999997</v>
      </c>
      <c r="O55" s="4">
        <v>491.33499999999998</v>
      </c>
      <c r="P55" s="4">
        <v>523.11699999999996</v>
      </c>
      <c r="Q55" s="4">
        <v>497.97800000000001</v>
      </c>
      <c r="R55" s="4">
        <v>447.41899999999998</v>
      </c>
      <c r="S55" s="4">
        <v>399.04</v>
      </c>
      <c r="T55" s="4">
        <v>328.928</v>
      </c>
      <c r="U55" s="4">
        <v>311.37900000000002</v>
      </c>
      <c r="V55" s="4">
        <v>234.37299999999999</v>
      </c>
      <c r="W55" s="4">
        <v>316.85199999999998</v>
      </c>
      <c r="X55" s="4">
        <v>610.96799999999996</v>
      </c>
      <c r="Y55" s="4">
        <v>441.81099999999998</v>
      </c>
      <c r="Z55" s="4">
        <v>416.55500000000001</v>
      </c>
      <c r="AA55" s="4">
        <v>387.142</v>
      </c>
      <c r="AB55" s="4">
        <v>453.363</v>
      </c>
      <c r="AC55" s="4">
        <v>400.822</v>
      </c>
      <c r="AD55" s="4">
        <v>423.03899999999999</v>
      </c>
      <c r="AE55" s="19">
        <v>502.33100000000002</v>
      </c>
      <c r="AF55" s="4">
        <v>306.31</v>
      </c>
      <c r="AG55" s="4">
        <v>301.68400000000003</v>
      </c>
      <c r="AH55" s="4">
        <v>375.25400000000002</v>
      </c>
      <c r="AI55" s="4">
        <v>349.58</v>
      </c>
      <c r="AJ55" s="4">
        <v>329.57</v>
      </c>
      <c r="AK55" s="4">
        <v>432.58699999999999</v>
      </c>
      <c r="AL55" s="4">
        <v>511.01400000000001</v>
      </c>
      <c r="AM55" s="4">
        <v>582.45500000000004</v>
      </c>
    </row>
    <row r="56" spans="1:1005" ht="15" x14ac:dyDescent="0.25">
      <c r="A56" s="33">
        <v>45689</v>
      </c>
      <c r="B56" s="4">
        <v>366.4</v>
      </c>
      <c r="C56" s="4">
        <v>426.3</v>
      </c>
      <c r="D56" s="4">
        <v>399.3</v>
      </c>
      <c r="E56" s="4">
        <v>543.798</v>
      </c>
      <c r="F56" s="4">
        <v>497.89600000000002</v>
      </c>
      <c r="G56" s="4">
        <v>346.74599999999998</v>
      </c>
      <c r="H56" s="4">
        <v>310.13499999999999</v>
      </c>
      <c r="I56" s="4">
        <v>271.53300000000002</v>
      </c>
      <c r="J56" s="4">
        <v>277.75400000000002</v>
      </c>
      <c r="K56" s="4">
        <v>349.38299999999998</v>
      </c>
      <c r="L56" s="4">
        <v>535.62300000000005</v>
      </c>
      <c r="M56" s="4">
        <v>409.55900000000003</v>
      </c>
      <c r="N56" s="4">
        <v>398.81599999999997</v>
      </c>
      <c r="O56" s="4">
        <v>454.38499999999999</v>
      </c>
      <c r="P56" s="4">
        <v>450.61700000000002</v>
      </c>
      <c r="Q56" s="4">
        <v>460.71300000000002</v>
      </c>
      <c r="R56" s="4">
        <v>421.16300000000001</v>
      </c>
      <c r="S56" s="4">
        <v>396.23899999999998</v>
      </c>
      <c r="T56" s="4">
        <v>301.19499999999999</v>
      </c>
      <c r="U56" s="4">
        <v>251.32300000000001</v>
      </c>
      <c r="V56" s="4">
        <v>247.73400000000001</v>
      </c>
      <c r="W56" s="4">
        <v>275.51900000000001</v>
      </c>
      <c r="X56" s="4">
        <v>568.20100000000002</v>
      </c>
      <c r="Y56" s="4">
        <v>364.32400000000001</v>
      </c>
      <c r="Z56" s="4">
        <v>401.84899999999999</v>
      </c>
      <c r="AA56" s="4">
        <v>345.71300000000002</v>
      </c>
      <c r="AB56" s="4">
        <v>414.31799999999998</v>
      </c>
      <c r="AC56" s="4">
        <v>412.339</v>
      </c>
      <c r="AD56" s="4">
        <v>366.62799999999999</v>
      </c>
      <c r="AE56" s="19">
        <v>428.85</v>
      </c>
      <c r="AF56" s="4">
        <v>281.983</v>
      </c>
      <c r="AG56" s="4">
        <v>280.61099999999999</v>
      </c>
      <c r="AH56" s="4">
        <v>422.82600000000002</v>
      </c>
      <c r="AI56" s="4">
        <v>275.99</v>
      </c>
      <c r="AJ56" s="4">
        <v>275.67399999999998</v>
      </c>
      <c r="AK56" s="4">
        <v>389.04199999999997</v>
      </c>
      <c r="AL56" s="4">
        <v>420.33800000000002</v>
      </c>
      <c r="AM56" s="4">
        <v>456.88600000000002</v>
      </c>
    </row>
    <row r="57" spans="1:1005" ht="15" x14ac:dyDescent="0.25">
      <c r="A57" s="33">
        <v>45717</v>
      </c>
      <c r="B57" s="4">
        <v>572.1</v>
      </c>
      <c r="C57" s="4">
        <v>732.7</v>
      </c>
      <c r="D57" s="4">
        <v>652.70000000000005</v>
      </c>
      <c r="E57" s="4">
        <v>1286.5360000000001</v>
      </c>
      <c r="F57" s="4">
        <v>745.07399999999996</v>
      </c>
      <c r="G57" s="4">
        <v>465.64600000000002</v>
      </c>
      <c r="H57" s="4">
        <v>656.90800000000002</v>
      </c>
      <c r="I57" s="4">
        <v>396.50599999999997</v>
      </c>
      <c r="J57" s="4">
        <v>428.13600000000002</v>
      </c>
      <c r="K57" s="4">
        <v>578.94399999999996</v>
      </c>
      <c r="L57" s="4">
        <v>670.27099999999996</v>
      </c>
      <c r="M57" s="4">
        <v>659.13400000000001</v>
      </c>
      <c r="N57" s="4">
        <v>1079.019</v>
      </c>
      <c r="O57" s="4">
        <v>644.67100000000005</v>
      </c>
      <c r="P57" s="4">
        <v>892.97199999999998</v>
      </c>
      <c r="Q57" s="4">
        <v>593.298</v>
      </c>
      <c r="R57" s="4">
        <v>560.52499999999998</v>
      </c>
      <c r="S57" s="4">
        <v>519.57799999999997</v>
      </c>
      <c r="T57" s="4">
        <v>504.23200000000003</v>
      </c>
      <c r="U57" s="4">
        <v>289.75</v>
      </c>
      <c r="V57" s="4">
        <v>426.358</v>
      </c>
      <c r="W57" s="4">
        <v>602.48</v>
      </c>
      <c r="X57" s="4">
        <v>772.31700000000001</v>
      </c>
      <c r="Y57" s="4">
        <v>479.495</v>
      </c>
      <c r="Z57" s="4">
        <v>857.58399999999995</v>
      </c>
      <c r="AA57" s="4">
        <v>453.34</v>
      </c>
      <c r="AB57" s="4">
        <v>688.72799999999995</v>
      </c>
      <c r="AC57" s="4">
        <v>554.55100000000004</v>
      </c>
      <c r="AD57" s="4">
        <v>541.57399999999996</v>
      </c>
      <c r="AE57" s="19">
        <v>609.55899999999997</v>
      </c>
      <c r="AF57" s="4">
        <v>369.74299999999999</v>
      </c>
      <c r="AG57" s="4">
        <v>440.78899999999999</v>
      </c>
      <c r="AH57" s="4">
        <v>636.596</v>
      </c>
      <c r="AI57" s="4">
        <v>403.47300000000001</v>
      </c>
      <c r="AJ57" s="4">
        <v>512.16899999999998</v>
      </c>
      <c r="AK57" s="4">
        <v>748.31899999999996</v>
      </c>
      <c r="AL57" s="4">
        <v>507.10700000000003</v>
      </c>
      <c r="AM57" s="4">
        <v>771.58600000000001</v>
      </c>
    </row>
    <row r="58" spans="1:1005" ht="15" x14ac:dyDescent="0.25">
      <c r="A58" s="33">
        <v>45748</v>
      </c>
      <c r="B58" s="4">
        <v>722.4</v>
      </c>
      <c r="C58" s="4">
        <v>1243.3</v>
      </c>
      <c r="D58" s="4">
        <v>945.3</v>
      </c>
      <c r="E58" s="4">
        <v>2366.3330000000001</v>
      </c>
      <c r="F58" s="4">
        <v>1114.3910000000001</v>
      </c>
      <c r="G58" s="4">
        <v>764.26599999999996</v>
      </c>
      <c r="H58" s="4">
        <v>1185.99</v>
      </c>
      <c r="I58" s="4">
        <v>699.21199999999999</v>
      </c>
      <c r="J58" s="4">
        <v>535.601</v>
      </c>
      <c r="K58" s="4">
        <v>1022.88</v>
      </c>
      <c r="L58" s="4">
        <v>1519.9780000000001</v>
      </c>
      <c r="M58" s="4">
        <v>952.053</v>
      </c>
      <c r="N58" s="4">
        <v>867.45899999999995</v>
      </c>
      <c r="O58" s="4">
        <v>1021.751</v>
      </c>
      <c r="P58" s="4">
        <v>1499.5840000000001</v>
      </c>
      <c r="Q58" s="4">
        <v>1119.963</v>
      </c>
      <c r="R58" s="4">
        <v>665.21500000000003</v>
      </c>
      <c r="S58" s="4">
        <v>787.99</v>
      </c>
      <c r="T58" s="4">
        <v>786.43899999999996</v>
      </c>
      <c r="U58" s="4">
        <v>488.45100000000002</v>
      </c>
      <c r="V58" s="4">
        <v>537.50900000000001</v>
      </c>
      <c r="W58" s="4">
        <v>1360.788</v>
      </c>
      <c r="X58" s="4">
        <v>1387.597</v>
      </c>
      <c r="Y58" s="4">
        <v>1121.6310000000001</v>
      </c>
      <c r="Z58" s="4">
        <v>1104.248</v>
      </c>
      <c r="AA58" s="4">
        <v>791.01599999999996</v>
      </c>
      <c r="AB58" s="4">
        <v>869.23299999999995</v>
      </c>
      <c r="AC58" s="4">
        <v>804.14800000000002</v>
      </c>
      <c r="AD58" s="4">
        <v>1139.789</v>
      </c>
      <c r="AE58" s="19">
        <v>1068.3689999999999</v>
      </c>
      <c r="AF58" s="4">
        <v>406.88600000000002</v>
      </c>
      <c r="AG58" s="4">
        <v>620.09699999999998</v>
      </c>
      <c r="AH58" s="4">
        <v>645.18899999999996</v>
      </c>
      <c r="AI58" s="4">
        <v>462.17500000000001</v>
      </c>
      <c r="AJ58" s="4">
        <v>556.11599999999999</v>
      </c>
      <c r="AK58" s="4">
        <v>754.05899999999997</v>
      </c>
      <c r="AL58" s="4">
        <v>891.75599999999997</v>
      </c>
      <c r="AM58" s="4">
        <v>1806.5360000000001</v>
      </c>
    </row>
    <row r="59" spans="1:1005" ht="15" x14ac:dyDescent="0.25">
      <c r="A59" s="33">
        <v>45778</v>
      </c>
      <c r="B59" s="4">
        <v>1551.3</v>
      </c>
      <c r="C59" s="4">
        <v>2908.5</v>
      </c>
      <c r="D59" s="4">
        <v>2213.1999999999998</v>
      </c>
      <c r="E59" s="4">
        <v>3567.0430000000001</v>
      </c>
      <c r="F59" s="4">
        <v>2886.4409999999998</v>
      </c>
      <c r="G59" s="4">
        <v>1249.2090000000001</v>
      </c>
      <c r="H59" s="4">
        <v>1509.7909999999999</v>
      </c>
      <c r="I59" s="4">
        <v>764.88900000000001</v>
      </c>
      <c r="J59" s="4">
        <v>1169.3399999999999</v>
      </c>
      <c r="K59" s="4">
        <v>1891.614</v>
      </c>
      <c r="L59" s="4">
        <v>3575.1379999999999</v>
      </c>
      <c r="M59" s="4">
        <v>2010.6010000000001</v>
      </c>
      <c r="N59" s="4">
        <v>2341.5520000000001</v>
      </c>
      <c r="O59" s="4">
        <v>3028.201</v>
      </c>
      <c r="P59" s="4">
        <v>4086.8670000000002</v>
      </c>
      <c r="Q59" s="4">
        <v>2725.8020000000001</v>
      </c>
      <c r="R59" s="4">
        <v>1986.7059999999999</v>
      </c>
      <c r="S59" s="4">
        <v>1903.4680000000001</v>
      </c>
      <c r="T59" s="4">
        <v>2227.5349999999999</v>
      </c>
      <c r="U59" s="4">
        <v>248.333</v>
      </c>
      <c r="V59" s="4">
        <v>1260.7170000000001</v>
      </c>
      <c r="W59" s="4">
        <v>1690.0139999999999</v>
      </c>
      <c r="X59" s="4">
        <v>2946.9340000000002</v>
      </c>
      <c r="Y59" s="4">
        <v>2394.462</v>
      </c>
      <c r="Z59" s="4">
        <v>2066.308</v>
      </c>
      <c r="AA59" s="4">
        <v>2223.6039999999998</v>
      </c>
      <c r="AB59" s="4">
        <v>2658.7179999999998</v>
      </c>
      <c r="AC59" s="4">
        <v>969.27599999999995</v>
      </c>
      <c r="AD59" s="4">
        <v>2332.73</v>
      </c>
      <c r="AE59" s="19">
        <v>1227.9280000000001</v>
      </c>
      <c r="AF59" s="4">
        <v>799.68299999999999</v>
      </c>
      <c r="AG59" s="4">
        <v>1719.3030000000001</v>
      </c>
      <c r="AH59" s="4">
        <v>1260.105</v>
      </c>
      <c r="AI59" s="4">
        <v>808.23500000000001</v>
      </c>
      <c r="AJ59" s="4">
        <v>1775.787</v>
      </c>
      <c r="AK59" s="4">
        <v>2192.1930000000002</v>
      </c>
      <c r="AL59" s="4">
        <v>4109.2359999999999</v>
      </c>
      <c r="AM59" s="4">
        <v>4132.058</v>
      </c>
    </row>
    <row r="60" spans="1:1005" ht="15" x14ac:dyDescent="0.25">
      <c r="A60" s="33">
        <v>45809</v>
      </c>
      <c r="B60" s="4">
        <v>1649.8</v>
      </c>
      <c r="C60" s="4">
        <v>3589.9</v>
      </c>
      <c r="D60" s="4">
        <v>2594.5</v>
      </c>
      <c r="E60" s="4">
        <v>4669.0879999999997</v>
      </c>
      <c r="F60" s="4">
        <v>1944.2739999999999</v>
      </c>
      <c r="G60" s="4">
        <v>2026.711</v>
      </c>
      <c r="H60" s="4">
        <v>1265.8879999999999</v>
      </c>
      <c r="I60" s="4">
        <v>1608.1969999999999</v>
      </c>
      <c r="J60" s="4">
        <v>2750.5349999999999</v>
      </c>
      <c r="K60" s="4">
        <v>1324.1310000000001</v>
      </c>
      <c r="L60" s="4">
        <v>4866.9830000000002</v>
      </c>
      <c r="M60" s="4">
        <v>1729.7650000000001</v>
      </c>
      <c r="N60" s="4">
        <v>5125.8270000000002</v>
      </c>
      <c r="O60" s="4">
        <v>3026.0949999999998</v>
      </c>
      <c r="P60" s="4">
        <v>5292.4840000000004</v>
      </c>
      <c r="Q60" s="4">
        <v>2756.4070000000002</v>
      </c>
      <c r="R60" s="4">
        <v>3586.904</v>
      </c>
      <c r="S60" s="4">
        <v>1535.2090000000001</v>
      </c>
      <c r="T60" s="4">
        <v>1636.694</v>
      </c>
      <c r="U60" s="4">
        <v>355.404</v>
      </c>
      <c r="V60" s="4">
        <v>2408.33</v>
      </c>
      <c r="W60" s="4">
        <v>1085.2090000000001</v>
      </c>
      <c r="X60" s="4">
        <v>3834.1590000000001</v>
      </c>
      <c r="Y60" s="4">
        <v>2152.877</v>
      </c>
      <c r="Z60" s="4">
        <v>1382.9449999999999</v>
      </c>
      <c r="AA60" s="4">
        <v>4144.2920000000004</v>
      </c>
      <c r="AB60" s="4">
        <v>2794.5810000000001</v>
      </c>
      <c r="AC60" s="4">
        <v>2716.0250000000001</v>
      </c>
      <c r="AD60" s="4">
        <v>5521.4480000000003</v>
      </c>
      <c r="AE60" s="19">
        <v>440.58300000000003</v>
      </c>
      <c r="AF60" s="4">
        <v>1137.721</v>
      </c>
      <c r="AG60" s="4">
        <v>3252.8389999999999</v>
      </c>
      <c r="AH60" s="4">
        <v>2424.636</v>
      </c>
      <c r="AI60" s="4">
        <v>1204.9059999999999</v>
      </c>
      <c r="AJ60" s="4">
        <v>3331.3090000000002</v>
      </c>
      <c r="AK60" s="4">
        <v>6230.4440000000004</v>
      </c>
      <c r="AL60" s="4">
        <v>6379.44</v>
      </c>
      <c r="AM60" s="4">
        <v>3851.3220000000001</v>
      </c>
    </row>
    <row r="61" spans="1:1005" ht="15" x14ac:dyDescent="0.25">
      <c r="A61" s="33">
        <v>45839</v>
      </c>
      <c r="B61" s="4">
        <v>374.5</v>
      </c>
      <c r="C61" s="4">
        <v>1592.8</v>
      </c>
      <c r="D61" s="4">
        <v>897.8</v>
      </c>
      <c r="E61" s="4">
        <v>1877.5060000000001</v>
      </c>
      <c r="F61" s="4">
        <v>660.68499999999995</v>
      </c>
      <c r="G61" s="4">
        <v>670.06</v>
      </c>
      <c r="H61" s="4">
        <v>556.90300000000002</v>
      </c>
      <c r="I61" s="4">
        <v>760.572</v>
      </c>
      <c r="J61" s="4">
        <v>1146.4549999999999</v>
      </c>
      <c r="K61" s="4">
        <v>494.029</v>
      </c>
      <c r="L61" s="4">
        <v>2037.3510000000001</v>
      </c>
      <c r="M61" s="4">
        <v>435.78399999999999</v>
      </c>
      <c r="N61" s="4">
        <v>4291.2030000000004</v>
      </c>
      <c r="O61" s="4">
        <v>1287.191</v>
      </c>
      <c r="P61" s="4">
        <v>1876.846</v>
      </c>
      <c r="Q61" s="4">
        <v>1560.386</v>
      </c>
      <c r="R61" s="4">
        <v>2012.5550000000001</v>
      </c>
      <c r="S61" s="4">
        <v>363.964</v>
      </c>
      <c r="T61" s="4">
        <v>395.85199999999998</v>
      </c>
      <c r="U61" s="4">
        <v>89.772999999999996</v>
      </c>
      <c r="V61" s="4">
        <v>634.35900000000004</v>
      </c>
      <c r="W61" s="4">
        <v>492.40499999999997</v>
      </c>
      <c r="X61" s="4">
        <v>1648.6189999999999</v>
      </c>
      <c r="Y61" s="4">
        <v>582.35699999999997</v>
      </c>
      <c r="Z61" s="4">
        <v>449.99</v>
      </c>
      <c r="AA61" s="4">
        <v>2092.8589999999999</v>
      </c>
      <c r="AB61" s="4">
        <v>1588.702</v>
      </c>
      <c r="AC61" s="4">
        <v>980.596</v>
      </c>
      <c r="AD61" s="4">
        <v>3951.2930000000001</v>
      </c>
      <c r="AE61" s="19">
        <v>176.625</v>
      </c>
      <c r="AF61" s="4">
        <v>319.20600000000002</v>
      </c>
      <c r="AG61" s="4">
        <v>1053.3050000000001</v>
      </c>
      <c r="AH61" s="4">
        <v>899.45299999999997</v>
      </c>
      <c r="AI61" s="4">
        <v>405.61599999999999</v>
      </c>
      <c r="AJ61" s="4">
        <v>2214.2649999999999</v>
      </c>
      <c r="AK61" s="4">
        <v>3568.6120000000001</v>
      </c>
      <c r="AL61" s="4">
        <v>2639.0650000000001</v>
      </c>
      <c r="AM61" s="4">
        <v>1237.9739999999999</v>
      </c>
    </row>
    <row r="62" spans="1:1005" ht="15" x14ac:dyDescent="0.25">
      <c r="A62" s="33">
        <v>45870</v>
      </c>
      <c r="B62" s="4">
        <v>253.8</v>
      </c>
      <c r="C62" s="4">
        <v>646.4</v>
      </c>
      <c r="D62" s="4">
        <v>445.1</v>
      </c>
      <c r="E62" s="4">
        <v>638.83299999999997</v>
      </c>
      <c r="F62" s="4">
        <v>461.85500000000002</v>
      </c>
      <c r="G62" s="4">
        <v>347.64100000000002</v>
      </c>
      <c r="H62" s="4">
        <v>410.89699999999999</v>
      </c>
      <c r="I62" s="4">
        <v>335.72300000000001</v>
      </c>
      <c r="J62" s="4">
        <v>462.01400000000001</v>
      </c>
      <c r="K62" s="4">
        <v>352.64699999999999</v>
      </c>
      <c r="L62" s="4">
        <v>795.31100000000004</v>
      </c>
      <c r="M62" s="4">
        <v>286.12900000000002</v>
      </c>
      <c r="N62" s="4">
        <v>1228.3320000000001</v>
      </c>
      <c r="O62" s="4">
        <v>463.88299999999998</v>
      </c>
      <c r="P62" s="4">
        <v>975.37699999999995</v>
      </c>
      <c r="Q62" s="4">
        <v>656.49800000000005</v>
      </c>
      <c r="R62" s="4">
        <v>892.04399999999998</v>
      </c>
      <c r="S62" s="4">
        <v>246.56899999999999</v>
      </c>
      <c r="T62" s="4">
        <v>328.06099999999998</v>
      </c>
      <c r="U62" s="4">
        <v>113.943</v>
      </c>
      <c r="V62" s="4">
        <v>296.70600000000002</v>
      </c>
      <c r="W62" s="4">
        <v>281.41199999999998</v>
      </c>
      <c r="X62" s="4">
        <v>596.76700000000005</v>
      </c>
      <c r="Y62" s="4">
        <v>413.71699999999998</v>
      </c>
      <c r="Z62" s="4">
        <v>386.209</v>
      </c>
      <c r="AA62" s="4">
        <v>651.95600000000002</v>
      </c>
      <c r="AB62" s="4">
        <v>548.84199999999998</v>
      </c>
      <c r="AC62" s="4">
        <v>509.87200000000001</v>
      </c>
      <c r="AD62" s="4">
        <v>985.779</v>
      </c>
      <c r="AE62" s="19">
        <v>217.71199999999999</v>
      </c>
      <c r="AF62" s="4">
        <v>337.37400000000002</v>
      </c>
      <c r="AG62" s="4">
        <v>495.46300000000002</v>
      </c>
      <c r="AH62" s="4">
        <v>376.93599999999998</v>
      </c>
      <c r="AI62" s="4">
        <v>241.374</v>
      </c>
      <c r="AJ62" s="4">
        <v>911.17200000000003</v>
      </c>
      <c r="AK62" s="4">
        <v>1109.566</v>
      </c>
      <c r="AL62" s="4">
        <v>1052.4680000000001</v>
      </c>
      <c r="AM62" s="4">
        <v>558.70699999999999</v>
      </c>
    </row>
    <row r="63" spans="1:1005" ht="15" x14ac:dyDescent="0.25">
      <c r="A63" s="33">
        <v>45901</v>
      </c>
      <c r="B63" s="4">
        <v>290.10000000000002</v>
      </c>
      <c r="C63" s="4">
        <v>500.1</v>
      </c>
      <c r="D63" s="4">
        <v>385.8</v>
      </c>
      <c r="E63" s="4">
        <v>672.88099999999997</v>
      </c>
      <c r="F63" s="4">
        <v>410.57299999999998</v>
      </c>
      <c r="G63" s="4">
        <v>399.58100000000002</v>
      </c>
      <c r="H63" s="4">
        <v>297.339</v>
      </c>
      <c r="I63" s="4">
        <v>289.97500000000002</v>
      </c>
      <c r="J63" s="4">
        <v>479.34899999999999</v>
      </c>
      <c r="K63" s="4">
        <v>375.28500000000003</v>
      </c>
      <c r="L63" s="4">
        <v>711.69500000000005</v>
      </c>
      <c r="M63" s="4">
        <v>368.82299999999998</v>
      </c>
      <c r="N63" s="4">
        <v>631.03300000000002</v>
      </c>
      <c r="O63" s="4">
        <v>443.495</v>
      </c>
      <c r="P63" s="4">
        <v>849.33600000000001</v>
      </c>
      <c r="Q63" s="4">
        <v>484.553</v>
      </c>
      <c r="R63" s="4">
        <v>619.64</v>
      </c>
      <c r="S63" s="4">
        <v>318.83</v>
      </c>
      <c r="T63" s="4">
        <v>281.37400000000002</v>
      </c>
      <c r="U63" s="4">
        <v>288.00900000000001</v>
      </c>
      <c r="V63" s="4">
        <v>487.96</v>
      </c>
      <c r="W63" s="4">
        <v>366.71699999999998</v>
      </c>
      <c r="X63" s="4">
        <v>449.80200000000002</v>
      </c>
      <c r="Y63" s="4">
        <v>422.04599999999999</v>
      </c>
      <c r="Z63" s="4">
        <v>406.05099999999999</v>
      </c>
      <c r="AA63" s="4">
        <v>495.37599999999998</v>
      </c>
      <c r="AB63" s="4">
        <v>383.738</v>
      </c>
      <c r="AC63" s="4">
        <v>345.46600000000001</v>
      </c>
      <c r="AD63" s="4">
        <v>607.37900000000002</v>
      </c>
      <c r="AE63" s="19">
        <v>230.95099999999999</v>
      </c>
      <c r="AF63" s="4">
        <v>532.54600000000005</v>
      </c>
      <c r="AG63" s="4">
        <v>473.69400000000002</v>
      </c>
      <c r="AH63" s="4">
        <v>337.38200000000001</v>
      </c>
      <c r="AI63" s="4">
        <v>283.43</v>
      </c>
      <c r="AJ63" s="4">
        <v>740.48299999999995</v>
      </c>
      <c r="AK63" s="4">
        <v>612.80799999999999</v>
      </c>
      <c r="AL63" s="4">
        <v>691.81299999999999</v>
      </c>
      <c r="AM63" s="4">
        <v>566.80100000000004</v>
      </c>
    </row>
    <row r="64" spans="1:1005" ht="15" x14ac:dyDescent="0.25">
      <c r="A64" s="33"/>
      <c r="B64" s="4"/>
      <c r="C64" s="4"/>
      <c r="D64" s="4"/>
      <c r="ALQ64" s="4" t="e">
        <v>#N/A</v>
      </c>
    </row>
    <row r="65" spans="1:1005" ht="15" x14ac:dyDescent="0.25">
      <c r="A65" s="33"/>
      <c r="B65" s="4"/>
      <c r="C65" s="4"/>
      <c r="D65" s="4"/>
      <c r="ALQ65" s="4" t="e">
        <v>#N/A</v>
      </c>
    </row>
    <row r="66" spans="1:1005" ht="15" x14ac:dyDescent="0.25">
      <c r="A66" s="33"/>
      <c r="B66" s="4"/>
      <c r="C66" s="4"/>
      <c r="D66" s="4"/>
      <c r="ALQ66" s="4" t="e">
        <v>#N/A</v>
      </c>
    </row>
    <row r="67" spans="1:1005" ht="15" x14ac:dyDescent="0.25">
      <c r="A67" s="33"/>
      <c r="B67" s="4"/>
      <c r="C67" s="4"/>
      <c r="D67" s="4"/>
      <c r="ALQ67" s="4" t="e">
        <v>#N/A</v>
      </c>
    </row>
    <row r="68" spans="1:1005" ht="15" x14ac:dyDescent="0.25">
      <c r="A68" s="33"/>
      <c r="B68" s="4"/>
      <c r="C68" s="4"/>
      <c r="D68" s="4"/>
      <c r="ALQ68" s="4" t="e">
        <v>#N/A</v>
      </c>
    </row>
    <row r="69" spans="1:1005" ht="15" x14ac:dyDescent="0.25">
      <c r="A69" s="33"/>
      <c r="B69" s="4"/>
      <c r="C69" s="4"/>
      <c r="D69" s="4"/>
      <c r="ALQ69" s="4" t="e">
        <v>#N/A</v>
      </c>
    </row>
    <row r="70" spans="1:1005" ht="15" x14ac:dyDescent="0.25">
      <c r="A70" s="33"/>
      <c r="B70" s="4"/>
      <c r="C70" s="4"/>
      <c r="D70" s="4"/>
      <c r="ALQ70" s="4" t="e">
        <v>#N/A</v>
      </c>
    </row>
    <row r="71" spans="1:1005" ht="15" x14ac:dyDescent="0.25">
      <c r="A71" s="33"/>
      <c r="B71" s="4"/>
      <c r="C71" s="4"/>
      <c r="D71" s="4"/>
      <c r="ALQ71" s="4" t="e">
        <v>#N/A</v>
      </c>
    </row>
    <row r="72" spans="1:1005" ht="15" x14ac:dyDescent="0.25">
      <c r="A72" s="33"/>
      <c r="B72" s="4"/>
      <c r="C72" s="4"/>
      <c r="D72" s="4"/>
      <c r="ALQ72" s="4" t="e">
        <v>#N/A</v>
      </c>
    </row>
    <row r="73" spans="1:1005" ht="15" x14ac:dyDescent="0.25">
      <c r="A73" s="33"/>
      <c r="B73" s="4"/>
      <c r="C73" s="4"/>
      <c r="D73" s="4"/>
    </row>
    <row r="74" spans="1:1005" ht="15" x14ac:dyDescent="0.25">
      <c r="A74" s="33"/>
      <c r="B74" s="4"/>
      <c r="C74" s="4"/>
      <c r="D74" s="4"/>
    </row>
    <row r="75" spans="1:1005" ht="15" x14ac:dyDescent="0.25">
      <c r="A75" s="33"/>
      <c r="B75" s="4"/>
      <c r="C75" s="4"/>
      <c r="D75" s="4"/>
    </row>
    <row r="76" spans="1:1005" ht="15" x14ac:dyDescent="0.25">
      <c r="A76" s="33"/>
      <c r="B76" s="4"/>
      <c r="C76" s="4"/>
      <c r="D76" s="4"/>
    </row>
    <row r="77" spans="1:1005" ht="15" x14ac:dyDescent="0.25">
      <c r="A77" s="33"/>
      <c r="B77" s="4"/>
      <c r="C77" s="4"/>
      <c r="D77" s="4"/>
    </row>
    <row r="78" spans="1:1005" ht="15" x14ac:dyDescent="0.25">
      <c r="A78" s="33"/>
      <c r="B78" s="4"/>
      <c r="C78" s="4"/>
      <c r="D78" s="4"/>
    </row>
    <row r="79" spans="1:1005" ht="15" x14ac:dyDescent="0.25">
      <c r="A79" s="33"/>
      <c r="B79" s="4"/>
      <c r="C79" s="4"/>
      <c r="D79" s="4"/>
    </row>
    <row r="80" spans="1:1005" ht="15" x14ac:dyDescent="0.25">
      <c r="A80" s="33"/>
      <c r="B80" s="4"/>
      <c r="C80" s="4"/>
      <c r="D80" s="4"/>
    </row>
  </sheetData>
  <mergeCells count="1">
    <mergeCell ref="B1:A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043A8-5F5B-4D28-A8A6-3965585C8183}">
  <sheetPr codeName="Sheet7">
    <tabColor rgb="FF80B1D3"/>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36" customWidth="1"/>
    <col min="5" max="12" width="8" style="4" customWidth="1"/>
    <col min="13" max="14" width="9" style="4" bestFit="1" customWidth="1"/>
    <col min="15" max="15" width="9" style="4" customWidth="1"/>
    <col min="16" max="30" width="8" style="4" customWidth="1"/>
    <col min="31" max="31" width="8.28515625" style="19" customWidth="1"/>
    <col min="32" max="54" width="8.85546875" style="4" customWidth="1"/>
    <col min="55" max="16384" width="18.7109375" style="4"/>
  </cols>
  <sheetData>
    <row r="1" spans="1:54" ht="15" x14ac:dyDescent="0.25">
      <c r="A1" s="34"/>
      <c r="B1" s="35"/>
      <c r="C1" s="35"/>
      <c r="D1" s="35"/>
      <c r="E1" s="35"/>
      <c r="F1" s="35"/>
      <c r="G1" s="35"/>
      <c r="H1" s="35"/>
      <c r="I1" s="35"/>
      <c r="J1" s="35"/>
      <c r="K1" s="35"/>
      <c r="L1" s="35"/>
      <c r="M1" s="35"/>
      <c r="N1" s="35"/>
      <c r="O1" s="35"/>
      <c r="P1" s="35"/>
      <c r="Q1" s="35"/>
      <c r="R1" s="35"/>
      <c r="S1" s="35"/>
      <c r="T1" s="35"/>
      <c r="U1" s="35"/>
      <c r="V1" s="35"/>
      <c r="W1" s="35"/>
      <c r="X1" s="35"/>
      <c r="Y1" s="35"/>
      <c r="Z1" s="35"/>
      <c r="AA1" s="35"/>
      <c r="AB1" s="35"/>
      <c r="AC1" s="35"/>
      <c r="AD1" s="35"/>
      <c r="AE1" s="35"/>
      <c r="AF1" s="35"/>
      <c r="AG1" s="35"/>
      <c r="AH1" s="35"/>
      <c r="AI1" s="36"/>
      <c r="AJ1" s="36"/>
      <c r="AK1" s="36"/>
      <c r="AL1" s="36"/>
      <c r="AM1" s="36"/>
    </row>
    <row r="2" spans="1:54" s="5" customFormat="1" ht="15" x14ac:dyDescent="0.25">
      <c r="A2" s="34"/>
      <c r="B2" s="36" t="s">
        <v>0</v>
      </c>
      <c r="C2" s="36" t="s">
        <v>1</v>
      </c>
      <c r="D2" s="36" t="s">
        <v>2</v>
      </c>
      <c r="E2" s="36">
        <v>1981</v>
      </c>
      <c r="F2" s="36">
        <v>1982</v>
      </c>
      <c r="G2" s="36">
        <v>1983</v>
      </c>
      <c r="H2" s="36">
        <v>1984</v>
      </c>
      <c r="I2" s="36">
        <v>1985</v>
      </c>
      <c r="J2" s="36">
        <v>1986</v>
      </c>
      <c r="K2" s="36">
        <v>1987</v>
      </c>
      <c r="L2" s="36">
        <v>1988</v>
      </c>
      <c r="M2" s="36">
        <v>1989</v>
      </c>
      <c r="N2" s="36">
        <v>1990</v>
      </c>
      <c r="O2" s="36">
        <v>1991</v>
      </c>
      <c r="P2" s="36">
        <v>1992</v>
      </c>
      <c r="Q2" s="36">
        <v>1993</v>
      </c>
      <c r="R2" s="36">
        <v>1994</v>
      </c>
      <c r="S2" s="36">
        <v>1995</v>
      </c>
      <c r="T2" s="36">
        <v>1996</v>
      </c>
      <c r="U2" s="36">
        <v>1997</v>
      </c>
      <c r="V2" s="36">
        <v>1998</v>
      </c>
      <c r="W2" s="36">
        <v>1999</v>
      </c>
      <c r="X2" s="36">
        <v>2000</v>
      </c>
      <c r="Y2" s="36">
        <v>2001</v>
      </c>
      <c r="Z2" s="36">
        <v>2002</v>
      </c>
      <c r="AA2" s="36">
        <v>2003</v>
      </c>
      <c r="AB2" s="36">
        <v>2004</v>
      </c>
      <c r="AC2" s="36">
        <v>2005</v>
      </c>
      <c r="AD2" s="36">
        <v>2006</v>
      </c>
      <c r="AE2" s="37">
        <v>2007</v>
      </c>
      <c r="AF2" s="36">
        <v>2008</v>
      </c>
      <c r="AG2" s="36">
        <v>2009</v>
      </c>
      <c r="AH2" s="36">
        <v>2010</v>
      </c>
      <c r="AI2" s="36">
        <v>2011</v>
      </c>
      <c r="AJ2" s="36">
        <v>2012</v>
      </c>
      <c r="AK2" s="36">
        <v>2013</v>
      </c>
      <c r="AL2" s="36">
        <v>2014</v>
      </c>
      <c r="AM2" s="36">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38"/>
      <c r="B3" s="39" t="s">
        <v>3</v>
      </c>
      <c r="C3" s="39" t="s">
        <v>4</v>
      </c>
      <c r="D3" s="39" t="s">
        <v>5</v>
      </c>
      <c r="E3" s="39" t="s">
        <v>6</v>
      </c>
      <c r="F3" s="39" t="s">
        <v>7</v>
      </c>
      <c r="G3" s="39" t="s">
        <v>8</v>
      </c>
      <c r="H3" s="39" t="s">
        <v>9</v>
      </c>
      <c r="I3" s="39" t="s">
        <v>10</v>
      </c>
      <c r="J3" s="39" t="s">
        <v>11</v>
      </c>
      <c r="K3" s="39" t="s">
        <v>12</v>
      </c>
      <c r="L3" s="39" t="s">
        <v>13</v>
      </c>
      <c r="M3" s="39" t="s">
        <v>14</v>
      </c>
      <c r="N3" s="39" t="s">
        <v>15</v>
      </c>
      <c r="O3" s="39" t="s">
        <v>16</v>
      </c>
      <c r="P3" s="39" t="s">
        <v>17</v>
      </c>
      <c r="Q3" s="39" t="s">
        <v>18</v>
      </c>
      <c r="R3" s="39" t="s">
        <v>19</v>
      </c>
      <c r="S3" s="39" t="s">
        <v>20</v>
      </c>
      <c r="T3" s="39" t="s">
        <v>21</v>
      </c>
      <c r="U3" s="39" t="s">
        <v>22</v>
      </c>
      <c r="V3" s="39" t="s">
        <v>23</v>
      </c>
      <c r="W3" s="39" t="s">
        <v>24</v>
      </c>
      <c r="X3" s="39" t="s">
        <v>25</v>
      </c>
      <c r="Y3" s="39" t="s">
        <v>26</v>
      </c>
      <c r="Z3" s="39" t="s">
        <v>27</v>
      </c>
      <c r="AA3" s="39" t="s">
        <v>28</v>
      </c>
      <c r="AB3" s="39" t="s">
        <v>29</v>
      </c>
      <c r="AC3" s="39" t="s">
        <v>30</v>
      </c>
      <c r="AD3" s="39" t="s">
        <v>31</v>
      </c>
      <c r="AE3" s="39" t="s">
        <v>32</v>
      </c>
      <c r="AF3" s="39" t="s">
        <v>33</v>
      </c>
      <c r="AG3" s="39" t="s">
        <v>34</v>
      </c>
      <c r="AH3" s="39" t="s">
        <v>35</v>
      </c>
      <c r="AI3" s="39" t="s">
        <v>36</v>
      </c>
      <c r="AJ3" s="39" t="s">
        <v>37</v>
      </c>
      <c r="AK3" s="39" t="s">
        <v>38</v>
      </c>
      <c r="AL3" s="39" t="s">
        <v>39</v>
      </c>
      <c r="AM3" s="39"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0">
        <v>44105</v>
      </c>
      <c r="B4">
        <v>38</v>
      </c>
      <c r="C4">
        <v>38</v>
      </c>
      <c r="D4" s="10">
        <v>38</v>
      </c>
      <c r="E4" s="10">
        <v>47.201999999999998</v>
      </c>
      <c r="F4" s="10">
        <v>38.591999999999999</v>
      </c>
      <c r="G4" s="10">
        <v>44.73</v>
      </c>
      <c r="H4" s="9">
        <v>37.417999999999999</v>
      </c>
      <c r="I4" s="9">
        <v>38.444000000000003</v>
      </c>
      <c r="J4" s="9">
        <v>40.457000000000001</v>
      </c>
      <c r="K4" s="9">
        <v>35.683999999999997</v>
      </c>
      <c r="L4" s="9">
        <v>34.009</v>
      </c>
      <c r="M4" s="9">
        <v>35.271000000000001</v>
      </c>
      <c r="N4" s="9">
        <v>36.107999999999997</v>
      </c>
      <c r="O4" s="9">
        <v>34.881</v>
      </c>
      <c r="P4" s="9">
        <v>34.689</v>
      </c>
      <c r="Q4" s="9">
        <v>40.164000000000001</v>
      </c>
      <c r="R4" s="9">
        <v>65.38</v>
      </c>
      <c r="S4" s="9">
        <v>38.176000000000002</v>
      </c>
      <c r="T4" s="9">
        <v>35.5</v>
      </c>
      <c r="U4" s="9">
        <v>36.798000000000002</v>
      </c>
      <c r="V4" s="9">
        <v>39.438000000000002</v>
      </c>
      <c r="W4" s="9">
        <v>35.094999999999999</v>
      </c>
      <c r="X4" s="9">
        <v>37.545999999999999</v>
      </c>
      <c r="Y4" s="9">
        <v>35.725000000000001</v>
      </c>
      <c r="Z4" s="9">
        <v>49.567999999999998</v>
      </c>
      <c r="AA4" s="9">
        <v>34.17</v>
      </c>
      <c r="AB4" s="9">
        <v>45.741999999999997</v>
      </c>
      <c r="AC4" s="9">
        <v>37.941000000000003</v>
      </c>
      <c r="AD4" s="9">
        <v>41.002000000000002</v>
      </c>
      <c r="AE4" s="9">
        <v>52.554000000000002</v>
      </c>
      <c r="AF4" s="9">
        <v>38.146000000000001</v>
      </c>
      <c r="AG4" s="9">
        <v>47.353999999999999</v>
      </c>
      <c r="AH4" s="26">
        <v>35.493000000000002</v>
      </c>
      <c r="AI4" s="4">
        <v>48.134999999999998</v>
      </c>
      <c r="AJ4" s="4">
        <v>35.738999999999997</v>
      </c>
      <c r="AK4" s="4">
        <v>42.326000000000001</v>
      </c>
      <c r="AL4" s="4">
        <v>38</v>
      </c>
      <c r="AM4" s="4">
        <v>36.478000000000002</v>
      </c>
    </row>
    <row r="5" spans="1:54" ht="15" x14ac:dyDescent="0.25">
      <c r="A5" s="40">
        <v>44136</v>
      </c>
      <c r="B5">
        <v>42</v>
      </c>
      <c r="C5">
        <v>42</v>
      </c>
      <c r="D5" s="10">
        <v>42</v>
      </c>
      <c r="E5" s="10">
        <v>50.62</v>
      </c>
      <c r="F5" s="10">
        <v>39.517000000000003</v>
      </c>
      <c r="G5" s="10">
        <v>45.850999999999999</v>
      </c>
      <c r="H5" s="9">
        <v>39.35</v>
      </c>
      <c r="I5" s="9">
        <v>45.963000000000001</v>
      </c>
      <c r="J5" s="9">
        <v>41.984999999999999</v>
      </c>
      <c r="K5" s="9">
        <v>39.119</v>
      </c>
      <c r="L5" s="9">
        <v>38.966000000000001</v>
      </c>
      <c r="M5" s="9">
        <v>39.402999999999999</v>
      </c>
      <c r="N5" s="9">
        <v>43.305999999999997</v>
      </c>
      <c r="O5" s="9">
        <v>47.087000000000003</v>
      </c>
      <c r="P5" s="9">
        <v>40.021999999999998</v>
      </c>
      <c r="Q5" s="9">
        <v>42</v>
      </c>
      <c r="R5" s="9">
        <v>48.377000000000002</v>
      </c>
      <c r="S5" s="9">
        <v>42.387999999999998</v>
      </c>
      <c r="T5" s="9">
        <v>46.6</v>
      </c>
      <c r="U5" s="9">
        <v>40.917000000000002</v>
      </c>
      <c r="V5" s="9">
        <v>41.244</v>
      </c>
      <c r="W5" s="9">
        <v>38.704000000000001</v>
      </c>
      <c r="X5" s="9">
        <v>41.274999999999999</v>
      </c>
      <c r="Y5" s="9">
        <v>45.646000000000001</v>
      </c>
      <c r="Z5" s="9">
        <v>42.274000000000001</v>
      </c>
      <c r="AA5" s="9">
        <v>39.584000000000003</v>
      </c>
      <c r="AB5" s="9">
        <v>69.765000000000001</v>
      </c>
      <c r="AC5" s="9">
        <v>40.511000000000003</v>
      </c>
      <c r="AD5" s="9">
        <v>43.505000000000003</v>
      </c>
      <c r="AE5" s="9">
        <v>47.064999999999998</v>
      </c>
      <c r="AF5" s="9">
        <v>43.765999999999998</v>
      </c>
      <c r="AG5" s="9">
        <v>45.220999999999997</v>
      </c>
      <c r="AH5" s="26">
        <v>41.225999999999999</v>
      </c>
      <c r="AI5" s="4">
        <v>46.037999999999997</v>
      </c>
      <c r="AJ5" s="4">
        <v>44.625</v>
      </c>
      <c r="AK5" s="4">
        <v>41.273000000000003</v>
      </c>
      <c r="AL5" s="4">
        <v>39.683</v>
      </c>
      <c r="AM5" s="4">
        <v>41.48</v>
      </c>
    </row>
    <row r="6" spans="1:54" ht="15" x14ac:dyDescent="0.25">
      <c r="A6" s="40">
        <v>44166</v>
      </c>
      <c r="B6">
        <v>32</v>
      </c>
      <c r="C6">
        <v>32</v>
      </c>
      <c r="D6" s="10">
        <v>32</v>
      </c>
      <c r="E6" s="10">
        <v>38.493000000000002</v>
      </c>
      <c r="F6" s="10">
        <v>30.248999999999999</v>
      </c>
      <c r="G6" s="10">
        <v>32.853999999999999</v>
      </c>
      <c r="H6" s="9">
        <v>30.062000000000001</v>
      </c>
      <c r="I6" s="9">
        <v>31.646999999999998</v>
      </c>
      <c r="J6" s="9">
        <v>32.002000000000002</v>
      </c>
      <c r="K6" s="9">
        <v>31.157</v>
      </c>
      <c r="L6" s="9">
        <v>30.143000000000001</v>
      </c>
      <c r="M6" s="9">
        <v>30.33</v>
      </c>
      <c r="N6" s="9">
        <v>32.484999999999999</v>
      </c>
      <c r="O6" s="9">
        <v>34.265999999999998</v>
      </c>
      <c r="P6" s="9">
        <v>30.35</v>
      </c>
      <c r="Q6" s="9">
        <v>30.670999999999999</v>
      </c>
      <c r="R6" s="9">
        <v>33.390999999999998</v>
      </c>
      <c r="S6" s="9">
        <v>37.5</v>
      </c>
      <c r="T6" s="9">
        <v>38.569000000000003</v>
      </c>
      <c r="U6" s="9">
        <v>30.68</v>
      </c>
      <c r="V6" s="9">
        <v>32.755000000000003</v>
      </c>
      <c r="W6" s="9">
        <v>30.012</v>
      </c>
      <c r="X6" s="9">
        <v>30.439</v>
      </c>
      <c r="Y6" s="9">
        <v>32.368000000000002</v>
      </c>
      <c r="Z6" s="9">
        <v>31.116</v>
      </c>
      <c r="AA6" s="9">
        <v>30.023</v>
      </c>
      <c r="AB6" s="9">
        <v>38.076000000000001</v>
      </c>
      <c r="AC6" s="9">
        <v>31.579000000000001</v>
      </c>
      <c r="AD6" s="9">
        <v>32.837000000000003</v>
      </c>
      <c r="AE6" s="9">
        <v>32.604999999999997</v>
      </c>
      <c r="AF6" s="9">
        <v>31.966999999999999</v>
      </c>
      <c r="AG6" s="9">
        <v>32</v>
      </c>
      <c r="AH6" s="26">
        <v>31.010999999999999</v>
      </c>
      <c r="AI6" s="4">
        <v>32.033999999999999</v>
      </c>
      <c r="AJ6" s="4">
        <v>32.832999999999998</v>
      </c>
      <c r="AK6" s="4">
        <v>30.841999999999999</v>
      </c>
      <c r="AL6" s="4">
        <v>32.020000000000003</v>
      </c>
      <c r="AM6" s="4">
        <v>33.567999999999998</v>
      </c>
    </row>
    <row r="7" spans="1:54" ht="15" x14ac:dyDescent="0.25">
      <c r="A7" s="40">
        <v>44197</v>
      </c>
      <c r="B7">
        <v>19.25</v>
      </c>
      <c r="C7">
        <v>69.989999999999995</v>
      </c>
      <c r="D7" s="10">
        <v>34</v>
      </c>
      <c r="E7" s="10">
        <v>44.33</v>
      </c>
      <c r="F7" s="10">
        <v>34.35</v>
      </c>
      <c r="G7" s="10">
        <v>35.387</v>
      </c>
      <c r="H7" s="9">
        <v>32.167999999999999</v>
      </c>
      <c r="I7" s="9">
        <v>33.793999999999997</v>
      </c>
      <c r="J7" s="9">
        <v>33.302999999999997</v>
      </c>
      <c r="K7" s="9">
        <v>32.764000000000003</v>
      </c>
      <c r="L7" s="9">
        <v>32.296999999999997</v>
      </c>
      <c r="M7" s="9">
        <v>32.74</v>
      </c>
      <c r="N7" s="9">
        <v>34</v>
      </c>
      <c r="O7" s="9">
        <v>35.451999999999998</v>
      </c>
      <c r="P7" s="9">
        <v>32.875</v>
      </c>
      <c r="Q7" s="9">
        <v>33.173000000000002</v>
      </c>
      <c r="R7" s="9">
        <v>37.145000000000003</v>
      </c>
      <c r="S7" s="9">
        <v>36.6</v>
      </c>
      <c r="T7" s="9">
        <v>62.552999999999997</v>
      </c>
      <c r="U7" s="9">
        <v>32.691000000000003</v>
      </c>
      <c r="V7" s="9">
        <v>34.445999999999998</v>
      </c>
      <c r="W7" s="9">
        <v>32.363999999999997</v>
      </c>
      <c r="X7" s="9">
        <v>32.573</v>
      </c>
      <c r="Y7" s="9">
        <v>33.281999999999996</v>
      </c>
      <c r="Z7" s="9">
        <v>33.462000000000003</v>
      </c>
      <c r="AA7" s="9">
        <v>32.536999999999999</v>
      </c>
      <c r="AB7" s="9">
        <v>41.832000000000001</v>
      </c>
      <c r="AC7" s="9">
        <v>39.151000000000003</v>
      </c>
      <c r="AD7" s="9">
        <v>37.128999999999998</v>
      </c>
      <c r="AE7" s="9">
        <v>33.68</v>
      </c>
      <c r="AF7" s="9">
        <v>35.459000000000003</v>
      </c>
      <c r="AG7" s="9">
        <v>35.685000000000002</v>
      </c>
      <c r="AH7" s="26">
        <v>33.994999999999997</v>
      </c>
      <c r="AI7" s="4">
        <v>37.426000000000002</v>
      </c>
      <c r="AJ7" s="4">
        <v>34.017000000000003</v>
      </c>
      <c r="AK7" s="4">
        <v>33.770000000000003</v>
      </c>
      <c r="AL7" s="4">
        <v>38.249000000000002</v>
      </c>
      <c r="AM7" s="4">
        <v>45.999000000000002</v>
      </c>
    </row>
    <row r="8" spans="1:54" ht="15" x14ac:dyDescent="0.25">
      <c r="A8" s="40">
        <v>44228</v>
      </c>
      <c r="B8">
        <v>20.93</v>
      </c>
      <c r="C8">
        <v>76.099999999999994</v>
      </c>
      <c r="D8" s="10">
        <v>36</v>
      </c>
      <c r="E8" s="10">
        <v>44.94</v>
      </c>
      <c r="F8" s="10">
        <v>36</v>
      </c>
      <c r="G8" s="10">
        <v>34.631999999999998</v>
      </c>
      <c r="H8" s="9">
        <v>32.103000000000002</v>
      </c>
      <c r="I8" s="9">
        <v>94.593000000000004</v>
      </c>
      <c r="J8" s="9">
        <v>35.36</v>
      </c>
      <c r="K8" s="9">
        <v>32.287999999999997</v>
      </c>
      <c r="L8" s="9">
        <v>33.753</v>
      </c>
      <c r="M8" s="9">
        <v>33.058</v>
      </c>
      <c r="N8" s="9">
        <v>39.271000000000001</v>
      </c>
      <c r="O8" s="9">
        <v>38.201999999999998</v>
      </c>
      <c r="P8" s="9">
        <v>33.323999999999998</v>
      </c>
      <c r="Q8" s="9">
        <v>32.71</v>
      </c>
      <c r="R8" s="9">
        <v>52.905999999999999</v>
      </c>
      <c r="S8" s="9">
        <v>49.588000000000001</v>
      </c>
      <c r="T8" s="9">
        <v>46.981999999999999</v>
      </c>
      <c r="U8" s="9">
        <v>32.47</v>
      </c>
      <c r="V8" s="9">
        <v>35.299999999999997</v>
      </c>
      <c r="W8" s="9">
        <v>38.737000000000002</v>
      </c>
      <c r="X8" s="9">
        <v>32.283999999999999</v>
      </c>
      <c r="Y8" s="9">
        <v>32.47</v>
      </c>
      <c r="Z8" s="9">
        <v>43.956000000000003</v>
      </c>
      <c r="AA8" s="9">
        <v>33.531999999999996</v>
      </c>
      <c r="AB8" s="9">
        <v>40.356000000000002</v>
      </c>
      <c r="AC8" s="9">
        <v>37.003</v>
      </c>
      <c r="AD8" s="9">
        <v>40.716000000000001</v>
      </c>
      <c r="AE8" s="9">
        <v>32.256999999999998</v>
      </c>
      <c r="AF8" s="9">
        <v>37.963999999999999</v>
      </c>
      <c r="AG8" s="9">
        <v>32.319000000000003</v>
      </c>
      <c r="AH8" s="26">
        <v>35.941000000000003</v>
      </c>
      <c r="AI8" s="4">
        <v>37.189</v>
      </c>
      <c r="AJ8" s="4">
        <v>33.753999999999998</v>
      </c>
      <c r="AK8" s="4">
        <v>41.984000000000002</v>
      </c>
      <c r="AL8" s="4">
        <v>48.878999999999998</v>
      </c>
      <c r="AM8" s="4">
        <v>42.124000000000002</v>
      </c>
    </row>
    <row r="9" spans="1:54" ht="15" x14ac:dyDescent="0.25">
      <c r="A9" s="40">
        <v>44256</v>
      </c>
      <c r="B9">
        <v>45.56</v>
      </c>
      <c r="C9">
        <v>165.64</v>
      </c>
      <c r="D9" s="10">
        <v>85</v>
      </c>
      <c r="E9" s="10">
        <v>96.340999999999994</v>
      </c>
      <c r="F9" s="10">
        <v>90.870999999999995</v>
      </c>
      <c r="G9" s="10">
        <v>65.488</v>
      </c>
      <c r="H9" s="9">
        <v>65.972999999999999</v>
      </c>
      <c r="I9" s="9">
        <v>224.107</v>
      </c>
      <c r="J9" s="9">
        <v>72.411000000000001</v>
      </c>
      <c r="K9" s="9">
        <v>85</v>
      </c>
      <c r="L9" s="9">
        <v>122.393</v>
      </c>
      <c r="M9" s="9">
        <v>81.168000000000006</v>
      </c>
      <c r="N9" s="9">
        <v>67.960999999999999</v>
      </c>
      <c r="O9" s="9">
        <v>128.33799999999999</v>
      </c>
      <c r="P9" s="9">
        <v>108.621</v>
      </c>
      <c r="Q9" s="9">
        <v>105.79900000000001</v>
      </c>
      <c r="R9" s="9">
        <v>128.58199999999999</v>
      </c>
      <c r="S9" s="9">
        <v>94.808000000000007</v>
      </c>
      <c r="T9" s="9">
        <v>116.354</v>
      </c>
      <c r="U9" s="9">
        <v>85.292000000000002</v>
      </c>
      <c r="V9" s="9">
        <v>84.061000000000007</v>
      </c>
      <c r="W9" s="9">
        <v>70.885999999999996</v>
      </c>
      <c r="X9" s="9">
        <v>75.191999999999993</v>
      </c>
      <c r="Y9" s="9">
        <v>64.501999999999995</v>
      </c>
      <c r="Z9" s="9">
        <v>79.352999999999994</v>
      </c>
      <c r="AA9" s="9">
        <v>109.69499999999999</v>
      </c>
      <c r="AB9" s="9">
        <v>98.849000000000004</v>
      </c>
      <c r="AC9" s="9">
        <v>71.417000000000002</v>
      </c>
      <c r="AD9" s="9">
        <v>108.38800000000001</v>
      </c>
      <c r="AE9" s="9">
        <v>61.155999999999999</v>
      </c>
      <c r="AF9" s="9">
        <v>88.412000000000006</v>
      </c>
      <c r="AG9" s="9">
        <v>63.43</v>
      </c>
      <c r="AH9" s="26">
        <v>73.379000000000005</v>
      </c>
      <c r="AI9" s="4">
        <v>98.141000000000005</v>
      </c>
      <c r="AJ9" s="4">
        <v>75.322999999999993</v>
      </c>
      <c r="AK9" s="4">
        <v>83.013999999999996</v>
      </c>
      <c r="AL9" s="4">
        <v>97.706999999999994</v>
      </c>
      <c r="AM9" s="4">
        <v>84.275000000000006</v>
      </c>
    </row>
    <row r="10" spans="1:54" ht="15" x14ac:dyDescent="0.25">
      <c r="A10" s="40">
        <v>44287</v>
      </c>
      <c r="B10">
        <v>60.15</v>
      </c>
      <c r="C10">
        <v>218.71</v>
      </c>
      <c r="D10" s="10">
        <v>110</v>
      </c>
      <c r="E10" s="10">
        <v>99.460999999999999</v>
      </c>
      <c r="F10" s="10">
        <v>109.956</v>
      </c>
      <c r="G10" s="10">
        <v>115.29600000000001</v>
      </c>
      <c r="H10" s="9">
        <v>117.38</v>
      </c>
      <c r="I10" s="9">
        <v>311.875</v>
      </c>
      <c r="J10" s="9">
        <v>110</v>
      </c>
      <c r="K10" s="9">
        <v>116.206</v>
      </c>
      <c r="L10" s="9">
        <v>162.27799999999999</v>
      </c>
      <c r="M10" s="9">
        <v>121.446</v>
      </c>
      <c r="N10" s="9">
        <v>81.457999999999998</v>
      </c>
      <c r="O10" s="9">
        <v>108.191</v>
      </c>
      <c r="P10" s="9">
        <v>166.47900000000001</v>
      </c>
      <c r="Q10" s="9">
        <v>112.124</v>
      </c>
      <c r="R10" s="9">
        <v>97.094999999999999</v>
      </c>
      <c r="S10" s="9">
        <v>134.53</v>
      </c>
      <c r="T10" s="9">
        <v>128.858</v>
      </c>
      <c r="U10" s="9">
        <v>138.16800000000001</v>
      </c>
      <c r="V10" s="9">
        <v>94.697000000000003</v>
      </c>
      <c r="W10" s="9">
        <v>97.171999999999997</v>
      </c>
      <c r="X10" s="9">
        <v>98.816999999999993</v>
      </c>
      <c r="Y10" s="9">
        <v>89.430999999999997</v>
      </c>
      <c r="Z10" s="9">
        <v>95.614000000000004</v>
      </c>
      <c r="AA10" s="9">
        <v>153.03899999999999</v>
      </c>
      <c r="AB10" s="9">
        <v>125.652</v>
      </c>
      <c r="AC10" s="9">
        <v>126.741</v>
      </c>
      <c r="AD10" s="9">
        <v>97.322000000000003</v>
      </c>
      <c r="AE10" s="9">
        <v>58.526000000000003</v>
      </c>
      <c r="AF10" s="9">
        <v>117.883</v>
      </c>
      <c r="AG10" s="9">
        <v>78.188000000000002</v>
      </c>
      <c r="AH10" s="26">
        <v>198.50200000000001</v>
      </c>
      <c r="AI10" s="4">
        <v>143.86699999999999</v>
      </c>
      <c r="AJ10" s="4">
        <v>72.457999999999998</v>
      </c>
      <c r="AK10" s="4">
        <v>93.363</v>
      </c>
      <c r="AL10" s="4">
        <v>84.483999999999995</v>
      </c>
      <c r="AM10" s="4">
        <v>80.046000000000006</v>
      </c>
    </row>
    <row r="11" spans="1:54" ht="15" x14ac:dyDescent="0.25">
      <c r="A11" s="40">
        <v>44317</v>
      </c>
      <c r="B11">
        <v>118.19</v>
      </c>
      <c r="C11">
        <v>429.73</v>
      </c>
      <c r="D11" s="10">
        <v>160</v>
      </c>
      <c r="E11" s="10">
        <v>304.07799999999997</v>
      </c>
      <c r="F11" s="10">
        <v>258.82299999999998</v>
      </c>
      <c r="G11" s="10">
        <v>256.75200000000001</v>
      </c>
      <c r="H11" s="9">
        <v>184.779</v>
      </c>
      <c r="I11" s="9">
        <v>443.32799999999997</v>
      </c>
      <c r="J11" s="9">
        <v>232.34899999999999</v>
      </c>
      <c r="K11" s="9">
        <v>128.97300000000001</v>
      </c>
      <c r="L11" s="9">
        <v>183.44800000000001</v>
      </c>
      <c r="M11" s="9">
        <v>87.317999999999998</v>
      </c>
      <c r="N11" s="9">
        <v>109.839</v>
      </c>
      <c r="O11" s="9">
        <v>124.185</v>
      </c>
      <c r="P11" s="9">
        <v>327.35700000000003</v>
      </c>
      <c r="Q11" s="9">
        <v>147.82499999999999</v>
      </c>
      <c r="R11" s="9">
        <v>159.935</v>
      </c>
      <c r="S11" s="9">
        <v>164.12899999999999</v>
      </c>
      <c r="T11" s="9">
        <v>420.572</v>
      </c>
      <c r="U11" s="9">
        <v>178.22</v>
      </c>
      <c r="V11" s="9">
        <v>290.48</v>
      </c>
      <c r="W11" s="9">
        <v>132.75700000000001</v>
      </c>
      <c r="X11" s="9">
        <v>151.18100000000001</v>
      </c>
      <c r="Y11" s="9">
        <v>65.555999999999997</v>
      </c>
      <c r="Z11" s="9">
        <v>74.754999999999995</v>
      </c>
      <c r="AA11" s="9">
        <v>114.791</v>
      </c>
      <c r="AB11" s="9">
        <v>244.852</v>
      </c>
      <c r="AC11" s="9">
        <v>225.965</v>
      </c>
      <c r="AD11" s="9">
        <v>175.084</v>
      </c>
      <c r="AE11" s="9">
        <v>121.35</v>
      </c>
      <c r="AF11" s="9">
        <v>160</v>
      </c>
      <c r="AG11" s="9">
        <v>57.875999999999998</v>
      </c>
      <c r="AH11" s="26">
        <v>339.95499999999998</v>
      </c>
      <c r="AI11" s="4">
        <v>149.636</v>
      </c>
      <c r="AJ11" s="4">
        <v>99.622</v>
      </c>
      <c r="AK11" s="4">
        <v>178.54499999999999</v>
      </c>
      <c r="AL11" s="4">
        <v>104.669</v>
      </c>
      <c r="AM11" s="4">
        <v>113.685</v>
      </c>
    </row>
    <row r="12" spans="1:54" ht="15" x14ac:dyDescent="0.25">
      <c r="A12" s="40">
        <v>44348</v>
      </c>
      <c r="B12">
        <v>172.77</v>
      </c>
      <c r="C12">
        <v>628.19000000000005</v>
      </c>
      <c r="D12" s="10">
        <v>275</v>
      </c>
      <c r="E12" s="10">
        <v>546.048</v>
      </c>
      <c r="F12" s="10">
        <v>631.61099999999999</v>
      </c>
      <c r="G12" s="10">
        <v>407.745</v>
      </c>
      <c r="H12" s="9">
        <v>172.92</v>
      </c>
      <c r="I12" s="9">
        <v>1016.933</v>
      </c>
      <c r="J12" s="9">
        <v>187.792</v>
      </c>
      <c r="K12" s="9">
        <v>135.501</v>
      </c>
      <c r="L12" s="9">
        <v>282.084</v>
      </c>
      <c r="M12" s="9">
        <v>231.46700000000001</v>
      </c>
      <c r="N12" s="9">
        <v>398.54500000000002</v>
      </c>
      <c r="O12" s="9">
        <v>50.884999999999998</v>
      </c>
      <c r="P12" s="9">
        <v>478.423</v>
      </c>
      <c r="Q12" s="9">
        <v>137.15899999999999</v>
      </c>
      <c r="R12" s="9">
        <v>580.98400000000004</v>
      </c>
      <c r="S12" s="9">
        <v>563.21199999999999</v>
      </c>
      <c r="T12" s="9">
        <v>794.26199999999994</v>
      </c>
      <c r="U12" s="9">
        <v>321.06900000000002</v>
      </c>
      <c r="V12" s="9">
        <v>584.14800000000002</v>
      </c>
      <c r="W12" s="9">
        <v>187.97200000000001</v>
      </c>
      <c r="X12" s="9">
        <v>129.285</v>
      </c>
      <c r="Y12" s="9">
        <v>194.589</v>
      </c>
      <c r="Z12" s="9">
        <v>230.185</v>
      </c>
      <c r="AA12" s="9">
        <v>228.21299999999999</v>
      </c>
      <c r="AB12" s="9">
        <v>397.78399999999999</v>
      </c>
      <c r="AC12" s="9">
        <v>282.53300000000002</v>
      </c>
      <c r="AD12" s="9">
        <v>64.462999999999994</v>
      </c>
      <c r="AE12" s="9">
        <v>275</v>
      </c>
      <c r="AF12" s="9">
        <v>473.53800000000001</v>
      </c>
      <c r="AG12" s="9">
        <v>204.31800000000001</v>
      </c>
      <c r="AH12" s="26">
        <v>579.01800000000003</v>
      </c>
      <c r="AI12" s="4">
        <v>175.26599999999999</v>
      </c>
      <c r="AJ12" s="4">
        <v>111.008</v>
      </c>
      <c r="AK12" s="4">
        <v>430.69600000000003</v>
      </c>
      <c r="AL12" s="4">
        <v>243.48400000000001</v>
      </c>
      <c r="AM12" s="4">
        <v>186.971</v>
      </c>
    </row>
    <row r="13" spans="1:54" ht="15" x14ac:dyDescent="0.25">
      <c r="A13" s="40">
        <v>44378</v>
      </c>
      <c r="B13">
        <v>88.52</v>
      </c>
      <c r="C13">
        <v>321.86</v>
      </c>
      <c r="D13" s="10">
        <v>180</v>
      </c>
      <c r="E13" s="10">
        <v>539.26199999999994</v>
      </c>
      <c r="F13" s="10">
        <v>433.33699999999999</v>
      </c>
      <c r="G13" s="10">
        <v>270.30599999999998</v>
      </c>
      <c r="H13" s="9">
        <v>73.451999999999998</v>
      </c>
      <c r="I13" s="9">
        <v>325.71300000000002</v>
      </c>
      <c r="J13" s="9">
        <v>67.744</v>
      </c>
      <c r="K13" s="9">
        <v>24.824999999999999</v>
      </c>
      <c r="L13" s="9">
        <v>163.036</v>
      </c>
      <c r="M13" s="9">
        <v>180</v>
      </c>
      <c r="N13" s="9">
        <v>197.34899999999999</v>
      </c>
      <c r="O13" s="9">
        <v>30.295000000000002</v>
      </c>
      <c r="P13" s="9">
        <v>268.30099999999999</v>
      </c>
      <c r="Q13" s="9">
        <v>25.498000000000001</v>
      </c>
      <c r="R13" s="9">
        <v>564.23900000000003</v>
      </c>
      <c r="S13" s="9">
        <v>300.02100000000002</v>
      </c>
      <c r="T13" s="9">
        <v>337.39</v>
      </c>
      <c r="U13" s="9">
        <v>397.97899999999998</v>
      </c>
      <c r="V13" s="9">
        <v>373.68400000000003</v>
      </c>
      <c r="W13" s="9">
        <v>60.55</v>
      </c>
      <c r="X13" s="9">
        <v>30.43</v>
      </c>
      <c r="Y13" s="9">
        <v>87.594999999999999</v>
      </c>
      <c r="Z13" s="9">
        <v>89.463999999999999</v>
      </c>
      <c r="AA13" s="9">
        <v>185.97200000000001</v>
      </c>
      <c r="AB13" s="9">
        <v>292.13200000000001</v>
      </c>
      <c r="AC13" s="9">
        <v>79.450999999999993</v>
      </c>
      <c r="AD13" s="9">
        <v>7.3959999999999999</v>
      </c>
      <c r="AE13" s="9">
        <v>222.797</v>
      </c>
      <c r="AF13" s="9">
        <v>375.71899999999999</v>
      </c>
      <c r="AG13" s="9">
        <v>172.547</v>
      </c>
      <c r="AH13" s="26">
        <v>790.67700000000002</v>
      </c>
      <c r="AI13" s="4">
        <v>71.320999999999998</v>
      </c>
      <c r="AJ13" s="4">
        <v>39.314999999999998</v>
      </c>
      <c r="AK13" s="4">
        <v>267.988</v>
      </c>
      <c r="AL13" s="4">
        <v>121.908</v>
      </c>
      <c r="AM13" s="4">
        <v>81.804000000000002</v>
      </c>
    </row>
    <row r="14" spans="1:54" ht="15" x14ac:dyDescent="0.25">
      <c r="A14" s="40">
        <v>44409</v>
      </c>
      <c r="B14">
        <v>38.6</v>
      </c>
      <c r="C14">
        <v>140.33000000000001</v>
      </c>
      <c r="D14" s="10">
        <v>70</v>
      </c>
      <c r="E14" s="10">
        <v>236.19499999999999</v>
      </c>
      <c r="F14" s="10">
        <v>162.53299999999999</v>
      </c>
      <c r="G14" s="10">
        <v>100.512</v>
      </c>
      <c r="H14" s="9">
        <v>41.43</v>
      </c>
      <c r="I14" s="9">
        <v>121.208</v>
      </c>
      <c r="J14" s="9">
        <v>54.625</v>
      </c>
      <c r="K14" s="9">
        <v>26.209</v>
      </c>
      <c r="L14" s="9">
        <v>70</v>
      </c>
      <c r="M14" s="9">
        <v>60.36</v>
      </c>
      <c r="N14" s="9">
        <v>91.201999999999998</v>
      </c>
      <c r="O14" s="9">
        <v>21.863</v>
      </c>
      <c r="P14" s="9">
        <v>204.88399999999999</v>
      </c>
      <c r="Q14" s="9">
        <v>25.7</v>
      </c>
      <c r="R14" s="9">
        <v>180.13399999999999</v>
      </c>
      <c r="S14" s="9">
        <v>96.048000000000002</v>
      </c>
      <c r="T14" s="9">
        <v>168.32900000000001</v>
      </c>
      <c r="U14" s="9">
        <v>136.797</v>
      </c>
      <c r="V14" s="9">
        <v>129.91</v>
      </c>
      <c r="W14" s="9">
        <v>34.094999999999999</v>
      </c>
      <c r="X14" s="9">
        <v>22.606000000000002</v>
      </c>
      <c r="Y14" s="9">
        <v>40.857999999999997</v>
      </c>
      <c r="Z14" s="9">
        <v>41.002000000000002</v>
      </c>
      <c r="AA14" s="9">
        <v>73.617000000000004</v>
      </c>
      <c r="AB14" s="9">
        <v>95.034999999999997</v>
      </c>
      <c r="AC14" s="9">
        <v>46.722000000000001</v>
      </c>
      <c r="AD14" s="9">
        <v>26.183</v>
      </c>
      <c r="AE14" s="9">
        <v>70.403000000000006</v>
      </c>
      <c r="AF14" s="9">
        <v>120.87</v>
      </c>
      <c r="AG14" s="9">
        <v>61.412999999999997</v>
      </c>
      <c r="AH14" s="26">
        <v>218.78200000000001</v>
      </c>
      <c r="AI14" s="4">
        <v>32.667999999999999</v>
      </c>
      <c r="AJ14" s="4">
        <v>26.111000000000001</v>
      </c>
      <c r="AK14" s="4">
        <v>100.67</v>
      </c>
      <c r="AL14" s="4">
        <v>49.204000000000001</v>
      </c>
      <c r="AM14" s="4">
        <v>36.381999999999998</v>
      </c>
    </row>
    <row r="15" spans="1:54" ht="15" x14ac:dyDescent="0.25">
      <c r="A15" s="40">
        <v>44440</v>
      </c>
      <c r="B15">
        <v>24.05</v>
      </c>
      <c r="C15">
        <v>87.45</v>
      </c>
      <c r="D15" s="10">
        <v>53</v>
      </c>
      <c r="E15" s="10">
        <v>123.795</v>
      </c>
      <c r="F15" s="10">
        <v>97.185000000000002</v>
      </c>
      <c r="G15" s="10">
        <v>70.885000000000005</v>
      </c>
      <c r="H15" s="9">
        <v>45.280999999999999</v>
      </c>
      <c r="I15" s="9">
        <v>79.022000000000006</v>
      </c>
      <c r="J15" s="9">
        <v>37.904000000000003</v>
      </c>
      <c r="K15" s="9">
        <v>23.917000000000002</v>
      </c>
      <c r="L15" s="9">
        <v>53</v>
      </c>
      <c r="M15" s="9">
        <v>40.871000000000002</v>
      </c>
      <c r="N15" s="9">
        <v>73.230999999999995</v>
      </c>
      <c r="O15" s="9">
        <v>23.405999999999999</v>
      </c>
      <c r="P15" s="9">
        <v>83.885999999999996</v>
      </c>
      <c r="Q15" s="9">
        <v>22.940999999999999</v>
      </c>
      <c r="R15" s="9">
        <v>78.317999999999998</v>
      </c>
      <c r="S15" s="9">
        <v>59.829000000000001</v>
      </c>
      <c r="T15" s="9">
        <v>109.54300000000001</v>
      </c>
      <c r="U15" s="9">
        <v>62.875999999999998</v>
      </c>
      <c r="V15" s="9">
        <v>93.772999999999996</v>
      </c>
      <c r="W15" s="9">
        <v>43.143999999999998</v>
      </c>
      <c r="X15" s="9">
        <v>20.984999999999999</v>
      </c>
      <c r="Y15" s="9">
        <v>38.915999999999997</v>
      </c>
      <c r="Z15" s="9">
        <v>40.857999999999997</v>
      </c>
      <c r="AA15" s="9">
        <v>61.277000000000001</v>
      </c>
      <c r="AB15" s="9">
        <v>55.500999999999998</v>
      </c>
      <c r="AC15" s="9">
        <v>39.359000000000002</v>
      </c>
      <c r="AD15" s="9">
        <v>25.289000000000001</v>
      </c>
      <c r="AE15" s="9">
        <v>57.154000000000003</v>
      </c>
      <c r="AF15" s="9">
        <v>57.488999999999997</v>
      </c>
      <c r="AG15" s="9">
        <v>41.908000000000001</v>
      </c>
      <c r="AH15" s="26">
        <v>97.019000000000005</v>
      </c>
      <c r="AI15" s="4">
        <v>25.535</v>
      </c>
      <c r="AJ15" s="4">
        <v>31.137</v>
      </c>
      <c r="AK15" s="4">
        <v>75.498000000000005</v>
      </c>
      <c r="AL15" s="4">
        <v>35.515000000000001</v>
      </c>
      <c r="AM15" s="4">
        <v>25.686</v>
      </c>
    </row>
    <row r="16" spans="1:54" ht="15" x14ac:dyDescent="0.25">
      <c r="A16" s="40">
        <v>44470</v>
      </c>
      <c r="B16">
        <v>32</v>
      </c>
      <c r="C16">
        <v>84.69</v>
      </c>
      <c r="D16" s="10">
        <v>55.98</v>
      </c>
      <c r="E16" s="10">
        <v>175.53100000000001</v>
      </c>
      <c r="F16" s="10">
        <v>94.251999999999995</v>
      </c>
      <c r="G16" s="10">
        <v>79.53</v>
      </c>
      <c r="H16" s="9">
        <v>52.308999999999997</v>
      </c>
      <c r="I16" s="9">
        <v>87.691000000000003</v>
      </c>
      <c r="J16" s="9">
        <v>32.058999999999997</v>
      </c>
      <c r="K16" s="9">
        <v>26.140999999999998</v>
      </c>
      <c r="L16" s="9">
        <v>50.296999999999997</v>
      </c>
      <c r="M16" s="9">
        <v>53.515999999999998</v>
      </c>
      <c r="N16" s="9">
        <v>48.290999999999997</v>
      </c>
      <c r="O16" s="9">
        <v>23.887</v>
      </c>
      <c r="P16" s="9">
        <v>69.638000000000005</v>
      </c>
      <c r="Q16" s="9">
        <v>52.603999999999999</v>
      </c>
      <c r="R16" s="9">
        <v>68.730999999999995</v>
      </c>
      <c r="S16" s="9">
        <v>57.679000000000002</v>
      </c>
      <c r="T16" s="9">
        <v>99.165999999999997</v>
      </c>
      <c r="U16" s="9">
        <v>63.835999999999999</v>
      </c>
      <c r="V16" s="9">
        <v>62.951000000000001</v>
      </c>
      <c r="W16" s="9">
        <v>43.241</v>
      </c>
      <c r="X16" s="9">
        <v>25.312000000000001</v>
      </c>
      <c r="Y16" s="9">
        <v>42.247</v>
      </c>
      <c r="Z16" s="9">
        <v>33.21</v>
      </c>
      <c r="AA16" s="9">
        <v>59.304000000000002</v>
      </c>
      <c r="AB16" s="9">
        <v>53.831000000000003</v>
      </c>
      <c r="AC16" s="9">
        <v>60.976999999999997</v>
      </c>
      <c r="AD16" s="9">
        <v>53.039000000000001</v>
      </c>
      <c r="AE16" s="9">
        <v>48.353999999999999</v>
      </c>
      <c r="AF16" s="9">
        <v>59.779000000000003</v>
      </c>
      <c r="AG16" s="9">
        <v>35.884</v>
      </c>
      <c r="AH16" s="26">
        <v>86.522000000000006</v>
      </c>
      <c r="AI16" s="4">
        <v>30.146000000000001</v>
      </c>
      <c r="AJ16" s="4">
        <v>52.276000000000003</v>
      </c>
      <c r="AK16" s="4">
        <v>127.322</v>
      </c>
      <c r="AL16" s="4">
        <v>40.755000000000003</v>
      </c>
      <c r="AM16" s="4">
        <v>40.097999999999999</v>
      </c>
    </row>
    <row r="17" spans="1:39" ht="15" x14ac:dyDescent="0.25">
      <c r="A17" s="40">
        <v>44501</v>
      </c>
      <c r="B17">
        <v>38.03</v>
      </c>
      <c r="C17">
        <v>63.93</v>
      </c>
      <c r="D17" s="10">
        <v>50.86</v>
      </c>
      <c r="E17" s="10">
        <v>88.957999999999998</v>
      </c>
      <c r="F17" s="10">
        <v>79.259</v>
      </c>
      <c r="G17" s="10">
        <v>58.841999999999999</v>
      </c>
      <c r="H17" s="9">
        <v>54.878999999999998</v>
      </c>
      <c r="I17" s="9">
        <v>78.83</v>
      </c>
      <c r="J17" s="9">
        <v>36.741999999999997</v>
      </c>
      <c r="K17" s="9">
        <v>35.042000000000002</v>
      </c>
      <c r="L17" s="9">
        <v>48.57</v>
      </c>
      <c r="M17" s="9">
        <v>49.853999999999999</v>
      </c>
      <c r="N17" s="9">
        <v>58.151000000000003</v>
      </c>
      <c r="O17" s="9">
        <v>31.007000000000001</v>
      </c>
      <c r="P17" s="9">
        <v>62.88</v>
      </c>
      <c r="Q17" s="9">
        <v>44.768000000000001</v>
      </c>
      <c r="R17" s="9">
        <v>65.63</v>
      </c>
      <c r="S17" s="9">
        <v>63.908999999999999</v>
      </c>
      <c r="T17" s="9">
        <v>73.266000000000005</v>
      </c>
      <c r="U17" s="9">
        <v>57.86</v>
      </c>
      <c r="V17" s="9">
        <v>59.737000000000002</v>
      </c>
      <c r="W17" s="9">
        <v>41.158999999999999</v>
      </c>
      <c r="X17" s="9">
        <v>38.183999999999997</v>
      </c>
      <c r="Y17" s="9">
        <v>38.664999999999999</v>
      </c>
      <c r="Z17" s="9">
        <v>38.213000000000001</v>
      </c>
      <c r="AA17" s="9">
        <v>83.325999999999993</v>
      </c>
      <c r="AB17" s="9">
        <v>53.962000000000003</v>
      </c>
      <c r="AC17" s="9">
        <v>51.843000000000004</v>
      </c>
      <c r="AD17" s="9">
        <v>44.625999999999998</v>
      </c>
      <c r="AE17" s="9">
        <v>53.098999999999997</v>
      </c>
      <c r="AF17" s="9">
        <v>61.530999999999999</v>
      </c>
      <c r="AG17" s="9">
        <v>43.18</v>
      </c>
      <c r="AH17" s="26">
        <v>77.123999999999995</v>
      </c>
      <c r="AI17" s="4">
        <v>42.993000000000002</v>
      </c>
      <c r="AJ17" s="4">
        <v>40.162999999999997</v>
      </c>
      <c r="AK17" s="4">
        <v>72.153999999999996</v>
      </c>
      <c r="AL17" s="4">
        <v>42.384999999999998</v>
      </c>
      <c r="AM17" s="4">
        <v>49.744999999999997</v>
      </c>
    </row>
    <row r="18" spans="1:39" ht="15" x14ac:dyDescent="0.25">
      <c r="A18" s="40">
        <v>44531</v>
      </c>
      <c r="B18">
        <v>29.3</v>
      </c>
      <c r="C18">
        <v>39.6</v>
      </c>
      <c r="D18" s="10">
        <v>33.1</v>
      </c>
      <c r="E18" s="10">
        <v>69.92</v>
      </c>
      <c r="F18" s="10">
        <v>64.238</v>
      </c>
      <c r="G18" s="10">
        <v>49.356999999999999</v>
      </c>
      <c r="H18" s="9">
        <v>39.561999999999998</v>
      </c>
      <c r="I18" s="9">
        <v>65.316999999999993</v>
      </c>
      <c r="J18" s="9">
        <v>34.018999999999998</v>
      </c>
      <c r="K18" s="9">
        <v>29.582999999999998</v>
      </c>
      <c r="L18" s="9">
        <v>42.905000000000001</v>
      </c>
      <c r="M18" s="9">
        <v>39.265999999999998</v>
      </c>
      <c r="N18" s="9">
        <v>49.194000000000003</v>
      </c>
      <c r="O18" s="9">
        <v>26.844000000000001</v>
      </c>
      <c r="P18" s="9">
        <v>53.470999999999997</v>
      </c>
      <c r="Q18" s="9">
        <v>34.115000000000002</v>
      </c>
      <c r="R18" s="9">
        <v>64.695999999999998</v>
      </c>
      <c r="S18" s="9">
        <v>61.997</v>
      </c>
      <c r="T18" s="9">
        <v>60.816000000000003</v>
      </c>
      <c r="U18" s="9">
        <v>51.704999999999998</v>
      </c>
      <c r="V18" s="9">
        <v>53.658000000000001</v>
      </c>
      <c r="W18" s="9">
        <v>32.829000000000001</v>
      </c>
      <c r="X18" s="9">
        <v>30.791</v>
      </c>
      <c r="Y18" s="9">
        <v>32.119</v>
      </c>
      <c r="Z18" s="9">
        <v>33.195999999999998</v>
      </c>
      <c r="AA18" s="9">
        <v>48.651000000000003</v>
      </c>
      <c r="AB18" s="9">
        <v>48.570999999999998</v>
      </c>
      <c r="AC18" s="9">
        <v>44.076000000000001</v>
      </c>
      <c r="AD18" s="9">
        <v>31.957999999999998</v>
      </c>
      <c r="AE18" s="9">
        <v>44.146999999999998</v>
      </c>
      <c r="AF18" s="9">
        <v>50.265000000000001</v>
      </c>
      <c r="AG18" s="9">
        <v>37.680999999999997</v>
      </c>
      <c r="AH18" s="26">
        <v>65.843000000000004</v>
      </c>
      <c r="AI18" s="4">
        <v>35.923999999999999</v>
      </c>
      <c r="AJ18" s="4">
        <v>31.161999999999999</v>
      </c>
      <c r="AK18" s="4">
        <v>56.360999999999997</v>
      </c>
      <c r="AL18" s="4">
        <v>38.524000000000001</v>
      </c>
      <c r="AM18" s="4">
        <v>42.734000000000002</v>
      </c>
    </row>
    <row r="19" spans="1:39" ht="15" x14ac:dyDescent="0.25">
      <c r="A19" s="40">
        <v>44562</v>
      </c>
      <c r="B19">
        <v>35.700000000000003</v>
      </c>
      <c r="C19">
        <v>45.8</v>
      </c>
      <c r="D19" s="10">
        <v>40.1</v>
      </c>
      <c r="E19" s="10">
        <v>64.582999999999998</v>
      </c>
      <c r="F19" s="10">
        <v>56.542999999999999</v>
      </c>
      <c r="G19" s="10">
        <v>43.886000000000003</v>
      </c>
      <c r="H19" s="9">
        <v>32.103999999999999</v>
      </c>
      <c r="I19" s="9">
        <v>56.274000000000001</v>
      </c>
      <c r="J19" s="9">
        <v>29.925000000000001</v>
      </c>
      <c r="K19" s="9">
        <v>26.530999999999999</v>
      </c>
      <c r="L19" s="9">
        <v>38.734000000000002</v>
      </c>
      <c r="M19" s="9">
        <v>33.442999999999998</v>
      </c>
      <c r="N19" s="9">
        <v>42.802999999999997</v>
      </c>
      <c r="O19" s="9">
        <v>24.523</v>
      </c>
      <c r="P19" s="9">
        <v>48.384999999999998</v>
      </c>
      <c r="Q19" s="9">
        <v>31.806000000000001</v>
      </c>
      <c r="R19" s="9">
        <v>54.582999999999998</v>
      </c>
      <c r="S19" s="9">
        <v>75.721999999999994</v>
      </c>
      <c r="T19" s="9">
        <v>53.671999999999997</v>
      </c>
      <c r="U19" s="9">
        <v>45.594999999999999</v>
      </c>
      <c r="V19" s="9">
        <v>48.598999999999997</v>
      </c>
      <c r="W19" s="9">
        <v>29.024999999999999</v>
      </c>
      <c r="X19" s="9">
        <v>26.169</v>
      </c>
      <c r="Y19" s="9">
        <v>28.827000000000002</v>
      </c>
      <c r="Z19" s="9">
        <v>30.17</v>
      </c>
      <c r="AA19" s="9">
        <v>42.500999999999998</v>
      </c>
      <c r="AB19" s="9">
        <v>49.356999999999999</v>
      </c>
      <c r="AC19" s="9">
        <v>41.201999999999998</v>
      </c>
      <c r="AD19" s="9">
        <v>27.131</v>
      </c>
      <c r="AE19" s="9">
        <v>40.628</v>
      </c>
      <c r="AF19" s="9">
        <v>44.112000000000002</v>
      </c>
      <c r="AG19" s="9">
        <v>34.718000000000004</v>
      </c>
      <c r="AH19" s="26">
        <v>61.281999999999996</v>
      </c>
      <c r="AI19" s="4">
        <v>30.364999999999998</v>
      </c>
      <c r="AJ19" s="4">
        <v>28.905000000000001</v>
      </c>
      <c r="AK19" s="4">
        <v>52.545999999999999</v>
      </c>
      <c r="AL19" s="4">
        <v>45.078000000000003</v>
      </c>
      <c r="AM19" s="4">
        <v>38.716999999999999</v>
      </c>
    </row>
    <row r="20" spans="1:39" ht="15" x14ac:dyDescent="0.25">
      <c r="A20" s="40">
        <v>44593</v>
      </c>
      <c r="B20">
        <v>39.9</v>
      </c>
      <c r="C20">
        <v>49.2</v>
      </c>
      <c r="D20" s="10">
        <v>43.6</v>
      </c>
      <c r="E20" s="10">
        <v>61.895000000000003</v>
      </c>
      <c r="F20" s="10">
        <v>52.21</v>
      </c>
      <c r="G20" s="10">
        <v>42.091999999999999</v>
      </c>
      <c r="H20" s="9">
        <v>97.105999999999995</v>
      </c>
      <c r="I20" s="9">
        <v>55.12</v>
      </c>
      <c r="J20" s="9">
        <v>30.33</v>
      </c>
      <c r="K20" s="9">
        <v>29.108000000000001</v>
      </c>
      <c r="L20" s="9">
        <v>35.761000000000003</v>
      </c>
      <c r="M20" s="9">
        <v>39.415999999999997</v>
      </c>
      <c r="N20" s="9">
        <v>42.343000000000004</v>
      </c>
      <c r="O20" s="9">
        <v>26.872</v>
      </c>
      <c r="P20" s="9">
        <v>45.731000000000002</v>
      </c>
      <c r="Q20" s="9">
        <v>49.374000000000002</v>
      </c>
      <c r="R20" s="9">
        <v>66.054000000000002</v>
      </c>
      <c r="S20" s="9">
        <v>58.405000000000001</v>
      </c>
      <c r="T20" s="9">
        <v>49.95</v>
      </c>
      <c r="U20" s="9">
        <v>44.652999999999999</v>
      </c>
      <c r="V20" s="9">
        <v>53.088999999999999</v>
      </c>
      <c r="W20" s="9">
        <v>29.649000000000001</v>
      </c>
      <c r="X20" s="9">
        <v>27.123999999999999</v>
      </c>
      <c r="Y20" s="9">
        <v>40.960999999999999</v>
      </c>
      <c r="Z20" s="9">
        <v>31.952999999999999</v>
      </c>
      <c r="AA20" s="9">
        <v>41.832000000000001</v>
      </c>
      <c r="AB20" s="9">
        <v>45.956000000000003</v>
      </c>
      <c r="AC20" s="9">
        <v>44.533000000000001</v>
      </c>
      <c r="AD20" s="9">
        <v>27.491</v>
      </c>
      <c r="AE20" s="9">
        <v>40.758000000000003</v>
      </c>
      <c r="AF20" s="9">
        <v>41.546999999999997</v>
      </c>
      <c r="AG20" s="9">
        <v>34.545999999999999</v>
      </c>
      <c r="AH20" s="26">
        <v>58.185000000000002</v>
      </c>
      <c r="AI20" s="4">
        <v>31.27</v>
      </c>
      <c r="AJ20" s="4">
        <v>39.127000000000002</v>
      </c>
      <c r="AK20" s="4">
        <v>62.305</v>
      </c>
      <c r="AL20" s="4">
        <v>41.220999999999997</v>
      </c>
      <c r="AM20" s="4">
        <v>41.021000000000001</v>
      </c>
    </row>
    <row r="21" spans="1:39" ht="15" x14ac:dyDescent="0.25">
      <c r="A21" s="40">
        <v>44621</v>
      </c>
      <c r="B21">
        <v>86.7</v>
      </c>
      <c r="C21">
        <v>110.1</v>
      </c>
      <c r="D21" s="10">
        <v>94.9</v>
      </c>
      <c r="E21" s="10">
        <v>117.065</v>
      </c>
      <c r="F21" s="10">
        <v>77.379000000000005</v>
      </c>
      <c r="G21" s="10">
        <v>69.582999999999998</v>
      </c>
      <c r="H21" s="9">
        <v>207.791</v>
      </c>
      <c r="I21" s="9">
        <v>85.811000000000007</v>
      </c>
      <c r="J21" s="9">
        <v>73.635000000000005</v>
      </c>
      <c r="K21" s="9">
        <v>102.69199999999999</v>
      </c>
      <c r="L21" s="9">
        <v>75.28</v>
      </c>
      <c r="M21" s="9">
        <v>60.219000000000001</v>
      </c>
      <c r="N21" s="9">
        <v>119.129</v>
      </c>
      <c r="O21" s="9">
        <v>83.85</v>
      </c>
      <c r="P21" s="9">
        <v>109.599</v>
      </c>
      <c r="Q21" s="9">
        <v>110.86199999999999</v>
      </c>
      <c r="R21" s="9">
        <v>101.068</v>
      </c>
      <c r="S21" s="9">
        <v>111.52200000000001</v>
      </c>
      <c r="T21" s="9">
        <v>97.64</v>
      </c>
      <c r="U21" s="9">
        <v>83.552000000000007</v>
      </c>
      <c r="V21" s="9">
        <v>78.313999999999993</v>
      </c>
      <c r="W21" s="9">
        <v>64.027000000000001</v>
      </c>
      <c r="X21" s="9">
        <v>51.831000000000003</v>
      </c>
      <c r="Y21" s="9">
        <v>66.849000000000004</v>
      </c>
      <c r="Z21" s="9">
        <v>96.402000000000001</v>
      </c>
      <c r="AA21" s="9">
        <v>87.212999999999994</v>
      </c>
      <c r="AB21" s="9">
        <v>73.77</v>
      </c>
      <c r="AC21" s="9">
        <v>100.43</v>
      </c>
      <c r="AD21" s="9">
        <v>49.335000000000001</v>
      </c>
      <c r="AE21" s="9">
        <v>80.953000000000003</v>
      </c>
      <c r="AF21" s="9">
        <v>66.935000000000002</v>
      </c>
      <c r="AG21" s="9">
        <v>63.591000000000001</v>
      </c>
      <c r="AH21" s="26">
        <v>112.752</v>
      </c>
      <c r="AI21" s="4">
        <v>63.475000000000001</v>
      </c>
      <c r="AJ21" s="4">
        <v>70.67</v>
      </c>
      <c r="AK21" s="4">
        <v>105.919</v>
      </c>
      <c r="AL21" s="4">
        <v>74.316000000000003</v>
      </c>
      <c r="AM21" s="4">
        <v>81.991</v>
      </c>
    </row>
    <row r="22" spans="1:39" ht="15" x14ac:dyDescent="0.25">
      <c r="A22" s="40">
        <v>44652</v>
      </c>
      <c r="B22">
        <v>98.2</v>
      </c>
      <c r="C22">
        <v>160.30000000000001</v>
      </c>
      <c r="D22" s="10">
        <v>125.3</v>
      </c>
      <c r="E22" s="10">
        <v>167.458</v>
      </c>
      <c r="F22" s="10">
        <v>143.054</v>
      </c>
      <c r="G22" s="10">
        <v>139.863</v>
      </c>
      <c r="H22" s="9">
        <v>329.30399999999997</v>
      </c>
      <c r="I22" s="9">
        <v>144.685</v>
      </c>
      <c r="J22" s="9">
        <v>117.374</v>
      </c>
      <c r="K22" s="9">
        <v>153.178</v>
      </c>
      <c r="L22" s="9">
        <v>131.565</v>
      </c>
      <c r="M22" s="9">
        <v>83.082999999999998</v>
      </c>
      <c r="N22" s="9">
        <v>118.748</v>
      </c>
      <c r="O22" s="9">
        <v>160.10599999999999</v>
      </c>
      <c r="P22" s="9">
        <v>139.36699999999999</v>
      </c>
      <c r="Q22" s="9">
        <v>94.605999999999995</v>
      </c>
      <c r="R22" s="9">
        <v>157.267</v>
      </c>
      <c r="S22" s="9">
        <v>137.04900000000001</v>
      </c>
      <c r="T22" s="9">
        <v>164.35900000000001</v>
      </c>
      <c r="U22" s="9">
        <v>105.504</v>
      </c>
      <c r="V22" s="9">
        <v>113.511</v>
      </c>
      <c r="W22" s="9">
        <v>98.031000000000006</v>
      </c>
      <c r="X22" s="9">
        <v>85.259</v>
      </c>
      <c r="Y22" s="9">
        <v>93.876000000000005</v>
      </c>
      <c r="Z22" s="9">
        <v>154.90799999999999</v>
      </c>
      <c r="AA22" s="9">
        <v>126.621</v>
      </c>
      <c r="AB22" s="9">
        <v>137.95699999999999</v>
      </c>
      <c r="AC22" s="9">
        <v>101.93600000000001</v>
      </c>
      <c r="AD22" s="9">
        <v>53.972999999999999</v>
      </c>
      <c r="AE22" s="9">
        <v>118.60299999999999</v>
      </c>
      <c r="AF22" s="9">
        <v>87.168999999999997</v>
      </c>
      <c r="AG22" s="9">
        <v>197.35300000000001</v>
      </c>
      <c r="AH22" s="26">
        <v>191.553</v>
      </c>
      <c r="AI22" s="4">
        <v>67.075999999999993</v>
      </c>
      <c r="AJ22" s="4">
        <v>93.322999999999993</v>
      </c>
      <c r="AK22" s="4">
        <v>108.48399999999999</v>
      </c>
      <c r="AL22" s="4">
        <v>81.756</v>
      </c>
      <c r="AM22" s="4">
        <v>92.174999999999997</v>
      </c>
    </row>
    <row r="23" spans="1:39" ht="15" x14ac:dyDescent="0.25">
      <c r="A23" s="40">
        <v>44682</v>
      </c>
      <c r="B23">
        <v>171.4</v>
      </c>
      <c r="C23">
        <v>323</v>
      </c>
      <c r="D23" s="10">
        <v>246.2</v>
      </c>
      <c r="E23" s="10">
        <v>373.31799999999998</v>
      </c>
      <c r="F23" s="10">
        <v>356.00900000000001</v>
      </c>
      <c r="G23" s="10">
        <v>332.19900000000001</v>
      </c>
      <c r="H23" s="9">
        <v>499.24400000000003</v>
      </c>
      <c r="I23" s="9">
        <v>387.63299999999998</v>
      </c>
      <c r="J23" s="9">
        <v>150.874</v>
      </c>
      <c r="K23" s="9">
        <v>167.73500000000001</v>
      </c>
      <c r="L23" s="9">
        <v>106.83499999999999</v>
      </c>
      <c r="M23" s="9">
        <v>128.90899999999999</v>
      </c>
      <c r="N23" s="9">
        <v>189.43100000000001</v>
      </c>
      <c r="O23" s="9">
        <v>299.07100000000003</v>
      </c>
      <c r="P23" s="9">
        <v>242.19499999999999</v>
      </c>
      <c r="Q23" s="9">
        <v>152.49100000000001</v>
      </c>
      <c r="R23" s="9">
        <v>242.65100000000001</v>
      </c>
      <c r="S23" s="9">
        <v>457.67399999999998</v>
      </c>
      <c r="T23" s="9">
        <v>258.82499999999999</v>
      </c>
      <c r="U23" s="9">
        <v>337.10199999999998</v>
      </c>
      <c r="V23" s="9">
        <v>192.405</v>
      </c>
      <c r="W23" s="9">
        <v>163.15600000000001</v>
      </c>
      <c r="X23" s="9">
        <v>61.600999999999999</v>
      </c>
      <c r="Y23" s="9">
        <v>80.325999999999993</v>
      </c>
      <c r="Z23" s="9">
        <v>131.596</v>
      </c>
      <c r="AA23" s="9">
        <v>258.09500000000003</v>
      </c>
      <c r="AB23" s="9">
        <v>293.62299999999999</v>
      </c>
      <c r="AC23" s="9">
        <v>213.96299999999999</v>
      </c>
      <c r="AD23" s="9">
        <v>129.68600000000001</v>
      </c>
      <c r="AE23" s="9">
        <v>184.12200000000001</v>
      </c>
      <c r="AF23" s="9">
        <v>65.956999999999994</v>
      </c>
      <c r="AG23" s="9">
        <v>332.35599999999999</v>
      </c>
      <c r="AH23" s="26">
        <v>242.786</v>
      </c>
      <c r="AI23" s="4">
        <v>90.722999999999999</v>
      </c>
      <c r="AJ23" s="4">
        <v>202.28100000000001</v>
      </c>
      <c r="AK23" s="4">
        <v>231.12200000000001</v>
      </c>
      <c r="AL23" s="4">
        <v>142.14699999999999</v>
      </c>
      <c r="AM23" s="4">
        <v>278.78100000000001</v>
      </c>
    </row>
    <row r="24" spans="1:39" ht="15" x14ac:dyDescent="0.25">
      <c r="A24" s="40">
        <v>44713</v>
      </c>
      <c r="B24">
        <v>222.3</v>
      </c>
      <c r="C24">
        <v>521</v>
      </c>
      <c r="D24" s="10">
        <v>359.9</v>
      </c>
      <c r="E24" s="10">
        <v>1011.3869999999999</v>
      </c>
      <c r="F24" s="10">
        <v>575.99300000000005</v>
      </c>
      <c r="G24" s="10">
        <v>290.16800000000001</v>
      </c>
      <c r="H24" s="9">
        <v>1109.097</v>
      </c>
      <c r="I24" s="9">
        <v>283.541</v>
      </c>
      <c r="J24" s="9">
        <v>172.512</v>
      </c>
      <c r="K24" s="9">
        <v>274.45100000000002</v>
      </c>
      <c r="L24" s="9">
        <v>300.71100000000001</v>
      </c>
      <c r="M24" s="9">
        <v>472.238</v>
      </c>
      <c r="N24" s="9">
        <v>86.893000000000001</v>
      </c>
      <c r="O24" s="9">
        <v>491.90300000000002</v>
      </c>
      <c r="P24" s="9">
        <v>210.76900000000001</v>
      </c>
      <c r="Q24" s="9">
        <v>582.90499999999997</v>
      </c>
      <c r="R24" s="9">
        <v>697.09900000000005</v>
      </c>
      <c r="S24" s="9">
        <v>867.61599999999999</v>
      </c>
      <c r="T24" s="9">
        <v>480.78</v>
      </c>
      <c r="U24" s="9">
        <v>763.57</v>
      </c>
      <c r="V24" s="9">
        <v>261.73200000000003</v>
      </c>
      <c r="W24" s="9">
        <v>167.47300000000001</v>
      </c>
      <c r="X24" s="9">
        <v>201.86</v>
      </c>
      <c r="Y24" s="9">
        <v>274.33300000000003</v>
      </c>
      <c r="Z24" s="9">
        <v>257.36399999999998</v>
      </c>
      <c r="AA24" s="9">
        <v>465.108</v>
      </c>
      <c r="AB24" s="9">
        <v>347.59899999999999</v>
      </c>
      <c r="AC24" s="9">
        <v>86.820999999999998</v>
      </c>
      <c r="AD24" s="9">
        <v>324.584</v>
      </c>
      <c r="AE24" s="9">
        <v>547.01700000000005</v>
      </c>
      <c r="AF24" s="9">
        <v>285.72199999999998</v>
      </c>
      <c r="AG24" s="9">
        <v>653.78399999999999</v>
      </c>
      <c r="AH24" s="26">
        <v>228.64</v>
      </c>
      <c r="AI24" s="4">
        <v>111.599</v>
      </c>
      <c r="AJ24" s="4">
        <v>514.524</v>
      </c>
      <c r="AK24" s="4">
        <v>357.92700000000002</v>
      </c>
      <c r="AL24" s="4">
        <v>219.94499999999999</v>
      </c>
      <c r="AM24" s="4">
        <v>556.04399999999998</v>
      </c>
    </row>
    <row r="25" spans="1:39" ht="15" x14ac:dyDescent="0.25">
      <c r="A25" s="40">
        <v>44743</v>
      </c>
      <c r="B25">
        <v>98.6</v>
      </c>
      <c r="C25">
        <v>298.3</v>
      </c>
      <c r="D25" s="10">
        <v>184.4</v>
      </c>
      <c r="E25" s="10">
        <v>601.94200000000001</v>
      </c>
      <c r="F25" s="10">
        <v>315.964</v>
      </c>
      <c r="G25" s="10">
        <v>107.488</v>
      </c>
      <c r="H25" s="9">
        <v>372.529</v>
      </c>
      <c r="I25" s="9">
        <v>103.59</v>
      </c>
      <c r="J25" s="9">
        <v>31.05</v>
      </c>
      <c r="K25" s="9">
        <v>165.21799999999999</v>
      </c>
      <c r="L25" s="9">
        <v>200.661</v>
      </c>
      <c r="M25" s="9">
        <v>217.50200000000001</v>
      </c>
      <c r="N25" s="9">
        <v>44.566000000000003</v>
      </c>
      <c r="O25" s="9">
        <v>279.01600000000002</v>
      </c>
      <c r="P25" s="9">
        <v>42.331000000000003</v>
      </c>
      <c r="Q25" s="9">
        <v>601.14700000000005</v>
      </c>
      <c r="R25" s="9">
        <v>336.69600000000003</v>
      </c>
      <c r="S25" s="9">
        <v>369.39600000000002</v>
      </c>
      <c r="T25" s="9">
        <v>458.58800000000002</v>
      </c>
      <c r="U25" s="9">
        <v>418.96600000000001</v>
      </c>
      <c r="V25" s="9">
        <v>80.087000000000003</v>
      </c>
      <c r="W25" s="9">
        <v>44.826000000000001</v>
      </c>
      <c r="X25" s="9">
        <v>91.126999999999995</v>
      </c>
      <c r="Y25" s="9">
        <v>109.55500000000001</v>
      </c>
      <c r="Z25" s="9">
        <v>195.38200000000001</v>
      </c>
      <c r="AA25" s="9">
        <v>338.65199999999999</v>
      </c>
      <c r="AB25" s="9">
        <v>90.149000000000001</v>
      </c>
      <c r="AC25" s="9">
        <v>12.952999999999999</v>
      </c>
      <c r="AD25" s="9">
        <v>255.596</v>
      </c>
      <c r="AE25" s="9">
        <v>419.99599999999998</v>
      </c>
      <c r="AF25" s="9">
        <v>227.47800000000001</v>
      </c>
      <c r="AG25" s="9">
        <v>838.47</v>
      </c>
      <c r="AH25" s="26">
        <v>90.665000000000006</v>
      </c>
      <c r="AI25" s="4">
        <v>43.014000000000003</v>
      </c>
      <c r="AJ25" s="4">
        <v>311.488</v>
      </c>
      <c r="AK25" s="4">
        <v>163.90799999999999</v>
      </c>
      <c r="AL25" s="4">
        <v>88.733999999999995</v>
      </c>
      <c r="AM25" s="4">
        <v>567.05700000000002</v>
      </c>
    </row>
    <row r="26" spans="1:39" ht="15" x14ac:dyDescent="0.25">
      <c r="A26" s="40">
        <v>44774</v>
      </c>
      <c r="B26">
        <v>47.2</v>
      </c>
      <c r="C26">
        <v>115.9</v>
      </c>
      <c r="D26" s="10">
        <v>80.400000000000006</v>
      </c>
      <c r="E26" s="10">
        <v>209.35499999999999</v>
      </c>
      <c r="F26" s="10">
        <v>114.55200000000001</v>
      </c>
      <c r="G26" s="10">
        <v>54.040999999999997</v>
      </c>
      <c r="H26" s="9">
        <v>131.422</v>
      </c>
      <c r="I26" s="9">
        <v>73.186999999999998</v>
      </c>
      <c r="J26" s="9">
        <v>28.616</v>
      </c>
      <c r="K26" s="9">
        <v>69.337000000000003</v>
      </c>
      <c r="L26" s="9">
        <v>65.259</v>
      </c>
      <c r="M26" s="9">
        <v>96.275000000000006</v>
      </c>
      <c r="N26" s="9">
        <v>28.257000000000001</v>
      </c>
      <c r="O26" s="9">
        <v>211.70500000000001</v>
      </c>
      <c r="P26" s="9">
        <v>36.625</v>
      </c>
      <c r="Q26" s="9">
        <v>190.54</v>
      </c>
      <c r="R26" s="9">
        <v>105.88500000000001</v>
      </c>
      <c r="S26" s="9">
        <v>177.084</v>
      </c>
      <c r="T26" s="9">
        <v>151.49299999999999</v>
      </c>
      <c r="U26" s="9">
        <v>140.05199999999999</v>
      </c>
      <c r="V26" s="9">
        <v>43.713999999999999</v>
      </c>
      <c r="W26" s="9">
        <v>25.951000000000001</v>
      </c>
      <c r="X26" s="9">
        <v>38.264000000000003</v>
      </c>
      <c r="Y26" s="9">
        <v>43.548000000000002</v>
      </c>
      <c r="Z26" s="9">
        <v>75.478999999999999</v>
      </c>
      <c r="AA26" s="9">
        <v>102.745</v>
      </c>
      <c r="AB26" s="9">
        <v>51.61</v>
      </c>
      <c r="AC26" s="9">
        <v>32.012999999999998</v>
      </c>
      <c r="AD26" s="9">
        <v>74.007999999999996</v>
      </c>
      <c r="AE26" s="9">
        <v>132.875</v>
      </c>
      <c r="AF26" s="9">
        <v>71.831999999999994</v>
      </c>
      <c r="AG26" s="9">
        <v>224.94300000000001</v>
      </c>
      <c r="AH26" s="26">
        <v>45.546999999999997</v>
      </c>
      <c r="AI26" s="4">
        <v>25.39</v>
      </c>
      <c r="AJ26" s="4">
        <v>111.254</v>
      </c>
      <c r="AK26" s="4">
        <v>61.469000000000001</v>
      </c>
      <c r="AL26" s="4">
        <v>37.948</v>
      </c>
      <c r="AM26" s="4">
        <v>256.11</v>
      </c>
    </row>
    <row r="27" spans="1:39" ht="15" x14ac:dyDescent="0.25">
      <c r="A27" s="40">
        <v>44805</v>
      </c>
      <c r="B27">
        <v>34.5</v>
      </c>
      <c r="C27">
        <v>69.3</v>
      </c>
      <c r="D27" s="10">
        <v>50.1</v>
      </c>
      <c r="E27" s="10">
        <v>114.791</v>
      </c>
      <c r="F27" s="10">
        <v>78.156000000000006</v>
      </c>
      <c r="G27" s="10">
        <v>51.603000000000002</v>
      </c>
      <c r="H27" s="9">
        <v>79.938999999999993</v>
      </c>
      <c r="I27" s="9">
        <v>49.258000000000003</v>
      </c>
      <c r="J27" s="9">
        <v>24.7</v>
      </c>
      <c r="K27" s="9">
        <v>49.307000000000002</v>
      </c>
      <c r="L27" s="9">
        <v>42.357999999999997</v>
      </c>
      <c r="M27" s="9">
        <v>73.510999999999996</v>
      </c>
      <c r="N27" s="9">
        <v>28.343</v>
      </c>
      <c r="O27" s="9">
        <v>82.912999999999997</v>
      </c>
      <c r="P27" s="9">
        <v>30.972999999999999</v>
      </c>
      <c r="Q27" s="9">
        <v>77.468000000000004</v>
      </c>
      <c r="R27" s="9">
        <v>63.69</v>
      </c>
      <c r="S27" s="9">
        <v>109.193</v>
      </c>
      <c r="T27" s="9">
        <v>68.866</v>
      </c>
      <c r="U27" s="9">
        <v>96.984999999999999</v>
      </c>
      <c r="V27" s="9">
        <v>51.493000000000002</v>
      </c>
      <c r="W27" s="9">
        <v>22.158000000000001</v>
      </c>
      <c r="X27" s="9">
        <v>35.624000000000002</v>
      </c>
      <c r="Y27" s="9">
        <v>40.543999999999997</v>
      </c>
      <c r="Z27" s="9">
        <v>60.423000000000002</v>
      </c>
      <c r="AA27" s="9">
        <v>56.643999999999998</v>
      </c>
      <c r="AB27" s="9">
        <v>41.790999999999997</v>
      </c>
      <c r="AC27" s="9">
        <v>28.478000000000002</v>
      </c>
      <c r="AD27" s="9">
        <v>56.746000000000002</v>
      </c>
      <c r="AE27" s="9">
        <v>58.802</v>
      </c>
      <c r="AF27" s="9">
        <v>45.889000000000003</v>
      </c>
      <c r="AG27" s="9">
        <v>95.629000000000005</v>
      </c>
      <c r="AH27" s="26">
        <v>34.308999999999997</v>
      </c>
      <c r="AI27" s="4">
        <v>29.047999999999998</v>
      </c>
      <c r="AJ27" s="4">
        <v>78.016000000000005</v>
      </c>
      <c r="AK27" s="4">
        <v>42.268999999999998</v>
      </c>
      <c r="AL27" s="4">
        <v>25.567</v>
      </c>
      <c r="AM27" s="4">
        <v>117.54</v>
      </c>
    </row>
    <row r="28" spans="1:39" ht="15" x14ac:dyDescent="0.25">
      <c r="A28" s="40">
        <v>44835</v>
      </c>
      <c r="B28">
        <v>32</v>
      </c>
      <c r="C28">
        <v>84.69</v>
      </c>
      <c r="D28" s="10">
        <v>55.98</v>
      </c>
      <c r="E28" s="10">
        <v>109.252</v>
      </c>
      <c r="F28" s="10">
        <v>87.150999999999996</v>
      </c>
      <c r="G28" s="10">
        <v>58.994</v>
      </c>
      <c r="H28" s="9">
        <v>88.704999999999998</v>
      </c>
      <c r="I28" s="9">
        <v>42.195</v>
      </c>
      <c r="J28" s="9">
        <v>27.190999999999999</v>
      </c>
      <c r="K28" s="9">
        <v>48.811999999999998</v>
      </c>
      <c r="L28" s="9">
        <v>55.421999999999997</v>
      </c>
      <c r="M28" s="9">
        <v>48.784999999999997</v>
      </c>
      <c r="N28" s="9">
        <v>27.635999999999999</v>
      </c>
      <c r="O28" s="9">
        <v>68.447000000000003</v>
      </c>
      <c r="P28" s="9">
        <v>58.854999999999997</v>
      </c>
      <c r="Q28" s="9">
        <v>68.058999999999997</v>
      </c>
      <c r="R28" s="9">
        <v>61.918999999999997</v>
      </c>
      <c r="S28" s="9">
        <v>102.358</v>
      </c>
      <c r="T28" s="9">
        <v>69.78</v>
      </c>
      <c r="U28" s="9">
        <v>65.977999999999994</v>
      </c>
      <c r="V28" s="9">
        <v>51.534999999999997</v>
      </c>
      <c r="W28" s="9">
        <v>26.332000000000001</v>
      </c>
      <c r="X28" s="9">
        <v>40.436</v>
      </c>
      <c r="Y28" s="9">
        <v>32.658000000000001</v>
      </c>
      <c r="Z28" s="9">
        <v>59.244999999999997</v>
      </c>
      <c r="AA28" s="9">
        <v>55.11</v>
      </c>
      <c r="AB28" s="9">
        <v>64.391000000000005</v>
      </c>
      <c r="AC28" s="9">
        <v>57.804000000000002</v>
      </c>
      <c r="AD28" s="9">
        <v>48.250999999999998</v>
      </c>
      <c r="AE28" s="9">
        <v>60.191000000000003</v>
      </c>
      <c r="AF28" s="9">
        <v>39.17</v>
      </c>
      <c r="AG28" s="9">
        <v>86.340999999999994</v>
      </c>
      <c r="AH28" s="26">
        <v>38.731000000000002</v>
      </c>
      <c r="AI28" s="4">
        <v>53.508000000000003</v>
      </c>
      <c r="AJ28" s="4">
        <v>130.15600000000001</v>
      </c>
      <c r="AK28" s="4">
        <v>48.293999999999997</v>
      </c>
      <c r="AL28" s="4">
        <v>40.079000000000001</v>
      </c>
      <c r="AM28" s="4">
        <v>179.46799999999999</v>
      </c>
    </row>
    <row r="29" spans="1:39" ht="15" x14ac:dyDescent="0.25">
      <c r="A29" s="40">
        <v>44866</v>
      </c>
      <c r="B29">
        <v>38.03</v>
      </c>
      <c r="C29">
        <v>63.93</v>
      </c>
      <c r="D29" s="10">
        <v>50.86</v>
      </c>
      <c r="E29" s="10">
        <v>91.668000000000006</v>
      </c>
      <c r="F29" s="10">
        <v>64.472999999999999</v>
      </c>
      <c r="G29" s="10">
        <v>61.134</v>
      </c>
      <c r="H29" s="9">
        <v>79.483999999999995</v>
      </c>
      <c r="I29" s="9">
        <v>46.746000000000002</v>
      </c>
      <c r="J29" s="9">
        <v>35.959000000000003</v>
      </c>
      <c r="K29" s="9">
        <v>46.927999999999997</v>
      </c>
      <c r="L29" s="9">
        <v>52.484000000000002</v>
      </c>
      <c r="M29" s="9">
        <v>58.381999999999998</v>
      </c>
      <c r="N29" s="9">
        <v>34.305999999999997</v>
      </c>
      <c r="O29" s="9">
        <v>62.201000000000001</v>
      </c>
      <c r="P29" s="9">
        <v>49.905000000000001</v>
      </c>
      <c r="Q29" s="9">
        <v>64.820999999999998</v>
      </c>
      <c r="R29" s="9">
        <v>67.429000000000002</v>
      </c>
      <c r="S29" s="9">
        <v>74.775999999999996</v>
      </c>
      <c r="T29" s="9">
        <v>62.658000000000001</v>
      </c>
      <c r="U29" s="9">
        <v>62.241999999999997</v>
      </c>
      <c r="V29" s="9">
        <v>46.11</v>
      </c>
      <c r="W29" s="9">
        <v>39.481999999999999</v>
      </c>
      <c r="X29" s="9">
        <v>37.045999999999999</v>
      </c>
      <c r="Y29" s="9">
        <v>37.786000000000001</v>
      </c>
      <c r="Z29" s="9">
        <v>82.218999999999994</v>
      </c>
      <c r="AA29" s="9">
        <v>54.874000000000002</v>
      </c>
      <c r="AB29" s="9">
        <v>54.219000000000001</v>
      </c>
      <c r="AC29" s="9">
        <v>47.335999999999999</v>
      </c>
      <c r="AD29" s="9">
        <v>52.887999999999998</v>
      </c>
      <c r="AE29" s="9">
        <v>62.624000000000002</v>
      </c>
      <c r="AF29" s="9">
        <v>45.826000000000001</v>
      </c>
      <c r="AG29" s="9">
        <v>76.876999999999995</v>
      </c>
      <c r="AH29" s="26">
        <v>52.49</v>
      </c>
      <c r="AI29" s="4">
        <v>40.652000000000001</v>
      </c>
      <c r="AJ29" s="4">
        <v>73.745999999999995</v>
      </c>
      <c r="AK29" s="4">
        <v>50.427</v>
      </c>
      <c r="AL29" s="4">
        <v>49.607999999999997</v>
      </c>
      <c r="AM29" s="4">
        <v>89.542000000000002</v>
      </c>
    </row>
    <row r="30" spans="1:39" ht="15" x14ac:dyDescent="0.25">
      <c r="A30" s="40">
        <v>44896</v>
      </c>
      <c r="B30">
        <v>29.3</v>
      </c>
      <c r="C30">
        <v>39.6</v>
      </c>
      <c r="D30" s="10">
        <v>33.1</v>
      </c>
      <c r="E30" s="10">
        <v>73.084999999999994</v>
      </c>
      <c r="F30" s="10">
        <v>54.505000000000003</v>
      </c>
      <c r="G30" s="10">
        <v>44.563000000000002</v>
      </c>
      <c r="H30" s="9">
        <v>65.741</v>
      </c>
      <c r="I30" s="9">
        <v>43.429000000000002</v>
      </c>
      <c r="J30" s="9">
        <v>30.396999999999998</v>
      </c>
      <c r="K30" s="9">
        <v>41.32</v>
      </c>
      <c r="L30" s="9">
        <v>41.207000000000001</v>
      </c>
      <c r="M30" s="9">
        <v>49.408999999999999</v>
      </c>
      <c r="N30" s="9">
        <v>29.911000000000001</v>
      </c>
      <c r="O30" s="9">
        <v>52.484000000000002</v>
      </c>
      <c r="P30" s="9">
        <v>38.718000000000004</v>
      </c>
      <c r="Q30" s="9">
        <v>64.430999999999997</v>
      </c>
      <c r="R30" s="9">
        <v>65.233000000000004</v>
      </c>
      <c r="S30" s="9">
        <v>61.865000000000002</v>
      </c>
      <c r="T30" s="9">
        <v>56.104999999999997</v>
      </c>
      <c r="U30" s="9">
        <v>55.973999999999997</v>
      </c>
      <c r="V30" s="9">
        <v>37.261000000000003</v>
      </c>
      <c r="W30" s="9">
        <v>31.873000000000001</v>
      </c>
      <c r="X30" s="9">
        <v>30.635000000000002</v>
      </c>
      <c r="Y30" s="9">
        <v>32.762999999999998</v>
      </c>
      <c r="Z30" s="9">
        <v>48.526000000000003</v>
      </c>
      <c r="AA30" s="9">
        <v>49.21</v>
      </c>
      <c r="AB30" s="9">
        <v>46.182000000000002</v>
      </c>
      <c r="AC30" s="9">
        <v>33.768999999999998</v>
      </c>
      <c r="AD30" s="9">
        <v>43.869</v>
      </c>
      <c r="AE30" s="9">
        <v>50.985999999999997</v>
      </c>
      <c r="AF30" s="9">
        <v>40.049999999999997</v>
      </c>
      <c r="AG30" s="9">
        <v>65.817999999999998</v>
      </c>
      <c r="AH30" s="26">
        <v>42.875</v>
      </c>
      <c r="AI30" s="4">
        <v>30.738</v>
      </c>
      <c r="AJ30" s="4">
        <v>57.427999999999997</v>
      </c>
      <c r="AK30" s="4">
        <v>46.206000000000003</v>
      </c>
      <c r="AL30" s="4">
        <v>42.552999999999997</v>
      </c>
      <c r="AM30" s="4">
        <v>70.367999999999995</v>
      </c>
    </row>
    <row r="31" spans="1:39" ht="15" x14ac:dyDescent="0.25">
      <c r="A31" s="40">
        <v>44927</v>
      </c>
      <c r="B31">
        <v>35.700000000000003</v>
      </c>
      <c r="C31">
        <v>45.8</v>
      </c>
      <c r="D31" s="10">
        <v>40.1</v>
      </c>
      <c r="E31" s="10">
        <v>64.436999999999998</v>
      </c>
      <c r="F31" s="10">
        <v>48.536999999999999</v>
      </c>
      <c r="G31" s="10">
        <v>38.912999999999997</v>
      </c>
      <c r="H31" s="9">
        <v>56.637999999999998</v>
      </c>
      <c r="I31" s="9">
        <v>35.935000000000002</v>
      </c>
      <c r="J31" s="9">
        <v>26.585000000000001</v>
      </c>
      <c r="K31" s="9">
        <v>36.944000000000003</v>
      </c>
      <c r="L31" s="9">
        <v>34.51</v>
      </c>
      <c r="M31" s="9">
        <v>42.796999999999997</v>
      </c>
      <c r="N31" s="9">
        <v>27.312999999999999</v>
      </c>
      <c r="O31" s="9">
        <v>47.46</v>
      </c>
      <c r="P31" s="9">
        <v>35.951000000000001</v>
      </c>
      <c r="Q31" s="9">
        <v>54.38</v>
      </c>
      <c r="R31" s="9">
        <v>78.694000000000003</v>
      </c>
      <c r="S31" s="9">
        <v>54.488</v>
      </c>
      <c r="T31" s="9">
        <v>49.475000000000001</v>
      </c>
      <c r="U31" s="9">
        <v>50.701000000000001</v>
      </c>
      <c r="V31" s="9">
        <v>33.021000000000001</v>
      </c>
      <c r="W31" s="9">
        <v>26.908999999999999</v>
      </c>
      <c r="X31" s="9">
        <v>27.509</v>
      </c>
      <c r="Y31" s="9">
        <v>29.760999999999999</v>
      </c>
      <c r="Z31" s="9">
        <v>42.393000000000001</v>
      </c>
      <c r="AA31" s="9">
        <v>50.173999999999999</v>
      </c>
      <c r="AB31" s="9">
        <v>43.09</v>
      </c>
      <c r="AC31" s="9">
        <v>28.315999999999999</v>
      </c>
      <c r="AD31" s="9">
        <v>40.389000000000003</v>
      </c>
      <c r="AE31" s="9">
        <v>44.64</v>
      </c>
      <c r="AF31" s="9">
        <v>36.866</v>
      </c>
      <c r="AG31" s="9">
        <v>61.066000000000003</v>
      </c>
      <c r="AH31" s="26">
        <v>35.844999999999999</v>
      </c>
      <c r="AI31" s="4">
        <v>27.651</v>
      </c>
      <c r="AJ31" s="4">
        <v>53.438000000000002</v>
      </c>
      <c r="AK31" s="4">
        <v>50.323999999999998</v>
      </c>
      <c r="AL31" s="4">
        <v>38.557000000000002</v>
      </c>
      <c r="AM31" s="4">
        <v>64.14</v>
      </c>
    </row>
    <row r="32" spans="1:39" ht="15" x14ac:dyDescent="0.25">
      <c r="A32" s="40">
        <v>44958</v>
      </c>
      <c r="B32">
        <v>39.9</v>
      </c>
      <c r="C32">
        <v>49.2</v>
      </c>
      <c r="D32" s="10">
        <v>43.6</v>
      </c>
      <c r="E32" s="10">
        <v>58.811</v>
      </c>
      <c r="F32" s="10">
        <v>45.926000000000002</v>
      </c>
      <c r="G32" s="10">
        <v>92.787999999999997</v>
      </c>
      <c r="H32" s="9">
        <v>55.414000000000001</v>
      </c>
      <c r="I32" s="9">
        <v>35.241</v>
      </c>
      <c r="J32" s="9">
        <v>29.164999999999999</v>
      </c>
      <c r="K32" s="9">
        <v>34.343000000000004</v>
      </c>
      <c r="L32" s="9">
        <v>40.268999999999998</v>
      </c>
      <c r="M32" s="9">
        <v>42.262999999999998</v>
      </c>
      <c r="N32" s="9">
        <v>29.173999999999999</v>
      </c>
      <c r="O32" s="9">
        <v>44.753</v>
      </c>
      <c r="P32" s="9">
        <v>52.914999999999999</v>
      </c>
      <c r="Q32" s="9">
        <v>65.491</v>
      </c>
      <c r="R32" s="9">
        <v>60.793999999999997</v>
      </c>
      <c r="S32" s="9">
        <v>50.600999999999999</v>
      </c>
      <c r="T32" s="9">
        <v>49.015000000000001</v>
      </c>
      <c r="U32" s="9">
        <v>54.866</v>
      </c>
      <c r="V32" s="9">
        <v>32.936</v>
      </c>
      <c r="W32" s="9">
        <v>27.55</v>
      </c>
      <c r="X32" s="9">
        <v>39.871000000000002</v>
      </c>
      <c r="Y32" s="9">
        <v>31.6</v>
      </c>
      <c r="Z32" s="9">
        <v>41.746000000000002</v>
      </c>
      <c r="AA32" s="9">
        <v>46.408000000000001</v>
      </c>
      <c r="AB32" s="9">
        <v>46.133000000000003</v>
      </c>
      <c r="AC32" s="9">
        <v>28.111999999999998</v>
      </c>
      <c r="AD32" s="9">
        <v>40.039000000000001</v>
      </c>
      <c r="AE32" s="9">
        <v>41.959000000000003</v>
      </c>
      <c r="AF32" s="9">
        <v>37.808999999999997</v>
      </c>
      <c r="AG32" s="9">
        <v>58.011000000000003</v>
      </c>
      <c r="AH32" s="26">
        <v>35.779000000000003</v>
      </c>
      <c r="AI32" s="4">
        <v>37.338000000000001</v>
      </c>
      <c r="AJ32" s="4">
        <v>63.05</v>
      </c>
      <c r="AK32" s="4">
        <v>44.692</v>
      </c>
      <c r="AL32" s="4">
        <v>40.847999999999999</v>
      </c>
      <c r="AM32" s="4">
        <v>61.219000000000001</v>
      </c>
    </row>
    <row r="33" spans="1:39" ht="15" x14ac:dyDescent="0.25">
      <c r="A33" s="40">
        <v>44986</v>
      </c>
      <c r="B33" s="9">
        <v>86.7</v>
      </c>
      <c r="C33" s="9">
        <v>110.1</v>
      </c>
      <c r="D33" s="10">
        <v>94.9</v>
      </c>
      <c r="E33" s="10">
        <v>84.150999999999996</v>
      </c>
      <c r="F33" s="10">
        <v>73.578000000000003</v>
      </c>
      <c r="G33" s="10">
        <v>216.04</v>
      </c>
      <c r="H33" s="9">
        <v>86.1</v>
      </c>
      <c r="I33" s="9">
        <v>78.956000000000003</v>
      </c>
      <c r="J33" s="9">
        <v>102.622</v>
      </c>
      <c r="K33" s="9">
        <v>72.814999999999998</v>
      </c>
      <c r="L33" s="9">
        <v>61.067999999999998</v>
      </c>
      <c r="M33" s="9">
        <v>118.92100000000001</v>
      </c>
      <c r="N33" s="9">
        <v>86.43</v>
      </c>
      <c r="O33" s="9">
        <v>107.872</v>
      </c>
      <c r="P33" s="9">
        <v>114.752</v>
      </c>
      <c r="Q33" s="9">
        <v>100.462</v>
      </c>
      <c r="R33" s="9">
        <v>115.114</v>
      </c>
      <c r="S33" s="9">
        <v>92.817999999999998</v>
      </c>
      <c r="T33" s="9">
        <v>88.745999999999995</v>
      </c>
      <c r="U33" s="9">
        <v>80.498999999999995</v>
      </c>
      <c r="V33" s="9">
        <v>67.534000000000006</v>
      </c>
      <c r="W33" s="9">
        <v>51.859000000000002</v>
      </c>
      <c r="X33" s="9">
        <v>65.751000000000005</v>
      </c>
      <c r="Y33" s="9">
        <v>95.763999999999996</v>
      </c>
      <c r="Z33" s="9">
        <v>87.06</v>
      </c>
      <c r="AA33" s="9">
        <v>73.578999999999994</v>
      </c>
      <c r="AB33" s="9">
        <v>103.566</v>
      </c>
      <c r="AC33" s="9">
        <v>49.92</v>
      </c>
      <c r="AD33" s="9">
        <v>80.631</v>
      </c>
      <c r="AE33" s="9">
        <v>66.741</v>
      </c>
      <c r="AF33" s="9">
        <v>65.447000000000003</v>
      </c>
      <c r="AG33" s="9">
        <v>112.494</v>
      </c>
      <c r="AH33" s="26">
        <v>68.346999999999994</v>
      </c>
      <c r="AI33" s="4">
        <v>69.388000000000005</v>
      </c>
      <c r="AJ33" s="4">
        <v>106.84</v>
      </c>
      <c r="AK33" s="4">
        <v>78.075999999999993</v>
      </c>
      <c r="AL33" s="4">
        <v>81.683999999999997</v>
      </c>
      <c r="AM33" s="4">
        <v>116.002</v>
      </c>
    </row>
    <row r="34" spans="1:39" ht="15" x14ac:dyDescent="0.25">
      <c r="A34" s="40">
        <v>45017</v>
      </c>
      <c r="B34">
        <v>98.2</v>
      </c>
      <c r="C34">
        <v>160.30000000000001</v>
      </c>
      <c r="D34" s="10">
        <v>125.3</v>
      </c>
      <c r="E34" s="10">
        <v>150.35300000000001</v>
      </c>
      <c r="F34" s="10">
        <v>147.43199999999999</v>
      </c>
      <c r="G34" s="10">
        <v>325.70999999999998</v>
      </c>
      <c r="H34" s="9">
        <v>145.14099999999999</v>
      </c>
      <c r="I34" s="9">
        <v>124.137</v>
      </c>
      <c r="J34" s="9">
        <v>153.31700000000001</v>
      </c>
      <c r="K34" s="9">
        <v>126.214</v>
      </c>
      <c r="L34" s="9">
        <v>83.873000000000005</v>
      </c>
      <c r="M34" s="9">
        <v>118.83</v>
      </c>
      <c r="N34" s="9">
        <v>163.44300000000001</v>
      </c>
      <c r="O34" s="9">
        <v>134.19800000000001</v>
      </c>
      <c r="P34" s="9">
        <v>97.959000000000003</v>
      </c>
      <c r="Q34" s="9">
        <v>156.50200000000001</v>
      </c>
      <c r="R34" s="9">
        <v>139.91</v>
      </c>
      <c r="S34" s="9">
        <v>163.78399999999999</v>
      </c>
      <c r="T34" s="9">
        <v>109.42</v>
      </c>
      <c r="U34" s="9">
        <v>115.771</v>
      </c>
      <c r="V34" s="9">
        <v>101.645</v>
      </c>
      <c r="W34" s="9">
        <v>83.477999999999994</v>
      </c>
      <c r="X34" s="9">
        <v>92.741</v>
      </c>
      <c r="Y34" s="9">
        <v>154.398</v>
      </c>
      <c r="Z34" s="9">
        <v>126.364</v>
      </c>
      <c r="AA34" s="9">
        <v>134.35499999999999</v>
      </c>
      <c r="AB34" s="9">
        <v>103.875</v>
      </c>
      <c r="AC34" s="9">
        <v>54.436</v>
      </c>
      <c r="AD34" s="9">
        <v>118.18899999999999</v>
      </c>
      <c r="AE34" s="9">
        <v>84.599000000000004</v>
      </c>
      <c r="AF34" s="9">
        <v>199.08199999999999</v>
      </c>
      <c r="AG34" s="9">
        <v>191.50899999999999</v>
      </c>
      <c r="AH34" s="26">
        <v>71.891000000000005</v>
      </c>
      <c r="AI34" s="4">
        <v>89.409000000000006</v>
      </c>
      <c r="AJ34" s="4">
        <v>111.161</v>
      </c>
      <c r="AK34" s="4">
        <v>86.043000000000006</v>
      </c>
      <c r="AL34" s="4">
        <v>91.680999999999997</v>
      </c>
      <c r="AM34" s="4">
        <v>160.16800000000001</v>
      </c>
    </row>
    <row r="35" spans="1:39" ht="15" x14ac:dyDescent="0.25">
      <c r="A35" s="40">
        <v>45047</v>
      </c>
      <c r="B35">
        <v>171.4</v>
      </c>
      <c r="C35">
        <v>323</v>
      </c>
      <c r="D35" s="10">
        <v>246.2</v>
      </c>
      <c r="E35" s="10">
        <v>372.73500000000001</v>
      </c>
      <c r="F35" s="10">
        <v>343.14299999999997</v>
      </c>
      <c r="G35" s="10">
        <v>503.78500000000003</v>
      </c>
      <c r="H35" s="9">
        <v>391.43200000000002</v>
      </c>
      <c r="I35" s="9">
        <v>167.73599999999999</v>
      </c>
      <c r="J35" s="9">
        <v>168.36</v>
      </c>
      <c r="K35" s="9">
        <v>100.69</v>
      </c>
      <c r="L35" s="9">
        <v>130.434</v>
      </c>
      <c r="M35" s="9">
        <v>193.047</v>
      </c>
      <c r="N35" s="9">
        <v>304.39</v>
      </c>
      <c r="O35" s="9">
        <v>234.541</v>
      </c>
      <c r="P35" s="9">
        <v>157.03399999999999</v>
      </c>
      <c r="Q35" s="9">
        <v>242.03899999999999</v>
      </c>
      <c r="R35" s="9">
        <v>466.81299999999999</v>
      </c>
      <c r="S35" s="9">
        <v>252.49199999999999</v>
      </c>
      <c r="T35" s="9">
        <v>344.21</v>
      </c>
      <c r="U35" s="9">
        <v>198.66900000000001</v>
      </c>
      <c r="V35" s="9">
        <v>169.32</v>
      </c>
      <c r="W35" s="9">
        <v>59.95</v>
      </c>
      <c r="X35" s="9">
        <v>79.150999999999996</v>
      </c>
      <c r="Y35" s="9">
        <v>132.405</v>
      </c>
      <c r="Z35" s="9">
        <v>257.75700000000001</v>
      </c>
      <c r="AA35" s="9">
        <v>281.16199999999998</v>
      </c>
      <c r="AB35" s="9">
        <v>219.27099999999999</v>
      </c>
      <c r="AC35" s="9">
        <v>131.226</v>
      </c>
      <c r="AD35" s="9">
        <v>187.614</v>
      </c>
      <c r="AE35" s="9">
        <v>64.765000000000001</v>
      </c>
      <c r="AF35" s="9">
        <v>336.06</v>
      </c>
      <c r="AG35" s="9">
        <v>243.232</v>
      </c>
      <c r="AH35" s="26">
        <v>97.444999999999993</v>
      </c>
      <c r="AI35" s="4">
        <v>183.93100000000001</v>
      </c>
      <c r="AJ35" s="4">
        <v>237.678</v>
      </c>
      <c r="AK35" s="4">
        <v>148.78299999999999</v>
      </c>
      <c r="AL35" s="4">
        <v>278.13400000000001</v>
      </c>
      <c r="AM35" s="4">
        <v>344.12200000000001</v>
      </c>
    </row>
    <row r="36" spans="1:39" ht="15" x14ac:dyDescent="0.25">
      <c r="A36" s="40">
        <v>45078</v>
      </c>
      <c r="B36" s="4">
        <v>222.3</v>
      </c>
      <c r="C36" s="4">
        <v>521</v>
      </c>
      <c r="D36" s="10">
        <v>359.9</v>
      </c>
      <c r="E36" s="9">
        <v>589.26800000000003</v>
      </c>
      <c r="F36" s="9">
        <v>295.25599999999997</v>
      </c>
      <c r="G36" s="9">
        <v>1124.729</v>
      </c>
      <c r="H36" s="9">
        <v>284.82100000000003</v>
      </c>
      <c r="I36" s="9">
        <v>187.22300000000001</v>
      </c>
      <c r="J36" s="9">
        <v>275.38</v>
      </c>
      <c r="K36" s="9">
        <v>291.06900000000002</v>
      </c>
      <c r="L36" s="9">
        <v>475.88799999999998</v>
      </c>
      <c r="M36" s="9">
        <v>87.38</v>
      </c>
      <c r="N36" s="9">
        <v>500.178</v>
      </c>
      <c r="O36" s="9">
        <v>215.97399999999999</v>
      </c>
      <c r="P36" s="9">
        <v>600.29100000000005</v>
      </c>
      <c r="Q36" s="9">
        <v>697.14400000000001</v>
      </c>
      <c r="R36" s="9">
        <v>874.35199999999998</v>
      </c>
      <c r="S36" s="9">
        <v>477.22899999999998</v>
      </c>
      <c r="T36" s="9">
        <v>771.90599999999995</v>
      </c>
      <c r="U36" s="9">
        <v>264.08199999999999</v>
      </c>
      <c r="V36" s="9">
        <v>171.81100000000001</v>
      </c>
      <c r="W36" s="9">
        <v>199.87</v>
      </c>
      <c r="X36" s="9">
        <v>272.94</v>
      </c>
      <c r="Y36" s="9">
        <v>258.78500000000003</v>
      </c>
      <c r="Z36" s="9">
        <v>466.17099999999999</v>
      </c>
      <c r="AA36" s="9">
        <v>361.46600000000001</v>
      </c>
      <c r="AB36" s="9">
        <v>88.254000000000005</v>
      </c>
      <c r="AC36" s="9">
        <v>333.48500000000001</v>
      </c>
      <c r="AD36" s="9">
        <v>549.11599999999999</v>
      </c>
      <c r="AE36" s="26">
        <v>280.84500000000003</v>
      </c>
      <c r="AF36" s="9">
        <v>668.495</v>
      </c>
      <c r="AG36" s="9">
        <v>228.798</v>
      </c>
      <c r="AH36" s="9">
        <v>116.075</v>
      </c>
      <c r="AI36" s="4">
        <v>514.69000000000005</v>
      </c>
      <c r="AJ36" s="4">
        <v>367.77499999999998</v>
      </c>
      <c r="AK36" s="4">
        <v>232.012</v>
      </c>
      <c r="AL36" s="4">
        <v>557.62800000000004</v>
      </c>
      <c r="AM36" s="4">
        <v>1005.768</v>
      </c>
    </row>
    <row r="37" spans="1:39" ht="15" x14ac:dyDescent="0.25">
      <c r="A37" s="40">
        <v>45108</v>
      </c>
      <c r="B37" s="4">
        <v>98.6</v>
      </c>
      <c r="C37" s="4">
        <v>298.3</v>
      </c>
      <c r="D37" s="10">
        <v>184.4</v>
      </c>
      <c r="E37" s="9">
        <v>321.077</v>
      </c>
      <c r="F37" s="9">
        <v>109.61199999999999</v>
      </c>
      <c r="G37" s="9">
        <v>391.322</v>
      </c>
      <c r="H37" s="9">
        <v>103.833</v>
      </c>
      <c r="I37" s="9">
        <v>33.548000000000002</v>
      </c>
      <c r="J37" s="9">
        <v>165.43600000000001</v>
      </c>
      <c r="K37" s="9">
        <v>210.446</v>
      </c>
      <c r="L37" s="9">
        <v>222.21100000000001</v>
      </c>
      <c r="M37" s="9">
        <v>44.784999999999997</v>
      </c>
      <c r="N37" s="9">
        <v>281.911</v>
      </c>
      <c r="O37" s="9">
        <v>45.558999999999997</v>
      </c>
      <c r="P37" s="9">
        <v>606.45799999999997</v>
      </c>
      <c r="Q37" s="9">
        <v>336.52199999999999</v>
      </c>
      <c r="R37" s="9">
        <v>371.21</v>
      </c>
      <c r="S37" s="9">
        <v>467.16800000000001</v>
      </c>
      <c r="T37" s="9">
        <v>421.38</v>
      </c>
      <c r="U37" s="9">
        <v>80.828999999999994</v>
      </c>
      <c r="V37" s="9">
        <v>46.667000000000002</v>
      </c>
      <c r="W37" s="9">
        <v>96.665999999999997</v>
      </c>
      <c r="X37" s="9">
        <v>108.95099999999999</v>
      </c>
      <c r="Y37" s="9">
        <v>195.76499999999999</v>
      </c>
      <c r="Z37" s="9">
        <v>338.93299999999999</v>
      </c>
      <c r="AA37" s="9">
        <v>94.968000000000004</v>
      </c>
      <c r="AB37" s="9">
        <v>13.664999999999999</v>
      </c>
      <c r="AC37" s="9">
        <v>256.60300000000001</v>
      </c>
      <c r="AD37" s="9">
        <v>420.30900000000003</v>
      </c>
      <c r="AE37" s="26">
        <v>240.28200000000001</v>
      </c>
      <c r="AF37" s="9">
        <v>844.77499999999998</v>
      </c>
      <c r="AG37" s="9">
        <v>90.491</v>
      </c>
      <c r="AH37" s="9">
        <v>45.143000000000001</v>
      </c>
      <c r="AI37" s="4">
        <v>319.161</v>
      </c>
      <c r="AJ37" s="4">
        <v>164.43899999999999</v>
      </c>
      <c r="AK37" s="4">
        <v>90.697000000000003</v>
      </c>
      <c r="AL37" s="4">
        <v>566.70600000000002</v>
      </c>
      <c r="AM37" s="4">
        <v>627.26499999999999</v>
      </c>
    </row>
    <row r="38" spans="1:39" ht="15" x14ac:dyDescent="0.25">
      <c r="A38" s="40">
        <v>45139</v>
      </c>
      <c r="B38" s="4">
        <v>47.2</v>
      </c>
      <c r="C38" s="4">
        <v>115.9</v>
      </c>
      <c r="D38" s="10">
        <v>80.400000000000006</v>
      </c>
      <c r="E38" s="9">
        <v>117.337</v>
      </c>
      <c r="F38" s="9">
        <v>55.804000000000002</v>
      </c>
      <c r="G38" s="9">
        <v>135.40899999999999</v>
      </c>
      <c r="H38" s="9">
        <v>73.27</v>
      </c>
      <c r="I38" s="9">
        <v>30.818000000000001</v>
      </c>
      <c r="J38" s="9">
        <v>69.304000000000002</v>
      </c>
      <c r="K38" s="9">
        <v>67.185000000000002</v>
      </c>
      <c r="L38" s="9">
        <v>96.563999999999993</v>
      </c>
      <c r="M38" s="9">
        <v>28.289000000000001</v>
      </c>
      <c r="N38" s="9">
        <v>212.64599999999999</v>
      </c>
      <c r="O38" s="9">
        <v>36.561999999999998</v>
      </c>
      <c r="P38" s="9">
        <v>191.84299999999999</v>
      </c>
      <c r="Q38" s="9">
        <v>105.69199999999999</v>
      </c>
      <c r="R38" s="9">
        <v>177.953</v>
      </c>
      <c r="S38" s="9">
        <v>158.06</v>
      </c>
      <c r="T38" s="9">
        <v>141.14599999999999</v>
      </c>
      <c r="U38" s="9">
        <v>44.293999999999997</v>
      </c>
      <c r="V38" s="9">
        <v>27.408999999999999</v>
      </c>
      <c r="W38" s="9">
        <v>39.517000000000003</v>
      </c>
      <c r="X38" s="9">
        <v>43.145000000000003</v>
      </c>
      <c r="Y38" s="9">
        <v>75.322999999999993</v>
      </c>
      <c r="Z38" s="9">
        <v>102.758</v>
      </c>
      <c r="AA38" s="9">
        <v>52.281999999999996</v>
      </c>
      <c r="AB38" s="9">
        <v>32.692999999999998</v>
      </c>
      <c r="AC38" s="9">
        <v>74.117999999999995</v>
      </c>
      <c r="AD38" s="9">
        <v>132.79900000000001</v>
      </c>
      <c r="AE38" s="26">
        <v>74.049000000000007</v>
      </c>
      <c r="AF38" s="9">
        <v>225.80799999999999</v>
      </c>
      <c r="AG38" s="9">
        <v>45.393000000000001</v>
      </c>
      <c r="AH38" s="9">
        <v>28.274999999999999</v>
      </c>
      <c r="AI38" s="4">
        <v>112.34099999999999</v>
      </c>
      <c r="AJ38" s="4">
        <v>61.686999999999998</v>
      </c>
      <c r="AK38" s="4">
        <v>39.970999999999997</v>
      </c>
      <c r="AL38" s="4">
        <v>255.93799999999999</v>
      </c>
      <c r="AM38" s="4">
        <v>214.785</v>
      </c>
    </row>
    <row r="39" spans="1:39" ht="15" x14ac:dyDescent="0.25">
      <c r="A39" s="40">
        <v>45170</v>
      </c>
      <c r="B39" s="4">
        <v>34.5</v>
      </c>
      <c r="C39" s="4">
        <v>69.3</v>
      </c>
      <c r="D39" s="10">
        <v>50.1</v>
      </c>
      <c r="E39" s="9">
        <v>80.424000000000007</v>
      </c>
      <c r="F39" s="9">
        <v>53.177</v>
      </c>
      <c r="G39" s="9">
        <v>81.180999999999997</v>
      </c>
      <c r="H39" s="9">
        <v>49.292999999999999</v>
      </c>
      <c r="I39" s="9">
        <v>26.58</v>
      </c>
      <c r="J39" s="9">
        <v>49.292999999999999</v>
      </c>
      <c r="K39" s="9">
        <v>40.774999999999999</v>
      </c>
      <c r="L39" s="9">
        <v>73.716999999999999</v>
      </c>
      <c r="M39" s="9">
        <v>28.29</v>
      </c>
      <c r="N39" s="9">
        <v>83.298000000000002</v>
      </c>
      <c r="O39" s="9">
        <v>30.364000000000001</v>
      </c>
      <c r="P39" s="9">
        <v>78.284000000000006</v>
      </c>
      <c r="Q39" s="9">
        <v>63.526000000000003</v>
      </c>
      <c r="R39" s="9">
        <v>109.86799999999999</v>
      </c>
      <c r="S39" s="9">
        <v>69.844999999999999</v>
      </c>
      <c r="T39" s="9">
        <v>97.878</v>
      </c>
      <c r="U39" s="9">
        <v>52.11</v>
      </c>
      <c r="V39" s="9">
        <v>23.318000000000001</v>
      </c>
      <c r="W39" s="9">
        <v>35.512</v>
      </c>
      <c r="X39" s="9">
        <v>39.734999999999999</v>
      </c>
      <c r="Y39" s="9">
        <v>60.231000000000002</v>
      </c>
      <c r="Z39" s="9">
        <v>56.637</v>
      </c>
      <c r="AA39" s="9">
        <v>41.582000000000001</v>
      </c>
      <c r="AB39" s="9">
        <v>29.451000000000001</v>
      </c>
      <c r="AC39" s="9">
        <v>56.774000000000001</v>
      </c>
      <c r="AD39" s="9">
        <v>58.656999999999996</v>
      </c>
      <c r="AE39" s="26">
        <v>46.564</v>
      </c>
      <c r="AF39" s="9">
        <v>95.941999999999993</v>
      </c>
      <c r="AG39" s="9">
        <v>34.179000000000002</v>
      </c>
      <c r="AH39" s="9">
        <v>30.768000000000001</v>
      </c>
      <c r="AI39" s="4">
        <v>78.760999999999996</v>
      </c>
      <c r="AJ39" s="4">
        <v>42.436999999999998</v>
      </c>
      <c r="AK39" s="4">
        <v>26.513000000000002</v>
      </c>
      <c r="AL39" s="4">
        <v>117.33499999999999</v>
      </c>
      <c r="AM39" s="4">
        <v>116.637</v>
      </c>
    </row>
    <row r="40" spans="1:39" ht="15" x14ac:dyDescent="0.25">
      <c r="A40" s="40">
        <v>45200</v>
      </c>
      <c r="B40" s="4">
        <v>32</v>
      </c>
      <c r="C40" s="4">
        <v>84.69</v>
      </c>
      <c r="D40" s="10">
        <v>55.98</v>
      </c>
      <c r="E40" s="9">
        <v>89.284999999999997</v>
      </c>
      <c r="F40" s="9">
        <v>60.514000000000003</v>
      </c>
      <c r="G40" s="9">
        <v>89.194999999999993</v>
      </c>
      <c r="H40" s="9">
        <v>42.213999999999999</v>
      </c>
      <c r="I40" s="9">
        <v>28.904</v>
      </c>
      <c r="J40" s="9">
        <v>48.795999999999999</v>
      </c>
      <c r="K40" s="9">
        <v>56.292000000000002</v>
      </c>
      <c r="L40" s="9">
        <v>48.927999999999997</v>
      </c>
      <c r="M40" s="9">
        <v>27.616</v>
      </c>
      <c r="N40" s="9">
        <v>68.768000000000001</v>
      </c>
      <c r="O40" s="9">
        <v>58.19</v>
      </c>
      <c r="P40" s="9">
        <v>68.786000000000001</v>
      </c>
      <c r="Q40" s="9">
        <v>61.768999999999998</v>
      </c>
      <c r="R40" s="9">
        <v>103.04300000000001</v>
      </c>
      <c r="S40" s="9">
        <v>70.147999999999996</v>
      </c>
      <c r="T40" s="9">
        <v>66.733999999999995</v>
      </c>
      <c r="U40" s="9">
        <v>52.268000000000001</v>
      </c>
      <c r="V40" s="9">
        <v>27.425000000000001</v>
      </c>
      <c r="W40" s="9">
        <v>40.377000000000002</v>
      </c>
      <c r="X40" s="9">
        <v>32.314999999999998</v>
      </c>
      <c r="Y40" s="9">
        <v>58.954999999999998</v>
      </c>
      <c r="Z40" s="9">
        <v>55.106000000000002</v>
      </c>
      <c r="AA40" s="9">
        <v>64.567999999999998</v>
      </c>
      <c r="AB40" s="9">
        <v>58.487000000000002</v>
      </c>
      <c r="AC40" s="9">
        <v>48.28</v>
      </c>
      <c r="AD40" s="9">
        <v>60.030999999999999</v>
      </c>
      <c r="AE40" s="26">
        <v>39.256999999999998</v>
      </c>
      <c r="AF40" s="9">
        <v>86.587999999999994</v>
      </c>
      <c r="AG40" s="9">
        <v>38.613999999999997</v>
      </c>
      <c r="AH40" s="9">
        <v>55.420999999999999</v>
      </c>
      <c r="AI40" s="4">
        <v>129.72200000000001</v>
      </c>
      <c r="AJ40" s="4">
        <v>48.429000000000002</v>
      </c>
      <c r="AK40" s="4">
        <v>41.027999999999999</v>
      </c>
      <c r="AL40" s="4">
        <v>179.21</v>
      </c>
      <c r="AM40" s="4">
        <v>109.634</v>
      </c>
    </row>
    <row r="41" spans="1:39" ht="15" x14ac:dyDescent="0.25">
      <c r="A41" s="40">
        <v>45231</v>
      </c>
      <c r="B41" s="4">
        <v>38.03</v>
      </c>
      <c r="C41" s="4">
        <v>63.93</v>
      </c>
      <c r="D41" s="10">
        <v>50.86</v>
      </c>
      <c r="E41" s="9">
        <v>66.204999999999998</v>
      </c>
      <c r="F41" s="9">
        <v>62.451999999999998</v>
      </c>
      <c r="G41" s="9">
        <v>80.692999999999998</v>
      </c>
      <c r="H41" s="9">
        <v>46.764000000000003</v>
      </c>
      <c r="I41" s="9">
        <v>37.503</v>
      </c>
      <c r="J41" s="9">
        <v>46.896999999999998</v>
      </c>
      <c r="K41" s="9">
        <v>52.265999999999998</v>
      </c>
      <c r="L41" s="9">
        <v>58.493000000000002</v>
      </c>
      <c r="M41" s="9">
        <v>34.238</v>
      </c>
      <c r="N41" s="9">
        <v>62.472999999999999</v>
      </c>
      <c r="O41" s="9">
        <v>50.387999999999998</v>
      </c>
      <c r="P41" s="9">
        <v>65.448999999999998</v>
      </c>
      <c r="Q41" s="9">
        <v>67.295000000000002</v>
      </c>
      <c r="R41" s="9">
        <v>75.313000000000002</v>
      </c>
      <c r="S41" s="9">
        <v>63.034999999999997</v>
      </c>
      <c r="T41" s="9">
        <v>62.902000000000001</v>
      </c>
      <c r="U41" s="9">
        <v>46.941000000000003</v>
      </c>
      <c r="V41" s="9">
        <v>40.558999999999997</v>
      </c>
      <c r="W41" s="9">
        <v>37.152000000000001</v>
      </c>
      <c r="X41" s="9">
        <v>37.478999999999999</v>
      </c>
      <c r="Y41" s="9">
        <v>81.369</v>
      </c>
      <c r="Z41" s="9">
        <v>54.869</v>
      </c>
      <c r="AA41" s="9">
        <v>54.716999999999999</v>
      </c>
      <c r="AB41" s="9">
        <v>47.898000000000003</v>
      </c>
      <c r="AC41" s="9">
        <v>52.912999999999997</v>
      </c>
      <c r="AD41" s="9">
        <v>62.481999999999999</v>
      </c>
      <c r="AE41" s="26">
        <v>45.962000000000003</v>
      </c>
      <c r="AF41" s="9">
        <v>77.058999999999997</v>
      </c>
      <c r="AG41" s="9">
        <v>52.387</v>
      </c>
      <c r="AH41" s="9">
        <v>42.371000000000002</v>
      </c>
      <c r="AI41" s="4">
        <v>74.968999999999994</v>
      </c>
      <c r="AJ41" s="4">
        <v>50.573999999999998</v>
      </c>
      <c r="AK41" s="4">
        <v>50.545000000000002</v>
      </c>
      <c r="AL41" s="4">
        <v>89.372</v>
      </c>
      <c r="AM41" s="4">
        <v>93.105000000000004</v>
      </c>
    </row>
    <row r="42" spans="1:39" ht="15" x14ac:dyDescent="0.25">
      <c r="A42" s="40">
        <v>45261</v>
      </c>
      <c r="B42" s="4">
        <v>29.3</v>
      </c>
      <c r="C42" s="4">
        <v>39.6</v>
      </c>
      <c r="D42" s="10">
        <v>33.1</v>
      </c>
      <c r="E42" s="9">
        <v>56.112000000000002</v>
      </c>
      <c r="F42" s="9">
        <v>45.744</v>
      </c>
      <c r="G42" s="9">
        <v>66.497</v>
      </c>
      <c r="H42" s="9">
        <v>43.429000000000002</v>
      </c>
      <c r="I42" s="9">
        <v>33.371000000000002</v>
      </c>
      <c r="J42" s="9">
        <v>41.290999999999997</v>
      </c>
      <c r="K42" s="9">
        <v>40.585999999999999</v>
      </c>
      <c r="L42" s="9">
        <v>49.517000000000003</v>
      </c>
      <c r="M42" s="9">
        <v>29.844999999999999</v>
      </c>
      <c r="N42" s="9">
        <v>52.737000000000002</v>
      </c>
      <c r="O42" s="9">
        <v>38.671999999999997</v>
      </c>
      <c r="P42" s="9">
        <v>65.052999999999997</v>
      </c>
      <c r="Q42" s="9">
        <v>65.099000000000004</v>
      </c>
      <c r="R42" s="9">
        <v>62.353999999999999</v>
      </c>
      <c r="S42" s="9">
        <v>56.363999999999997</v>
      </c>
      <c r="T42" s="9">
        <v>56.591000000000001</v>
      </c>
      <c r="U42" s="9">
        <v>37.811999999999998</v>
      </c>
      <c r="V42" s="9">
        <v>32.883000000000003</v>
      </c>
      <c r="W42" s="9">
        <v>30.59</v>
      </c>
      <c r="X42" s="9">
        <v>32.476999999999997</v>
      </c>
      <c r="Y42" s="9">
        <v>48.246000000000002</v>
      </c>
      <c r="Z42" s="9">
        <v>49.206000000000003</v>
      </c>
      <c r="AA42" s="9">
        <v>46.368000000000002</v>
      </c>
      <c r="AB42" s="9">
        <v>34.258000000000003</v>
      </c>
      <c r="AC42" s="9">
        <v>43.881999999999998</v>
      </c>
      <c r="AD42" s="9">
        <v>50.856999999999999</v>
      </c>
      <c r="AE42" s="26">
        <v>40.186</v>
      </c>
      <c r="AF42" s="9">
        <v>65.978999999999999</v>
      </c>
      <c r="AG42" s="9">
        <v>42.826000000000001</v>
      </c>
      <c r="AH42" s="9">
        <v>32.31</v>
      </c>
      <c r="AI42" s="4">
        <v>57.506999999999998</v>
      </c>
      <c r="AJ42" s="4">
        <v>46.331000000000003</v>
      </c>
      <c r="AK42" s="4">
        <v>43.389000000000003</v>
      </c>
      <c r="AL42" s="4">
        <v>70.209999999999994</v>
      </c>
      <c r="AM42" s="4">
        <v>73.507999999999996</v>
      </c>
    </row>
    <row r="43" spans="1:39" ht="15" x14ac:dyDescent="0.25">
      <c r="A43" s="40">
        <v>45292</v>
      </c>
      <c r="B43" s="4">
        <v>35.700000000000003</v>
      </c>
      <c r="C43" s="4">
        <v>45.8</v>
      </c>
      <c r="D43" s="10">
        <v>40.1</v>
      </c>
      <c r="E43" s="9">
        <v>49.993000000000002</v>
      </c>
      <c r="F43" s="9">
        <v>40.359000000000002</v>
      </c>
      <c r="G43" s="9">
        <v>57.121000000000002</v>
      </c>
      <c r="H43" s="9">
        <v>35.948999999999998</v>
      </c>
      <c r="I43" s="9">
        <v>27.98</v>
      </c>
      <c r="J43" s="9">
        <v>36.796999999999997</v>
      </c>
      <c r="K43" s="9">
        <v>34.320999999999998</v>
      </c>
      <c r="L43" s="9">
        <v>42.884</v>
      </c>
      <c r="M43" s="9">
        <v>27.251000000000001</v>
      </c>
      <c r="N43" s="9">
        <v>47.691000000000003</v>
      </c>
      <c r="O43" s="9">
        <v>35.862000000000002</v>
      </c>
      <c r="P43" s="9">
        <v>54.906999999999996</v>
      </c>
      <c r="Q43" s="9">
        <v>78.570999999999998</v>
      </c>
      <c r="R43" s="9">
        <v>54.933</v>
      </c>
      <c r="S43" s="9">
        <v>50.037999999999997</v>
      </c>
      <c r="T43" s="9">
        <v>51.261000000000003</v>
      </c>
      <c r="U43" s="9">
        <v>33.524999999999999</v>
      </c>
      <c r="V43" s="9">
        <v>27.821000000000002</v>
      </c>
      <c r="W43" s="9">
        <v>27.370999999999999</v>
      </c>
      <c r="X43" s="9">
        <v>29.503</v>
      </c>
      <c r="Y43" s="9">
        <v>42.134</v>
      </c>
      <c r="Z43" s="9">
        <v>50.168999999999997</v>
      </c>
      <c r="AA43" s="9">
        <v>43.332999999999998</v>
      </c>
      <c r="AB43" s="9">
        <v>28.759</v>
      </c>
      <c r="AC43" s="9">
        <v>40.399000000000001</v>
      </c>
      <c r="AD43" s="9">
        <v>44.524000000000001</v>
      </c>
      <c r="AE43" s="26">
        <v>36.921999999999997</v>
      </c>
      <c r="AF43" s="9">
        <v>61.201999999999998</v>
      </c>
      <c r="AG43" s="9">
        <v>35.762999999999998</v>
      </c>
      <c r="AH43" s="9">
        <v>29.08</v>
      </c>
      <c r="AI43" s="4">
        <v>53.332000000000001</v>
      </c>
      <c r="AJ43" s="4">
        <v>50.389000000000003</v>
      </c>
      <c r="AK43" s="4">
        <v>39.281999999999996</v>
      </c>
      <c r="AL43" s="4">
        <v>63.997</v>
      </c>
      <c r="AM43" s="4">
        <v>64.751999999999995</v>
      </c>
    </row>
    <row r="44" spans="1:39" ht="15" x14ac:dyDescent="0.25">
      <c r="A44" s="40">
        <v>45323</v>
      </c>
      <c r="B44" s="4">
        <v>39.9</v>
      </c>
      <c r="C44" s="4">
        <v>49.2</v>
      </c>
      <c r="D44" s="10">
        <v>43.6</v>
      </c>
      <c r="E44" s="9">
        <v>49.072000000000003</v>
      </c>
      <c r="F44" s="9">
        <v>103.77</v>
      </c>
      <c r="G44" s="9">
        <v>57.997</v>
      </c>
      <c r="H44" s="9">
        <v>37.023000000000003</v>
      </c>
      <c r="I44" s="9">
        <v>31.942</v>
      </c>
      <c r="J44" s="9">
        <v>35.914999999999999</v>
      </c>
      <c r="K44" s="9">
        <v>41.656999999999996</v>
      </c>
      <c r="L44" s="9">
        <v>44.281999999999996</v>
      </c>
      <c r="M44" s="9">
        <v>30.395</v>
      </c>
      <c r="N44" s="9">
        <v>47.011000000000003</v>
      </c>
      <c r="O44" s="9">
        <v>54.795999999999999</v>
      </c>
      <c r="P44" s="9">
        <v>68.798000000000002</v>
      </c>
      <c r="Q44" s="9">
        <v>62.927</v>
      </c>
      <c r="R44" s="9">
        <v>52.976999999999997</v>
      </c>
      <c r="S44" s="9">
        <v>51.261000000000003</v>
      </c>
      <c r="T44" s="9">
        <v>57.685000000000002</v>
      </c>
      <c r="U44" s="9">
        <v>34.890999999999998</v>
      </c>
      <c r="V44" s="9">
        <v>29.712</v>
      </c>
      <c r="W44" s="9">
        <v>41.207000000000001</v>
      </c>
      <c r="X44" s="9">
        <v>32.79</v>
      </c>
      <c r="Y44" s="9">
        <v>43.195</v>
      </c>
      <c r="Z44" s="9">
        <v>48.311999999999998</v>
      </c>
      <c r="AA44" s="9">
        <v>47.97</v>
      </c>
      <c r="AB44" s="9">
        <v>29.719000000000001</v>
      </c>
      <c r="AC44" s="9">
        <v>42.286999999999999</v>
      </c>
      <c r="AD44" s="9">
        <v>43.564999999999998</v>
      </c>
      <c r="AE44" s="26">
        <v>39.515000000000001</v>
      </c>
      <c r="AF44" s="9">
        <v>60.42</v>
      </c>
      <c r="AG44" s="9">
        <v>37.210999999999999</v>
      </c>
      <c r="AH44" s="9">
        <v>40.65</v>
      </c>
      <c r="AI44" s="4">
        <v>65.262</v>
      </c>
      <c r="AJ44" s="4">
        <v>47.393999999999998</v>
      </c>
      <c r="AK44" s="4">
        <v>44.024000000000001</v>
      </c>
      <c r="AL44" s="4">
        <v>63.69</v>
      </c>
      <c r="AM44" s="4">
        <v>61.167999999999999</v>
      </c>
    </row>
    <row r="45" spans="1:39" ht="15" x14ac:dyDescent="0.25">
      <c r="A45" s="40">
        <v>45352</v>
      </c>
      <c r="B45" s="4">
        <v>86.7</v>
      </c>
      <c r="C45" s="4">
        <v>110.1</v>
      </c>
      <c r="D45" s="10">
        <v>94.9</v>
      </c>
      <c r="E45" s="9">
        <v>75.725999999999999</v>
      </c>
      <c r="F45" s="9">
        <v>214.66499999999999</v>
      </c>
      <c r="G45" s="9">
        <v>86.367000000000004</v>
      </c>
      <c r="H45" s="9">
        <v>79.960999999999999</v>
      </c>
      <c r="I45" s="9">
        <v>106.209</v>
      </c>
      <c r="J45" s="9">
        <v>73.855999999999995</v>
      </c>
      <c r="K45" s="9">
        <v>60.759</v>
      </c>
      <c r="L45" s="9">
        <v>120.45399999999999</v>
      </c>
      <c r="M45" s="9">
        <v>92.593999999999994</v>
      </c>
      <c r="N45" s="9">
        <v>108.983</v>
      </c>
      <c r="O45" s="9">
        <v>114.816</v>
      </c>
      <c r="P45" s="9">
        <v>101.874</v>
      </c>
      <c r="Q45" s="9">
        <v>117.47</v>
      </c>
      <c r="R45" s="9">
        <v>98.775000000000006</v>
      </c>
      <c r="S45" s="9">
        <v>88.826999999999998</v>
      </c>
      <c r="T45" s="9">
        <v>81.539000000000001</v>
      </c>
      <c r="U45" s="9">
        <v>69.442999999999998</v>
      </c>
      <c r="V45" s="9">
        <v>53.162999999999997</v>
      </c>
      <c r="W45" s="9">
        <v>65.61</v>
      </c>
      <c r="X45" s="9">
        <v>98.932000000000002</v>
      </c>
      <c r="Y45" s="9">
        <v>88.96</v>
      </c>
      <c r="Z45" s="9">
        <v>74.040999999999997</v>
      </c>
      <c r="AA45" s="9">
        <v>103.60899999999999</v>
      </c>
      <c r="AB45" s="9">
        <v>50.884999999999998</v>
      </c>
      <c r="AC45" s="9">
        <v>80.853999999999999</v>
      </c>
      <c r="AD45" s="9">
        <v>67.19</v>
      </c>
      <c r="AE45" s="26">
        <v>65.524000000000001</v>
      </c>
      <c r="AF45" s="9">
        <v>116.316</v>
      </c>
      <c r="AG45" s="9">
        <v>68.894999999999996</v>
      </c>
      <c r="AH45" s="9">
        <v>70.662000000000006</v>
      </c>
      <c r="AI45" s="4">
        <v>106.71</v>
      </c>
      <c r="AJ45" s="4">
        <v>78.254000000000005</v>
      </c>
      <c r="AK45" s="4">
        <v>82.756</v>
      </c>
      <c r="AL45" s="4">
        <v>116.379</v>
      </c>
      <c r="AM45" s="4">
        <v>84.066999999999993</v>
      </c>
    </row>
    <row r="46" spans="1:39" ht="15" x14ac:dyDescent="0.25">
      <c r="A46" s="40">
        <v>45383</v>
      </c>
      <c r="B46" s="4">
        <v>98.2</v>
      </c>
      <c r="C46" s="4">
        <v>160.30000000000001</v>
      </c>
      <c r="D46" s="10">
        <v>125.3</v>
      </c>
      <c r="E46" s="9">
        <v>150.232</v>
      </c>
      <c r="F46" s="9">
        <v>337.29399999999998</v>
      </c>
      <c r="G46" s="9">
        <v>144.744</v>
      </c>
      <c r="H46" s="9">
        <v>125.664</v>
      </c>
      <c r="I46" s="9">
        <v>157.60599999999999</v>
      </c>
      <c r="J46" s="9">
        <v>128.68700000000001</v>
      </c>
      <c r="K46" s="9">
        <v>82.57</v>
      </c>
      <c r="L46" s="9">
        <v>119.22</v>
      </c>
      <c r="M46" s="9">
        <v>161.482</v>
      </c>
      <c r="N46" s="9">
        <v>138.16499999999999</v>
      </c>
      <c r="O46" s="9">
        <v>96.849000000000004</v>
      </c>
      <c r="P46" s="9">
        <v>158.38200000000001</v>
      </c>
      <c r="Q46" s="9">
        <v>141.286</v>
      </c>
      <c r="R46" s="9">
        <v>164.50800000000001</v>
      </c>
      <c r="S46" s="9">
        <v>108.652</v>
      </c>
      <c r="T46" s="9">
        <v>118.467</v>
      </c>
      <c r="U46" s="9">
        <v>104.49299999999999</v>
      </c>
      <c r="V46" s="9">
        <v>84.855000000000004</v>
      </c>
      <c r="W46" s="9">
        <v>91.525000000000006</v>
      </c>
      <c r="X46" s="9">
        <v>153.18199999999999</v>
      </c>
      <c r="Y46" s="9">
        <v>127.50700000000001</v>
      </c>
      <c r="Z46" s="9">
        <v>136.982</v>
      </c>
      <c r="AA46" s="9">
        <v>102.91500000000001</v>
      </c>
      <c r="AB46" s="9">
        <v>54.899000000000001</v>
      </c>
      <c r="AC46" s="9">
        <v>122.16200000000001</v>
      </c>
      <c r="AD46" s="9">
        <v>86.152000000000001</v>
      </c>
      <c r="AE46" s="26">
        <v>198.637</v>
      </c>
      <c r="AF46" s="9">
        <v>197.10300000000001</v>
      </c>
      <c r="AG46" s="9">
        <v>72.757000000000005</v>
      </c>
      <c r="AH46" s="9">
        <v>92.370999999999995</v>
      </c>
      <c r="AI46" s="4">
        <v>111.045</v>
      </c>
      <c r="AJ46" s="4">
        <v>89.17</v>
      </c>
      <c r="AK46" s="4">
        <v>95.275999999999996</v>
      </c>
      <c r="AL46" s="4">
        <v>166.06</v>
      </c>
      <c r="AM46" s="4">
        <v>149.56700000000001</v>
      </c>
    </row>
    <row r="47" spans="1:39" ht="15" x14ac:dyDescent="0.25">
      <c r="A47" s="40">
        <v>45413</v>
      </c>
      <c r="B47" s="4">
        <v>171.4</v>
      </c>
      <c r="C47" s="4">
        <v>323</v>
      </c>
      <c r="D47" s="10">
        <v>246.2</v>
      </c>
      <c r="E47" s="9">
        <v>360.49099999999999</v>
      </c>
      <c r="F47" s="9">
        <v>516.68399999999997</v>
      </c>
      <c r="G47" s="9">
        <v>392.31900000000002</v>
      </c>
      <c r="H47" s="9">
        <v>176.36500000000001</v>
      </c>
      <c r="I47" s="9">
        <v>170.989</v>
      </c>
      <c r="J47" s="9">
        <v>104.245</v>
      </c>
      <c r="K47" s="9">
        <v>129.541</v>
      </c>
      <c r="L47" s="9">
        <v>200.04</v>
      </c>
      <c r="M47" s="9">
        <v>321.43599999999998</v>
      </c>
      <c r="N47" s="9">
        <v>241.13200000000001</v>
      </c>
      <c r="O47" s="9">
        <v>155.983</v>
      </c>
      <c r="P47" s="9">
        <v>250.62700000000001</v>
      </c>
      <c r="Q47" s="9">
        <v>482.03500000000003</v>
      </c>
      <c r="R47" s="9">
        <v>262.50200000000001</v>
      </c>
      <c r="S47" s="9">
        <v>344.71600000000001</v>
      </c>
      <c r="T47" s="9">
        <v>208.88300000000001</v>
      </c>
      <c r="U47" s="9">
        <v>177.072</v>
      </c>
      <c r="V47" s="9">
        <v>61.927</v>
      </c>
      <c r="W47" s="9">
        <v>78.653999999999996</v>
      </c>
      <c r="X47" s="9">
        <v>133.59100000000001</v>
      </c>
      <c r="Y47" s="9">
        <v>272.55500000000001</v>
      </c>
      <c r="Z47" s="9">
        <v>296.75400000000002</v>
      </c>
      <c r="AA47" s="9">
        <v>218.81899999999999</v>
      </c>
      <c r="AB47" s="9">
        <v>139.18199999999999</v>
      </c>
      <c r="AC47" s="9">
        <v>199.64</v>
      </c>
      <c r="AD47" s="9">
        <v>65.72</v>
      </c>
      <c r="AE47" s="26">
        <v>335.51</v>
      </c>
      <c r="AF47" s="9">
        <v>240.154</v>
      </c>
      <c r="AG47" s="9">
        <v>100.248</v>
      </c>
      <c r="AH47" s="9">
        <v>201.97200000000001</v>
      </c>
      <c r="AI47" s="4">
        <v>237.13399999999999</v>
      </c>
      <c r="AJ47" s="4">
        <v>153.68799999999999</v>
      </c>
      <c r="AK47" s="4">
        <v>293.99</v>
      </c>
      <c r="AL47" s="4">
        <v>371.19299999999998</v>
      </c>
      <c r="AM47" s="4">
        <v>372.68400000000003</v>
      </c>
    </row>
    <row r="48" spans="1:39" ht="15" x14ac:dyDescent="0.25">
      <c r="A48" s="40">
        <v>45444</v>
      </c>
      <c r="B48" s="4">
        <v>222.3</v>
      </c>
      <c r="C48" s="4">
        <v>521</v>
      </c>
      <c r="D48" s="9">
        <v>359.9</v>
      </c>
      <c r="E48" s="9">
        <v>288.35500000000002</v>
      </c>
      <c r="F48" s="9">
        <v>1126.511</v>
      </c>
      <c r="G48" s="9">
        <v>287.08</v>
      </c>
      <c r="H48" s="9">
        <v>181.291</v>
      </c>
      <c r="I48" s="9">
        <v>280.77499999999998</v>
      </c>
      <c r="J48" s="9">
        <v>300.67899999999997</v>
      </c>
      <c r="K48" s="9">
        <v>476.98899999999998</v>
      </c>
      <c r="L48" s="9">
        <v>83.477999999999994</v>
      </c>
      <c r="M48" s="9">
        <v>499.834</v>
      </c>
      <c r="N48" s="9">
        <v>211.91399999999999</v>
      </c>
      <c r="O48" s="9">
        <v>601.82100000000003</v>
      </c>
      <c r="P48" s="9">
        <v>709.22799999999995</v>
      </c>
      <c r="Q48" s="9">
        <v>879.50599999999997</v>
      </c>
      <c r="R48" s="9">
        <v>485.81</v>
      </c>
      <c r="S48" s="9">
        <v>775.82600000000002</v>
      </c>
      <c r="T48" s="9">
        <v>258.98399999999998</v>
      </c>
      <c r="U48" s="9">
        <v>168.262</v>
      </c>
      <c r="V48" s="9">
        <v>205.94499999999999</v>
      </c>
      <c r="W48" s="9">
        <v>274.88</v>
      </c>
      <c r="X48" s="9">
        <v>266.185</v>
      </c>
      <c r="Y48" s="9">
        <v>479.24200000000002</v>
      </c>
      <c r="Z48" s="9">
        <v>350.673</v>
      </c>
      <c r="AA48" s="9">
        <v>89.787000000000006</v>
      </c>
      <c r="AB48" s="9">
        <v>346.738</v>
      </c>
      <c r="AC48" s="9">
        <v>557.42399999999998</v>
      </c>
      <c r="AD48" s="9">
        <v>294.20600000000002</v>
      </c>
      <c r="AE48" s="26">
        <v>674.26499999999999</v>
      </c>
      <c r="AF48" s="9">
        <v>230.785</v>
      </c>
      <c r="AG48" s="9">
        <v>115.417</v>
      </c>
      <c r="AH48" s="9">
        <v>516.39</v>
      </c>
      <c r="AI48" s="4">
        <v>369.113</v>
      </c>
      <c r="AJ48" s="4">
        <v>232.20400000000001</v>
      </c>
      <c r="AK48" s="4">
        <v>576.26700000000005</v>
      </c>
      <c r="AL48" s="4">
        <v>1014.135</v>
      </c>
      <c r="AM48" s="4">
        <v>592.15</v>
      </c>
    </row>
    <row r="49" spans="1:1005" ht="15" x14ac:dyDescent="0.25">
      <c r="A49" s="40">
        <v>45474</v>
      </c>
      <c r="B49" s="4">
        <v>98.6</v>
      </c>
      <c r="C49" s="4">
        <v>298.3</v>
      </c>
      <c r="D49" s="9">
        <v>184.4</v>
      </c>
      <c r="E49" s="9">
        <v>107.93</v>
      </c>
      <c r="F49" s="9">
        <v>377.67200000000003</v>
      </c>
      <c r="G49" s="9">
        <v>106.58199999999999</v>
      </c>
      <c r="H49" s="9">
        <v>33.5</v>
      </c>
      <c r="I49" s="9">
        <v>164.102</v>
      </c>
      <c r="J49" s="9">
        <v>201.88499999999999</v>
      </c>
      <c r="K49" s="9">
        <v>222.196</v>
      </c>
      <c r="L49" s="9">
        <v>45.031999999999996</v>
      </c>
      <c r="M49" s="9">
        <v>280.09100000000001</v>
      </c>
      <c r="N49" s="9">
        <v>44.161999999999999</v>
      </c>
      <c r="O49" s="9">
        <v>609.21100000000001</v>
      </c>
      <c r="P49" s="9">
        <v>326.87599999999998</v>
      </c>
      <c r="Q49" s="9">
        <v>360.17899999999997</v>
      </c>
      <c r="R49" s="9">
        <v>462.79500000000002</v>
      </c>
      <c r="S49" s="9">
        <v>424.40199999999999</v>
      </c>
      <c r="T49" s="9">
        <v>78.748000000000005</v>
      </c>
      <c r="U49" s="9">
        <v>45.587000000000003</v>
      </c>
      <c r="V49" s="9">
        <v>94.271000000000001</v>
      </c>
      <c r="W49" s="9">
        <v>111.036</v>
      </c>
      <c r="X49" s="9">
        <v>191.447</v>
      </c>
      <c r="Y49" s="9">
        <v>322.76400000000001</v>
      </c>
      <c r="Z49" s="9">
        <v>92.409000000000006</v>
      </c>
      <c r="AA49" s="9">
        <v>15.808</v>
      </c>
      <c r="AB49" s="9">
        <v>245.423</v>
      </c>
      <c r="AC49" s="9">
        <v>411.27499999999998</v>
      </c>
      <c r="AD49" s="9">
        <v>232.13399999999999</v>
      </c>
      <c r="AE49" s="26">
        <v>848.76300000000003</v>
      </c>
      <c r="AF49" s="9">
        <v>87.486999999999995</v>
      </c>
      <c r="AG49" s="9">
        <v>45.201999999999998</v>
      </c>
      <c r="AH49" s="9">
        <v>313.75599999999997</v>
      </c>
      <c r="AI49" s="4">
        <v>166.798</v>
      </c>
      <c r="AJ49" s="4">
        <v>88.554000000000002</v>
      </c>
      <c r="AK49" s="4">
        <v>561.923</v>
      </c>
      <c r="AL49" s="4">
        <v>605.02700000000004</v>
      </c>
      <c r="AM49" s="4">
        <v>324.11399999999998</v>
      </c>
    </row>
    <row r="50" spans="1:1005" ht="15" x14ac:dyDescent="0.25">
      <c r="A50" s="40">
        <v>45505</v>
      </c>
      <c r="B50" s="4">
        <v>47.2</v>
      </c>
      <c r="C50" s="4">
        <v>115.9</v>
      </c>
      <c r="D50" s="9">
        <v>80.400000000000006</v>
      </c>
      <c r="E50" s="9">
        <v>55.848999999999997</v>
      </c>
      <c r="F50" s="9">
        <v>133.035</v>
      </c>
      <c r="G50" s="9">
        <v>73.95</v>
      </c>
      <c r="H50" s="9">
        <v>31.036999999999999</v>
      </c>
      <c r="I50" s="9">
        <v>69.177000000000007</v>
      </c>
      <c r="J50" s="9">
        <v>65.152000000000001</v>
      </c>
      <c r="K50" s="9">
        <v>97.087000000000003</v>
      </c>
      <c r="L50" s="9">
        <v>28.303000000000001</v>
      </c>
      <c r="M50" s="9">
        <v>209.12899999999999</v>
      </c>
      <c r="N50" s="9">
        <v>36.889000000000003</v>
      </c>
      <c r="O50" s="9">
        <v>192.90899999999999</v>
      </c>
      <c r="P50" s="9">
        <v>104.00700000000001</v>
      </c>
      <c r="Q50" s="9">
        <v>175.52</v>
      </c>
      <c r="R50" s="9">
        <v>152.51900000000001</v>
      </c>
      <c r="S50" s="9">
        <v>141.74199999999999</v>
      </c>
      <c r="T50" s="9">
        <v>44.38</v>
      </c>
      <c r="U50" s="9">
        <v>27.831</v>
      </c>
      <c r="V50" s="9">
        <v>39.14</v>
      </c>
      <c r="W50" s="9">
        <v>43.704000000000001</v>
      </c>
      <c r="X50" s="9">
        <v>74.968000000000004</v>
      </c>
      <c r="Y50" s="9">
        <v>100.72499999999999</v>
      </c>
      <c r="Z50" s="9">
        <v>52.110999999999997</v>
      </c>
      <c r="AA50" s="9">
        <v>33.26</v>
      </c>
      <c r="AB50" s="9">
        <v>72.89</v>
      </c>
      <c r="AC50" s="9">
        <v>127.80500000000001</v>
      </c>
      <c r="AD50" s="9">
        <v>72.533000000000001</v>
      </c>
      <c r="AE50" s="26">
        <v>226.89</v>
      </c>
      <c r="AF50" s="9">
        <v>45.136000000000003</v>
      </c>
      <c r="AG50" s="9">
        <v>28.132000000000001</v>
      </c>
      <c r="AH50" s="9">
        <v>111.911</v>
      </c>
      <c r="AI50" s="4">
        <v>62.177999999999997</v>
      </c>
      <c r="AJ50" s="4">
        <v>39.966999999999999</v>
      </c>
      <c r="AK50" s="4">
        <v>241.26</v>
      </c>
      <c r="AL50" s="4">
        <v>210.30799999999999</v>
      </c>
      <c r="AM50" s="4">
        <v>117.992</v>
      </c>
    </row>
    <row r="51" spans="1:1005" ht="15" x14ac:dyDescent="0.25">
      <c r="A51" s="40">
        <v>45536</v>
      </c>
      <c r="B51" s="4">
        <v>34.5</v>
      </c>
      <c r="C51" s="4">
        <v>69.3</v>
      </c>
      <c r="D51" s="9">
        <v>50.1</v>
      </c>
      <c r="E51" s="9">
        <v>54.622999999999998</v>
      </c>
      <c r="F51" s="9">
        <v>80.700999999999993</v>
      </c>
      <c r="G51" s="9">
        <v>49.436999999999998</v>
      </c>
      <c r="H51" s="9">
        <v>26.73</v>
      </c>
      <c r="I51" s="9">
        <v>50.176000000000002</v>
      </c>
      <c r="J51" s="9">
        <v>41.954999999999998</v>
      </c>
      <c r="K51" s="9">
        <v>73.665999999999997</v>
      </c>
      <c r="L51" s="9">
        <v>28.565000000000001</v>
      </c>
      <c r="M51" s="9">
        <v>81.656999999999996</v>
      </c>
      <c r="N51" s="9">
        <v>30.459</v>
      </c>
      <c r="O51" s="9">
        <v>78.263999999999996</v>
      </c>
      <c r="P51" s="9">
        <v>63.499000000000002</v>
      </c>
      <c r="Q51" s="9">
        <v>110.18</v>
      </c>
      <c r="R51" s="9">
        <v>69.156000000000006</v>
      </c>
      <c r="S51" s="9">
        <v>97.929000000000002</v>
      </c>
      <c r="T51" s="9">
        <v>52.637</v>
      </c>
      <c r="U51" s="9">
        <v>23.47</v>
      </c>
      <c r="V51" s="9">
        <v>35.99</v>
      </c>
      <c r="W51" s="9">
        <v>39.703000000000003</v>
      </c>
      <c r="X51" s="9">
        <v>59.082000000000001</v>
      </c>
      <c r="Y51" s="9">
        <v>56.09</v>
      </c>
      <c r="Z51" s="9">
        <v>41.8</v>
      </c>
      <c r="AA51" s="9">
        <v>29.53</v>
      </c>
      <c r="AB51" s="9">
        <v>57.125999999999998</v>
      </c>
      <c r="AC51" s="9">
        <v>57.915999999999997</v>
      </c>
      <c r="AD51" s="9">
        <v>45.951999999999998</v>
      </c>
      <c r="AE51" s="26">
        <v>95.962999999999994</v>
      </c>
      <c r="AF51" s="9">
        <v>34.212000000000003</v>
      </c>
      <c r="AG51" s="9">
        <v>31.468</v>
      </c>
      <c r="AH51" s="9">
        <v>78.091999999999999</v>
      </c>
      <c r="AI51" s="4">
        <v>42.402000000000001</v>
      </c>
      <c r="AJ51" s="4">
        <v>26.437000000000001</v>
      </c>
      <c r="AK51" s="4">
        <v>120.977</v>
      </c>
      <c r="AL51" s="4">
        <v>114.724</v>
      </c>
      <c r="AM51" s="4">
        <v>80.457999999999998</v>
      </c>
    </row>
    <row r="52" spans="1:1005" ht="15" x14ac:dyDescent="0.25">
      <c r="A52" s="40">
        <v>45566</v>
      </c>
      <c r="B52" s="4">
        <v>32</v>
      </c>
      <c r="C52" s="4">
        <v>84.69</v>
      </c>
      <c r="D52" s="9">
        <v>55.98</v>
      </c>
      <c r="E52" s="9">
        <v>61.317</v>
      </c>
      <c r="F52" s="9">
        <v>89.62</v>
      </c>
      <c r="G52" s="9">
        <v>42.515999999999998</v>
      </c>
      <c r="H52" s="9">
        <v>29.024999999999999</v>
      </c>
      <c r="I52" s="9">
        <v>48.622999999999998</v>
      </c>
      <c r="J52" s="9">
        <v>55.209000000000003</v>
      </c>
      <c r="K52" s="9">
        <v>49.011000000000003</v>
      </c>
      <c r="L52" s="9">
        <v>27.777999999999999</v>
      </c>
      <c r="M52" s="9">
        <v>68.731999999999999</v>
      </c>
      <c r="N52" s="9">
        <v>58.872999999999998</v>
      </c>
      <c r="O52" s="9">
        <v>68.861000000000004</v>
      </c>
      <c r="P52" s="9">
        <v>61.841999999999999</v>
      </c>
      <c r="Q52" s="9">
        <v>101.197</v>
      </c>
      <c r="R52" s="9">
        <v>70.191999999999993</v>
      </c>
      <c r="S52" s="9">
        <v>66.863</v>
      </c>
      <c r="T52" s="9">
        <v>52.59</v>
      </c>
      <c r="U52" s="9">
        <v>27.867000000000001</v>
      </c>
      <c r="V52" s="9">
        <v>40.744</v>
      </c>
      <c r="W52" s="9">
        <v>32.520000000000003</v>
      </c>
      <c r="X52" s="9">
        <v>60.232999999999997</v>
      </c>
      <c r="Y52" s="9">
        <v>55.143999999999998</v>
      </c>
      <c r="Z52" s="9">
        <v>64.617000000000004</v>
      </c>
      <c r="AA52" s="9">
        <v>58.77</v>
      </c>
      <c r="AB52" s="9">
        <v>48.161000000000001</v>
      </c>
      <c r="AC52" s="9">
        <v>60.552</v>
      </c>
      <c r="AD52" s="9">
        <v>39.411999999999999</v>
      </c>
      <c r="AE52" s="26">
        <v>86.733000000000004</v>
      </c>
      <c r="AF52" s="9">
        <v>38.881999999999998</v>
      </c>
      <c r="AG52" s="9">
        <v>54.548999999999999</v>
      </c>
      <c r="AH52" s="9">
        <v>130.43799999999999</v>
      </c>
      <c r="AI52" s="4">
        <v>48.478000000000002</v>
      </c>
      <c r="AJ52" s="4">
        <v>41.811999999999998</v>
      </c>
      <c r="AK52" s="4">
        <v>174.285</v>
      </c>
      <c r="AL52" s="4">
        <v>109.422</v>
      </c>
      <c r="AM52" s="4">
        <v>89.353999999999999</v>
      </c>
    </row>
    <row r="53" spans="1:1005" ht="15" x14ac:dyDescent="0.25">
      <c r="A53" s="40">
        <v>45597</v>
      </c>
      <c r="B53" s="4">
        <v>38.03</v>
      </c>
      <c r="C53" s="4">
        <v>63.93</v>
      </c>
      <c r="D53" s="9">
        <v>50.86</v>
      </c>
      <c r="E53" s="9">
        <v>62.244999999999997</v>
      </c>
      <c r="F53" s="9">
        <v>80.228999999999999</v>
      </c>
      <c r="G53" s="9">
        <v>47.05</v>
      </c>
      <c r="H53" s="9">
        <v>37.683999999999997</v>
      </c>
      <c r="I53" s="9">
        <v>47.253</v>
      </c>
      <c r="J53" s="9">
        <v>52.261000000000003</v>
      </c>
      <c r="K53" s="9">
        <v>58.533999999999999</v>
      </c>
      <c r="L53" s="9">
        <v>34.465000000000003</v>
      </c>
      <c r="M53" s="9">
        <v>62.124000000000002</v>
      </c>
      <c r="N53" s="9">
        <v>49.826000000000001</v>
      </c>
      <c r="O53" s="9">
        <v>65.555999999999997</v>
      </c>
      <c r="P53" s="9">
        <v>67.918999999999997</v>
      </c>
      <c r="Q53" s="9">
        <v>74.813999999999993</v>
      </c>
      <c r="R53" s="9">
        <v>62.975000000000001</v>
      </c>
      <c r="S53" s="9">
        <v>63.103999999999999</v>
      </c>
      <c r="T53" s="9">
        <v>47.206000000000003</v>
      </c>
      <c r="U53" s="9">
        <v>41.029000000000003</v>
      </c>
      <c r="V53" s="9">
        <v>37.286999999999999</v>
      </c>
      <c r="W53" s="9">
        <v>37.496000000000002</v>
      </c>
      <c r="X53" s="9">
        <v>79.326999999999998</v>
      </c>
      <c r="Y53" s="9">
        <v>54.831000000000003</v>
      </c>
      <c r="Z53" s="9">
        <v>54.35</v>
      </c>
      <c r="AA53" s="9">
        <v>48.085000000000001</v>
      </c>
      <c r="AB53" s="9">
        <v>52.966999999999999</v>
      </c>
      <c r="AC53" s="9">
        <v>62.142000000000003</v>
      </c>
      <c r="AD53" s="9">
        <v>45.997</v>
      </c>
      <c r="AE53" s="26">
        <v>77.415999999999997</v>
      </c>
      <c r="AF53" s="9">
        <v>52.475000000000001</v>
      </c>
      <c r="AG53" s="9">
        <v>41.738999999999997</v>
      </c>
      <c r="AH53" s="9">
        <v>73.941000000000003</v>
      </c>
      <c r="AI53" s="4">
        <v>50.691000000000003</v>
      </c>
      <c r="AJ53" s="4">
        <v>50.206000000000003</v>
      </c>
      <c r="AK53" s="4">
        <v>88.132999999999996</v>
      </c>
      <c r="AL53" s="4">
        <v>91.778000000000006</v>
      </c>
      <c r="AM53" s="4">
        <v>66.337000000000003</v>
      </c>
    </row>
    <row r="54" spans="1:1005" ht="15" x14ac:dyDescent="0.25">
      <c r="A54" s="40">
        <v>45627</v>
      </c>
      <c r="B54" s="4">
        <v>29.3</v>
      </c>
      <c r="C54" s="4">
        <v>39.6</v>
      </c>
      <c r="D54" s="9">
        <v>33.1</v>
      </c>
      <c r="E54" s="9">
        <v>45.954999999999998</v>
      </c>
      <c r="F54" s="9">
        <v>66.293999999999997</v>
      </c>
      <c r="G54" s="9">
        <v>43.674999999999997</v>
      </c>
      <c r="H54" s="9">
        <v>33.344999999999999</v>
      </c>
      <c r="I54" s="9">
        <v>41.548999999999999</v>
      </c>
      <c r="J54" s="9">
        <v>40.606000000000002</v>
      </c>
      <c r="K54" s="9">
        <v>49.442</v>
      </c>
      <c r="L54" s="9">
        <v>29.818999999999999</v>
      </c>
      <c r="M54" s="9">
        <v>52.664000000000001</v>
      </c>
      <c r="N54" s="9">
        <v>38.505000000000003</v>
      </c>
      <c r="O54" s="9">
        <v>65.418000000000006</v>
      </c>
      <c r="P54" s="9">
        <v>64.072999999999993</v>
      </c>
      <c r="Q54" s="9">
        <v>62.042999999999999</v>
      </c>
      <c r="R54" s="9">
        <v>56.271999999999998</v>
      </c>
      <c r="S54" s="9">
        <v>56.591999999999999</v>
      </c>
      <c r="T54" s="9">
        <v>37.848999999999997</v>
      </c>
      <c r="U54" s="9">
        <v>32.869</v>
      </c>
      <c r="V54" s="9">
        <v>30.745000000000001</v>
      </c>
      <c r="W54" s="9">
        <v>32.406999999999996</v>
      </c>
      <c r="X54" s="9">
        <v>47.418999999999997</v>
      </c>
      <c r="Y54" s="9">
        <v>49.162999999999997</v>
      </c>
      <c r="Z54" s="9">
        <v>46.151000000000003</v>
      </c>
      <c r="AA54" s="9">
        <v>34.237000000000002</v>
      </c>
      <c r="AB54" s="9">
        <v>43.701000000000001</v>
      </c>
      <c r="AC54" s="9">
        <v>50.613</v>
      </c>
      <c r="AD54" s="9">
        <v>40.027000000000001</v>
      </c>
      <c r="AE54" s="26">
        <v>66.132000000000005</v>
      </c>
      <c r="AF54" s="9">
        <v>42.804000000000002</v>
      </c>
      <c r="AG54" s="9">
        <v>31.963999999999999</v>
      </c>
      <c r="AH54" s="9">
        <v>57.472000000000001</v>
      </c>
      <c r="AI54" s="4">
        <v>46.253</v>
      </c>
      <c r="AJ54" s="4">
        <v>43.366999999999997</v>
      </c>
      <c r="AK54" s="4">
        <v>69.966999999999999</v>
      </c>
      <c r="AL54" s="4">
        <v>72.98</v>
      </c>
      <c r="AM54" s="4">
        <v>56.093000000000004</v>
      </c>
    </row>
    <row r="55" spans="1:1005" ht="15" x14ac:dyDescent="0.25">
      <c r="A55" s="40">
        <v>45658</v>
      </c>
      <c r="B55" s="4">
        <v>35.700000000000003</v>
      </c>
      <c r="C55" s="4">
        <v>45.8</v>
      </c>
      <c r="D55" s="9">
        <v>40.1</v>
      </c>
      <c r="E55" s="9">
        <v>40.747999999999998</v>
      </c>
      <c r="F55" s="9">
        <v>57.16</v>
      </c>
      <c r="G55" s="9">
        <v>36.052999999999997</v>
      </c>
      <c r="H55" s="9">
        <v>27.988</v>
      </c>
      <c r="I55" s="9">
        <v>37.283999999999999</v>
      </c>
      <c r="J55" s="9">
        <v>34.21</v>
      </c>
      <c r="K55" s="9">
        <v>42.886000000000003</v>
      </c>
      <c r="L55" s="9">
        <v>27.25</v>
      </c>
      <c r="M55" s="9">
        <v>47.697000000000003</v>
      </c>
      <c r="N55" s="9">
        <v>35.786999999999999</v>
      </c>
      <c r="O55" s="9">
        <v>54.89</v>
      </c>
      <c r="P55" s="9">
        <v>78.275999999999996</v>
      </c>
      <c r="Q55" s="9">
        <v>54.792000000000002</v>
      </c>
      <c r="R55" s="9">
        <v>50.087000000000003</v>
      </c>
      <c r="S55" s="9">
        <v>51.292000000000002</v>
      </c>
      <c r="T55" s="9">
        <v>33.645000000000003</v>
      </c>
      <c r="U55" s="9">
        <v>27.956</v>
      </c>
      <c r="V55" s="9">
        <v>27.637</v>
      </c>
      <c r="W55" s="9">
        <v>29.466999999999999</v>
      </c>
      <c r="X55" s="9">
        <v>41.887999999999998</v>
      </c>
      <c r="Y55" s="9">
        <v>49.886000000000003</v>
      </c>
      <c r="Z55" s="9">
        <v>43.088000000000001</v>
      </c>
      <c r="AA55" s="9">
        <v>28.766999999999999</v>
      </c>
      <c r="AB55" s="9">
        <v>40.487000000000002</v>
      </c>
      <c r="AC55" s="9">
        <v>44.442999999999998</v>
      </c>
      <c r="AD55" s="9">
        <v>36.875</v>
      </c>
      <c r="AE55" s="26">
        <v>61.21</v>
      </c>
      <c r="AF55" s="9">
        <v>35.676000000000002</v>
      </c>
      <c r="AG55" s="9">
        <v>28.861999999999998</v>
      </c>
      <c r="AH55" s="9">
        <v>53.51</v>
      </c>
      <c r="AI55" s="4">
        <v>50.411000000000001</v>
      </c>
      <c r="AJ55" s="4">
        <v>38.887999999999998</v>
      </c>
      <c r="AK55" s="4">
        <v>63.845999999999997</v>
      </c>
      <c r="AL55" s="4">
        <v>64.564999999999998</v>
      </c>
      <c r="AM55" s="4">
        <v>50.003999999999998</v>
      </c>
    </row>
    <row r="56" spans="1:1005" ht="15" x14ac:dyDescent="0.25">
      <c r="A56" s="40">
        <v>45689</v>
      </c>
      <c r="B56" s="4">
        <v>39.9</v>
      </c>
      <c r="C56" s="4">
        <v>49.2</v>
      </c>
      <c r="D56" s="9">
        <v>43.6</v>
      </c>
      <c r="E56" s="9">
        <v>102.864</v>
      </c>
      <c r="F56" s="9">
        <v>55.860999999999997</v>
      </c>
      <c r="G56" s="9">
        <v>35.338000000000001</v>
      </c>
      <c r="H56" s="9">
        <v>30.634</v>
      </c>
      <c r="I56" s="9">
        <v>34.774999999999999</v>
      </c>
      <c r="J56" s="9">
        <v>40.015999999999998</v>
      </c>
      <c r="K56" s="9">
        <v>42.298000000000002</v>
      </c>
      <c r="L56" s="9">
        <v>29.123999999999999</v>
      </c>
      <c r="M56" s="9">
        <v>45.176000000000002</v>
      </c>
      <c r="N56" s="9">
        <v>52.762</v>
      </c>
      <c r="O56" s="9">
        <v>65.953000000000003</v>
      </c>
      <c r="P56" s="9">
        <v>60.296999999999997</v>
      </c>
      <c r="Q56" s="9">
        <v>50.859000000000002</v>
      </c>
      <c r="R56" s="9">
        <v>49.395000000000003</v>
      </c>
      <c r="S56" s="9">
        <v>55.363999999999997</v>
      </c>
      <c r="T56" s="9">
        <v>33.579000000000001</v>
      </c>
      <c r="U56" s="9">
        <v>28.603000000000002</v>
      </c>
      <c r="V56" s="9">
        <v>39.969000000000001</v>
      </c>
      <c r="W56" s="9">
        <v>31.356999999999999</v>
      </c>
      <c r="X56" s="9">
        <v>41.118000000000002</v>
      </c>
      <c r="Y56" s="9">
        <v>46.378999999999998</v>
      </c>
      <c r="Z56" s="9">
        <v>46.12</v>
      </c>
      <c r="AA56" s="9">
        <v>28.484999999999999</v>
      </c>
      <c r="AB56" s="9">
        <v>40.783999999999999</v>
      </c>
      <c r="AC56" s="9">
        <v>41.814</v>
      </c>
      <c r="AD56" s="9">
        <v>37.865000000000002</v>
      </c>
      <c r="AE56" s="26">
        <v>58.128</v>
      </c>
      <c r="AF56" s="9">
        <v>35.621000000000002</v>
      </c>
      <c r="AG56" s="9">
        <v>39.087000000000003</v>
      </c>
      <c r="AH56" s="9">
        <v>63.121000000000002</v>
      </c>
      <c r="AI56" s="4">
        <v>44.741</v>
      </c>
      <c r="AJ56" s="4">
        <v>42.363999999999997</v>
      </c>
      <c r="AK56" s="4">
        <v>61.27</v>
      </c>
      <c r="AL56" s="4">
        <v>58.735999999999997</v>
      </c>
      <c r="AM56" s="4">
        <v>47.134</v>
      </c>
    </row>
    <row r="57" spans="1:1005" ht="15" x14ac:dyDescent="0.25">
      <c r="A57" s="40">
        <v>45717</v>
      </c>
      <c r="B57" s="4">
        <v>86.7</v>
      </c>
      <c r="C57" s="4">
        <v>110.1</v>
      </c>
      <c r="D57" s="9">
        <v>94.9</v>
      </c>
      <c r="E57" s="9">
        <v>214.655</v>
      </c>
      <c r="F57" s="9">
        <v>86.585999999999999</v>
      </c>
      <c r="G57" s="9">
        <v>79.063999999999993</v>
      </c>
      <c r="H57" s="9">
        <v>106.38</v>
      </c>
      <c r="I57" s="9">
        <v>74.27</v>
      </c>
      <c r="J57" s="9">
        <v>60.811</v>
      </c>
      <c r="K57" s="9">
        <v>118.92</v>
      </c>
      <c r="L57" s="9">
        <v>92.521000000000001</v>
      </c>
      <c r="M57" s="9">
        <v>108.934</v>
      </c>
      <c r="N57" s="9">
        <v>114.536</v>
      </c>
      <c r="O57" s="9">
        <v>100.953</v>
      </c>
      <c r="P57" s="9">
        <v>117.467</v>
      </c>
      <c r="Q57" s="9">
        <v>98.597999999999999</v>
      </c>
      <c r="R57" s="9">
        <v>89.02</v>
      </c>
      <c r="S57" s="9">
        <v>81.021000000000001</v>
      </c>
      <c r="T57" s="9">
        <v>69.509</v>
      </c>
      <c r="U57" s="9">
        <v>53.38</v>
      </c>
      <c r="V57" s="9">
        <v>65.847999999999999</v>
      </c>
      <c r="W57" s="9">
        <v>95.507999999999996</v>
      </c>
      <c r="X57" s="9">
        <v>88.367999999999995</v>
      </c>
      <c r="Y57" s="9">
        <v>74.031000000000006</v>
      </c>
      <c r="Z57" s="9">
        <v>103.545</v>
      </c>
      <c r="AA57" s="9">
        <v>50.31</v>
      </c>
      <c r="AB57" s="9">
        <v>81.075999999999993</v>
      </c>
      <c r="AC57" s="9">
        <v>67.183000000000007</v>
      </c>
      <c r="AD57" s="9">
        <v>65.441999999999993</v>
      </c>
      <c r="AE57" s="26">
        <v>112.64</v>
      </c>
      <c r="AF57" s="9">
        <v>68.942999999999998</v>
      </c>
      <c r="AG57" s="9">
        <v>70.664000000000001</v>
      </c>
      <c r="AH57" s="9">
        <v>106.926</v>
      </c>
      <c r="AI57" s="4">
        <v>78.126000000000005</v>
      </c>
      <c r="AJ57" s="4">
        <v>82.361000000000004</v>
      </c>
      <c r="AK57" s="4">
        <v>116.248</v>
      </c>
      <c r="AL57" s="4">
        <v>84.073999999999998</v>
      </c>
      <c r="AM57" s="4">
        <v>74.846999999999994</v>
      </c>
    </row>
    <row r="58" spans="1:1005" ht="15" x14ac:dyDescent="0.25">
      <c r="A58" s="40">
        <v>45748</v>
      </c>
      <c r="B58" s="4">
        <v>98.2</v>
      </c>
      <c r="C58" s="4">
        <v>160.30000000000001</v>
      </c>
      <c r="D58" s="9">
        <v>125.3</v>
      </c>
      <c r="E58" s="9">
        <v>338.55599999999998</v>
      </c>
      <c r="F58" s="9">
        <v>145.809</v>
      </c>
      <c r="G58" s="9">
        <v>124.301</v>
      </c>
      <c r="H58" s="9">
        <v>158.959</v>
      </c>
      <c r="I58" s="9">
        <v>130.268</v>
      </c>
      <c r="J58" s="9">
        <v>83.581999999999994</v>
      </c>
      <c r="K58" s="9">
        <v>118.895</v>
      </c>
      <c r="L58" s="9">
        <v>162.22999999999999</v>
      </c>
      <c r="M58" s="9">
        <v>139.179</v>
      </c>
      <c r="N58" s="9">
        <v>97.78</v>
      </c>
      <c r="O58" s="9">
        <v>157.042</v>
      </c>
      <c r="P58" s="9">
        <v>142.386</v>
      </c>
      <c r="Q58" s="9">
        <v>165.35599999999999</v>
      </c>
      <c r="R58" s="9">
        <v>109.587</v>
      </c>
      <c r="S58" s="9">
        <v>116.761</v>
      </c>
      <c r="T58" s="9">
        <v>105.681</v>
      </c>
      <c r="U58" s="9">
        <v>86.2</v>
      </c>
      <c r="V58" s="9">
        <v>92.831999999999994</v>
      </c>
      <c r="W58" s="9">
        <v>154.07499999999999</v>
      </c>
      <c r="X58" s="9">
        <v>127.89100000000001</v>
      </c>
      <c r="Y58" s="9">
        <v>138.16399999999999</v>
      </c>
      <c r="Z58" s="9">
        <v>103.869</v>
      </c>
      <c r="AA58" s="9">
        <v>54.814</v>
      </c>
      <c r="AB58" s="9">
        <v>123.377</v>
      </c>
      <c r="AC58" s="9">
        <v>87.460999999999999</v>
      </c>
      <c r="AD58" s="9">
        <v>199.029</v>
      </c>
      <c r="AE58" s="26">
        <v>191.72300000000001</v>
      </c>
      <c r="AF58" s="9">
        <v>73.790999999999997</v>
      </c>
      <c r="AG58" s="9">
        <v>93.316000000000003</v>
      </c>
      <c r="AH58" s="9">
        <v>111.93300000000001</v>
      </c>
      <c r="AI58" s="4">
        <v>86.147000000000006</v>
      </c>
      <c r="AJ58" s="4">
        <v>95.873000000000005</v>
      </c>
      <c r="AK58" s="4">
        <v>166.44</v>
      </c>
      <c r="AL58" s="4">
        <v>150.24799999999999</v>
      </c>
      <c r="AM58" s="4">
        <v>149.72200000000001</v>
      </c>
    </row>
    <row r="59" spans="1:1005" ht="15" x14ac:dyDescent="0.25">
      <c r="A59" s="40">
        <v>45778</v>
      </c>
      <c r="B59" s="4">
        <v>171.4</v>
      </c>
      <c r="C59" s="4">
        <v>323</v>
      </c>
      <c r="D59" s="9">
        <v>246.2</v>
      </c>
      <c r="E59" s="9">
        <v>518.495</v>
      </c>
      <c r="F59" s="9">
        <v>393.29199999999997</v>
      </c>
      <c r="G59" s="9">
        <v>169.00200000000001</v>
      </c>
      <c r="H59" s="9">
        <v>172.17500000000001</v>
      </c>
      <c r="I59" s="9">
        <v>105.52800000000001</v>
      </c>
      <c r="J59" s="9">
        <v>130.12899999999999</v>
      </c>
      <c r="K59" s="9">
        <v>194.43799999999999</v>
      </c>
      <c r="L59" s="9">
        <v>322.23700000000002</v>
      </c>
      <c r="M59" s="9">
        <v>241.827</v>
      </c>
      <c r="N59" s="9">
        <v>156.821</v>
      </c>
      <c r="O59" s="9">
        <v>243.011</v>
      </c>
      <c r="P59" s="9">
        <v>482.64</v>
      </c>
      <c r="Q59" s="9">
        <v>263.17200000000003</v>
      </c>
      <c r="R59" s="9">
        <v>344.69400000000002</v>
      </c>
      <c r="S59" s="9">
        <v>200.23099999999999</v>
      </c>
      <c r="T59" s="9">
        <v>178.28399999999999</v>
      </c>
      <c r="U59" s="9">
        <v>63.106000000000002</v>
      </c>
      <c r="V59" s="9">
        <v>79.394999999999996</v>
      </c>
      <c r="W59" s="9">
        <v>132.18600000000001</v>
      </c>
      <c r="X59" s="9">
        <v>272.46499999999997</v>
      </c>
      <c r="Y59" s="9">
        <v>297.33499999999998</v>
      </c>
      <c r="Z59" s="9">
        <v>219.99299999999999</v>
      </c>
      <c r="AA59" s="9">
        <v>131.86500000000001</v>
      </c>
      <c r="AB59" s="9">
        <v>200.48099999999999</v>
      </c>
      <c r="AC59" s="9">
        <v>66.426000000000002</v>
      </c>
      <c r="AD59" s="9">
        <v>336.06900000000002</v>
      </c>
      <c r="AE59" s="26">
        <v>243.59</v>
      </c>
      <c r="AF59" s="9">
        <v>101.496</v>
      </c>
      <c r="AG59" s="9">
        <v>202.04</v>
      </c>
      <c r="AH59" s="9">
        <v>237.83099999999999</v>
      </c>
      <c r="AI59" s="4">
        <v>149.02099999999999</v>
      </c>
      <c r="AJ59" s="4">
        <v>294.12900000000002</v>
      </c>
      <c r="AK59" s="4">
        <v>371.279</v>
      </c>
      <c r="AL59" s="4">
        <v>372.55900000000003</v>
      </c>
      <c r="AM59" s="4">
        <v>345.64100000000002</v>
      </c>
    </row>
    <row r="60" spans="1:1005" ht="15" x14ac:dyDescent="0.25">
      <c r="A60" s="40">
        <v>45809</v>
      </c>
      <c r="B60" s="4">
        <v>222.3</v>
      </c>
      <c r="C60" s="4">
        <v>521</v>
      </c>
      <c r="D60" s="9">
        <v>359.9</v>
      </c>
      <c r="E60" s="9">
        <v>1124.972</v>
      </c>
      <c r="F60" s="9">
        <v>285.53199999999998</v>
      </c>
      <c r="G60" s="9">
        <v>187.43700000000001</v>
      </c>
      <c r="H60" s="9">
        <v>279.74900000000002</v>
      </c>
      <c r="I60" s="9">
        <v>299.14600000000002</v>
      </c>
      <c r="J60" s="9">
        <v>478.51100000000002</v>
      </c>
      <c r="K60" s="9">
        <v>87.460999999999999</v>
      </c>
      <c r="L60" s="9">
        <v>499.32</v>
      </c>
      <c r="M60" s="9">
        <v>210.548</v>
      </c>
      <c r="N60" s="9">
        <v>600.74599999999998</v>
      </c>
      <c r="O60" s="9">
        <v>697.87</v>
      </c>
      <c r="P60" s="9">
        <v>877.75800000000004</v>
      </c>
      <c r="Q60" s="9">
        <v>483.69299999999998</v>
      </c>
      <c r="R60" s="9">
        <v>772.43100000000004</v>
      </c>
      <c r="S60" s="9">
        <v>264.51499999999999</v>
      </c>
      <c r="T60" s="9">
        <v>166.84299999999999</v>
      </c>
      <c r="U60" s="9">
        <v>204.52199999999999</v>
      </c>
      <c r="V60" s="9">
        <v>273.33199999999999</v>
      </c>
      <c r="W60" s="9">
        <v>258.63900000000001</v>
      </c>
      <c r="X60" s="9">
        <v>477.80900000000003</v>
      </c>
      <c r="Y60" s="9">
        <v>349.09500000000003</v>
      </c>
      <c r="Z60" s="9">
        <v>88.576999999999998</v>
      </c>
      <c r="AA60" s="9">
        <v>335.26100000000002</v>
      </c>
      <c r="AB60" s="9">
        <v>555.19899999999996</v>
      </c>
      <c r="AC60" s="9">
        <v>292.45</v>
      </c>
      <c r="AD60" s="9">
        <v>672.49599999999998</v>
      </c>
      <c r="AE60" s="26">
        <v>229.012</v>
      </c>
      <c r="AF60" s="9">
        <v>114.07</v>
      </c>
      <c r="AG60" s="9">
        <v>514.52</v>
      </c>
      <c r="AH60" s="9">
        <v>367.92399999999998</v>
      </c>
      <c r="AI60" s="4">
        <v>233.434</v>
      </c>
      <c r="AJ60" s="4">
        <v>576.74199999999996</v>
      </c>
      <c r="AK60" s="4">
        <v>1011.2619999999999</v>
      </c>
      <c r="AL60" s="4">
        <v>589.23800000000006</v>
      </c>
      <c r="AM60" s="4">
        <v>296.47699999999998</v>
      </c>
    </row>
    <row r="61" spans="1:1005" ht="15" x14ac:dyDescent="0.25">
      <c r="A61" s="40">
        <v>45839</v>
      </c>
      <c r="B61" s="4">
        <v>98.6</v>
      </c>
      <c r="C61" s="4">
        <v>298.3</v>
      </c>
      <c r="D61" s="9">
        <v>184.4</v>
      </c>
      <c r="E61" s="9">
        <v>375.19499999999999</v>
      </c>
      <c r="F61" s="9">
        <v>104.087</v>
      </c>
      <c r="G61" s="9">
        <v>33.579000000000001</v>
      </c>
      <c r="H61" s="9">
        <v>162.25299999999999</v>
      </c>
      <c r="I61" s="9">
        <v>199.80699999999999</v>
      </c>
      <c r="J61" s="9">
        <v>222.233</v>
      </c>
      <c r="K61" s="9">
        <v>44.817999999999998</v>
      </c>
      <c r="L61" s="9">
        <v>277.82299999999998</v>
      </c>
      <c r="M61" s="9">
        <v>42.121000000000002</v>
      </c>
      <c r="N61" s="9">
        <v>606.71199999999999</v>
      </c>
      <c r="O61" s="9">
        <v>336.81599999999997</v>
      </c>
      <c r="P61" s="9">
        <v>358.00799999999998</v>
      </c>
      <c r="Q61" s="9">
        <v>459.548</v>
      </c>
      <c r="R61" s="9">
        <v>421.49099999999999</v>
      </c>
      <c r="S61" s="9">
        <v>81.087999999999994</v>
      </c>
      <c r="T61" s="9">
        <v>43.494999999999997</v>
      </c>
      <c r="U61" s="9">
        <v>92.031000000000006</v>
      </c>
      <c r="V61" s="9">
        <v>109.14100000000001</v>
      </c>
      <c r="W61" s="9">
        <v>195.619</v>
      </c>
      <c r="X61" s="9">
        <v>320.226</v>
      </c>
      <c r="Y61" s="9">
        <v>90.405000000000001</v>
      </c>
      <c r="Z61" s="9">
        <v>13.664</v>
      </c>
      <c r="AA61" s="9">
        <v>256.971</v>
      </c>
      <c r="AB61" s="9">
        <v>408.60899999999998</v>
      </c>
      <c r="AC61" s="9">
        <v>229.22900000000001</v>
      </c>
      <c r="AD61" s="9">
        <v>845.06299999999999</v>
      </c>
      <c r="AE61" s="26">
        <v>90.542000000000002</v>
      </c>
      <c r="AF61" s="9">
        <v>43.000999999999998</v>
      </c>
      <c r="AG61" s="9">
        <v>311.30799999999999</v>
      </c>
      <c r="AH61" s="9">
        <v>164.46</v>
      </c>
      <c r="AI61" s="4">
        <v>90.710999999999999</v>
      </c>
      <c r="AJ61" s="4">
        <v>558.81799999999998</v>
      </c>
      <c r="AK61" s="4">
        <v>601.79499999999996</v>
      </c>
      <c r="AL61" s="4">
        <v>321.041</v>
      </c>
      <c r="AM61" s="4">
        <v>110.337</v>
      </c>
    </row>
    <row r="62" spans="1:1005" ht="15" x14ac:dyDescent="0.25">
      <c r="A62" s="40">
        <v>45870</v>
      </c>
      <c r="B62" s="4">
        <v>47.2</v>
      </c>
      <c r="C62" s="4">
        <v>115.9</v>
      </c>
      <c r="D62" s="9">
        <v>80.400000000000006</v>
      </c>
      <c r="E62" s="9">
        <v>132.64400000000001</v>
      </c>
      <c r="F62" s="9">
        <v>73.501000000000005</v>
      </c>
      <c r="G62" s="9">
        <v>30.850999999999999</v>
      </c>
      <c r="H62" s="9">
        <v>68.775000000000006</v>
      </c>
      <c r="I62" s="9">
        <v>64.834999999999994</v>
      </c>
      <c r="J62" s="9">
        <v>96.444999999999993</v>
      </c>
      <c r="K62" s="9">
        <v>28.306000000000001</v>
      </c>
      <c r="L62" s="9">
        <v>208.50700000000001</v>
      </c>
      <c r="M62" s="9">
        <v>36.396999999999998</v>
      </c>
      <c r="N62" s="9">
        <v>191.78800000000001</v>
      </c>
      <c r="O62" s="9">
        <v>105.887</v>
      </c>
      <c r="P62" s="9">
        <v>175.03</v>
      </c>
      <c r="Q62" s="9">
        <v>151.83699999999999</v>
      </c>
      <c r="R62" s="9">
        <v>141.19800000000001</v>
      </c>
      <c r="S62" s="9">
        <v>44.531999999999996</v>
      </c>
      <c r="T62" s="9">
        <v>27.231000000000002</v>
      </c>
      <c r="U62" s="9">
        <v>38.619</v>
      </c>
      <c r="V62" s="9">
        <v>43.174999999999997</v>
      </c>
      <c r="W62" s="9">
        <v>75.200999999999993</v>
      </c>
      <c r="X62" s="9">
        <v>100.123</v>
      </c>
      <c r="Y62" s="9">
        <v>51.664999999999999</v>
      </c>
      <c r="Z62" s="9">
        <v>32.680999999999997</v>
      </c>
      <c r="AA62" s="9">
        <v>74.269000000000005</v>
      </c>
      <c r="AB62" s="9">
        <v>127.279</v>
      </c>
      <c r="AC62" s="9">
        <v>71.921999999999997</v>
      </c>
      <c r="AD62" s="9">
        <v>225.80099999999999</v>
      </c>
      <c r="AE62" s="26">
        <v>45.418999999999997</v>
      </c>
      <c r="AF62" s="9">
        <v>27.545999999999999</v>
      </c>
      <c r="AG62" s="9">
        <v>111.218</v>
      </c>
      <c r="AH62" s="9">
        <v>61.725999999999999</v>
      </c>
      <c r="AI62" s="4">
        <v>39.936</v>
      </c>
      <c r="AJ62" s="4">
        <v>240.32</v>
      </c>
      <c r="AK62" s="4">
        <v>209.18600000000001</v>
      </c>
      <c r="AL62" s="4">
        <v>117.297</v>
      </c>
      <c r="AM62" s="4">
        <v>56.45</v>
      </c>
    </row>
    <row r="63" spans="1:1005" ht="15" x14ac:dyDescent="0.25">
      <c r="A63" s="40">
        <v>45901</v>
      </c>
      <c r="B63" s="4">
        <v>34.5</v>
      </c>
      <c r="C63" s="4">
        <v>69.3</v>
      </c>
      <c r="D63" s="9">
        <v>50.1</v>
      </c>
      <c r="E63" s="9">
        <v>80.858999999999995</v>
      </c>
      <c r="F63" s="9">
        <v>49.491</v>
      </c>
      <c r="G63" s="9">
        <v>26.608000000000001</v>
      </c>
      <c r="H63" s="9">
        <v>50.216000000000001</v>
      </c>
      <c r="I63" s="9">
        <v>42.015000000000001</v>
      </c>
      <c r="J63" s="9">
        <v>73.611999999999995</v>
      </c>
      <c r="K63" s="9">
        <v>28.306999999999999</v>
      </c>
      <c r="L63" s="9">
        <v>81.66</v>
      </c>
      <c r="M63" s="9">
        <v>30.457000000000001</v>
      </c>
      <c r="N63" s="9">
        <v>78.234999999999999</v>
      </c>
      <c r="O63" s="9">
        <v>63.691000000000003</v>
      </c>
      <c r="P63" s="9">
        <v>110.17700000000001</v>
      </c>
      <c r="Q63" s="9">
        <v>69.102999999999994</v>
      </c>
      <c r="R63" s="9">
        <v>97.921999999999997</v>
      </c>
      <c r="S63" s="9">
        <v>52.33</v>
      </c>
      <c r="T63" s="9">
        <v>23.434999999999999</v>
      </c>
      <c r="U63" s="9">
        <v>35.94</v>
      </c>
      <c r="V63" s="9">
        <v>39.749000000000002</v>
      </c>
      <c r="W63" s="9">
        <v>60.125999999999998</v>
      </c>
      <c r="X63" s="9">
        <v>55.993000000000002</v>
      </c>
      <c r="Y63" s="9">
        <v>41.792999999999999</v>
      </c>
      <c r="Z63" s="9">
        <v>29.411999999999999</v>
      </c>
      <c r="AA63" s="9">
        <v>56.901000000000003</v>
      </c>
      <c r="AB63" s="9">
        <v>57.915999999999997</v>
      </c>
      <c r="AC63" s="9">
        <v>45.906999999999996</v>
      </c>
      <c r="AD63" s="9">
        <v>95.912999999999997</v>
      </c>
      <c r="AE63" s="26">
        <v>34.200000000000003</v>
      </c>
      <c r="AF63" s="9">
        <v>31.321999999999999</v>
      </c>
      <c r="AG63" s="9">
        <v>78.004999999999995</v>
      </c>
      <c r="AH63" s="9">
        <v>42.472000000000001</v>
      </c>
      <c r="AI63" s="4">
        <v>26.495000000000001</v>
      </c>
      <c r="AJ63" s="4">
        <v>120.913</v>
      </c>
      <c r="AK63" s="4">
        <v>114.61</v>
      </c>
      <c r="AL63" s="4">
        <v>80.388000000000005</v>
      </c>
      <c r="AM63" s="4">
        <v>53.752000000000002</v>
      </c>
    </row>
    <row r="64" spans="1:1005" ht="15" x14ac:dyDescent="0.25">
      <c r="A64" s="40"/>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26"/>
      <c r="AF64" s="9"/>
      <c r="AG64" s="9"/>
      <c r="AH64" s="9"/>
      <c r="ALQ64" s="4" t="e">
        <v>#N/A</v>
      </c>
    </row>
    <row r="65" spans="1:1005" ht="15" x14ac:dyDescent="0.25">
      <c r="A65" s="40"/>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26"/>
      <c r="AF65" s="9"/>
      <c r="AG65" s="9"/>
      <c r="AH65" s="9"/>
      <c r="ALQ65" s="4" t="e">
        <v>#N/A</v>
      </c>
    </row>
    <row r="66" spans="1:1005" ht="15" x14ac:dyDescent="0.25">
      <c r="A66" s="40"/>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26"/>
      <c r="AF66" s="9"/>
      <c r="AG66" s="9"/>
      <c r="AH66" s="9"/>
      <c r="ALQ66" s="4" t="e">
        <v>#N/A</v>
      </c>
    </row>
    <row r="67" spans="1:1005" ht="15" x14ac:dyDescent="0.25">
      <c r="A67" s="40"/>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26"/>
      <c r="AF67" s="9"/>
      <c r="AG67" s="9"/>
      <c r="AH67" s="9"/>
      <c r="ALQ67" s="4" t="e">
        <v>#N/A</v>
      </c>
    </row>
    <row r="68" spans="1:1005" ht="15" x14ac:dyDescent="0.25">
      <c r="A68" s="40"/>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26"/>
      <c r="AF68" s="9"/>
      <c r="AG68" s="9"/>
      <c r="AH68" s="9"/>
      <c r="ALQ68" s="4" t="e">
        <v>#N/A</v>
      </c>
    </row>
    <row r="69" spans="1:1005" ht="15" x14ac:dyDescent="0.25">
      <c r="A69" s="40"/>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26"/>
      <c r="AF69" s="9"/>
      <c r="AG69" s="9"/>
      <c r="AH69" s="9"/>
      <c r="ALQ69" s="4" t="e">
        <v>#N/A</v>
      </c>
    </row>
    <row r="70" spans="1:1005" ht="15" x14ac:dyDescent="0.25">
      <c r="A70" s="40"/>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26"/>
      <c r="AF70" s="9"/>
      <c r="AG70" s="9"/>
      <c r="AH70" s="9"/>
      <c r="ALQ70" s="4" t="e">
        <v>#N/A</v>
      </c>
    </row>
    <row r="71" spans="1:1005" ht="15" x14ac:dyDescent="0.25">
      <c r="A71" s="40"/>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26"/>
      <c r="AF71" s="9"/>
      <c r="AG71" s="9"/>
      <c r="AH71" s="9"/>
      <c r="ALQ71" s="4" t="e">
        <v>#N/A</v>
      </c>
    </row>
    <row r="72" spans="1:1005" ht="15" x14ac:dyDescent="0.25">
      <c r="A72" s="40"/>
      <c r="B72" s="4"/>
      <c r="C72" s="4"/>
      <c r="D72" s="4"/>
      <c r="ALQ72" s="4" t="e">
        <v>#N/A</v>
      </c>
    </row>
    <row r="73" spans="1:1005" ht="15" x14ac:dyDescent="0.25">
      <c r="A73" s="40"/>
      <c r="B73" s="4"/>
      <c r="C73" s="4"/>
      <c r="D73" s="4"/>
    </row>
    <row r="74" spans="1:1005" ht="15" x14ac:dyDescent="0.25">
      <c r="A74" s="40"/>
      <c r="B74" s="4"/>
      <c r="C74" s="4"/>
      <c r="D74" s="4"/>
    </row>
    <row r="75" spans="1:1005" ht="15" x14ac:dyDescent="0.25">
      <c r="A75" s="40"/>
      <c r="B75" s="4"/>
      <c r="C75" s="4"/>
      <c r="D75" s="4"/>
    </row>
    <row r="76" spans="1:1005" ht="15" x14ac:dyDescent="0.25">
      <c r="A76" s="40"/>
      <c r="B76" s="4"/>
      <c r="C76" s="4"/>
      <c r="D76" s="4"/>
    </row>
    <row r="77" spans="1:1005" ht="15" x14ac:dyDescent="0.25">
      <c r="A77" s="40"/>
      <c r="B77" s="4"/>
      <c r="C77" s="4"/>
      <c r="D77" s="4"/>
    </row>
    <row r="78" spans="1:1005" ht="15" x14ac:dyDescent="0.25">
      <c r="A78" s="40"/>
      <c r="B78" s="4"/>
      <c r="C78" s="4"/>
      <c r="D78" s="4"/>
    </row>
    <row r="79" spans="1:1005" ht="15" x14ac:dyDescent="0.25">
      <c r="A79" s="40"/>
      <c r="B79" s="4"/>
      <c r="C79" s="4"/>
      <c r="D79" s="4"/>
    </row>
    <row r="80" spans="1:1005" ht="15" x14ac:dyDescent="0.25">
      <c r="A80" s="40"/>
      <c r="B80" s="4"/>
      <c r="C80" s="4"/>
      <c r="D80" s="4"/>
    </row>
  </sheetData>
  <mergeCells count="1">
    <mergeCell ref="B1:AH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320D4-6A16-4366-8DCE-1752FC0B1048}">
  <sheetPr codeName="Sheet10">
    <tabColor rgb="FFFCCDE5"/>
  </sheetPr>
  <dimension ref="A1:ALQ80"/>
  <sheetViews>
    <sheetView workbookViewId="0">
      <selection activeCell="D4" sqref="D4"/>
    </sheetView>
  </sheetViews>
  <sheetFormatPr defaultColWidth="18.7109375" defaultRowHeight="12.75" customHeight="1" x14ac:dyDescent="0.25"/>
  <cols>
    <col min="1" max="1" width="7.5703125" style="5" customWidth="1"/>
    <col min="2" max="4" width="7.5703125" style="43" customWidth="1"/>
    <col min="5" max="30" width="8" style="4" customWidth="1"/>
    <col min="31" max="31" width="8.140625" style="4" customWidth="1"/>
    <col min="32" max="54" width="8.85546875" style="4" customWidth="1"/>
    <col min="55" max="16384" width="18.7109375" style="4"/>
  </cols>
  <sheetData>
    <row r="1" spans="1:54" ht="15" x14ac:dyDescent="0.25">
      <c r="A1" s="41" t="s">
        <v>56</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3"/>
      <c r="AJ1" s="43"/>
      <c r="AK1" s="43"/>
      <c r="AL1" s="43"/>
      <c r="AM1" s="43"/>
    </row>
    <row r="2" spans="1:54" s="5" customFormat="1" ht="15" x14ac:dyDescent="0.25">
      <c r="A2" s="41"/>
      <c r="B2" s="43" t="s">
        <v>0</v>
      </c>
      <c r="C2" s="43" t="s">
        <v>1</v>
      </c>
      <c r="D2" s="43" t="s">
        <v>2</v>
      </c>
      <c r="E2" s="43">
        <v>1981</v>
      </c>
      <c r="F2" s="43">
        <v>1982</v>
      </c>
      <c r="G2" s="43">
        <v>1983</v>
      </c>
      <c r="H2" s="43">
        <v>1984</v>
      </c>
      <c r="I2" s="43">
        <v>1985</v>
      </c>
      <c r="J2" s="43">
        <v>1986</v>
      </c>
      <c r="K2" s="43">
        <v>1987</v>
      </c>
      <c r="L2" s="43">
        <v>1988</v>
      </c>
      <c r="M2" s="43">
        <v>1989</v>
      </c>
      <c r="N2" s="43">
        <v>1990</v>
      </c>
      <c r="O2" s="43">
        <v>1991</v>
      </c>
      <c r="P2" s="43">
        <v>1992</v>
      </c>
      <c r="Q2" s="43">
        <v>1993</v>
      </c>
      <c r="R2" s="43">
        <v>1994</v>
      </c>
      <c r="S2" s="43">
        <v>1995</v>
      </c>
      <c r="T2" s="43">
        <v>1996</v>
      </c>
      <c r="U2" s="43">
        <v>1997</v>
      </c>
      <c r="V2" s="43">
        <v>1998</v>
      </c>
      <c r="W2" s="43">
        <v>1999</v>
      </c>
      <c r="X2" s="43">
        <v>2000</v>
      </c>
      <c r="Y2" s="43">
        <v>2001</v>
      </c>
      <c r="Z2" s="43">
        <v>2002</v>
      </c>
      <c r="AA2" s="43">
        <v>2003</v>
      </c>
      <c r="AB2" s="43">
        <v>2004</v>
      </c>
      <c r="AC2" s="43">
        <v>2005</v>
      </c>
      <c r="AD2" s="43">
        <v>2006</v>
      </c>
      <c r="AE2" s="43">
        <v>2007</v>
      </c>
      <c r="AF2" s="43">
        <v>2008</v>
      </c>
      <c r="AG2" s="43">
        <v>2009</v>
      </c>
      <c r="AH2" s="43">
        <v>2010</v>
      </c>
      <c r="AI2" s="43">
        <v>2011</v>
      </c>
      <c r="AJ2" s="43">
        <v>2012</v>
      </c>
      <c r="AK2" s="43">
        <v>2013</v>
      </c>
      <c r="AL2" s="43">
        <v>2014</v>
      </c>
      <c r="AM2" s="43">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44"/>
      <c r="B3" s="45" t="s">
        <v>3</v>
      </c>
      <c r="C3" s="45" t="s">
        <v>4</v>
      </c>
      <c r="D3" s="45" t="s">
        <v>5</v>
      </c>
      <c r="E3" s="45" t="s">
        <v>6</v>
      </c>
      <c r="F3" s="45" t="s">
        <v>7</v>
      </c>
      <c r="G3" s="45" t="s">
        <v>8</v>
      </c>
      <c r="H3" s="45" t="s">
        <v>9</v>
      </c>
      <c r="I3" s="45" t="s">
        <v>10</v>
      </c>
      <c r="J3" s="45" t="s">
        <v>11</v>
      </c>
      <c r="K3" s="45" t="s">
        <v>12</v>
      </c>
      <c r="L3" s="45" t="s">
        <v>13</v>
      </c>
      <c r="M3" s="45" t="s">
        <v>14</v>
      </c>
      <c r="N3" s="45" t="s">
        <v>15</v>
      </c>
      <c r="O3" s="45" t="s">
        <v>16</v>
      </c>
      <c r="P3" s="45" t="s">
        <v>17</v>
      </c>
      <c r="Q3" s="45" t="s">
        <v>18</v>
      </c>
      <c r="R3" s="45" t="s">
        <v>19</v>
      </c>
      <c r="S3" s="45" t="s">
        <v>20</v>
      </c>
      <c r="T3" s="45" t="s">
        <v>21</v>
      </c>
      <c r="U3" s="45" t="s">
        <v>22</v>
      </c>
      <c r="V3" s="45" t="s">
        <v>23</v>
      </c>
      <c r="W3" s="45" t="s">
        <v>24</v>
      </c>
      <c r="X3" s="45" t="s">
        <v>25</v>
      </c>
      <c r="Y3" s="45" t="s">
        <v>26</v>
      </c>
      <c r="Z3" s="45" t="s">
        <v>27</v>
      </c>
      <c r="AA3" s="45" t="s">
        <v>28</v>
      </c>
      <c r="AB3" s="45" t="s">
        <v>29</v>
      </c>
      <c r="AC3" s="45" t="s">
        <v>30</v>
      </c>
      <c r="AD3" s="45" t="s">
        <v>31</v>
      </c>
      <c r="AE3" s="45" t="s">
        <v>32</v>
      </c>
      <c r="AF3" s="45" t="s">
        <v>33</v>
      </c>
      <c r="AG3" s="45" t="s">
        <v>34</v>
      </c>
      <c r="AH3" s="45" t="s">
        <v>35</v>
      </c>
      <c r="AI3" s="45" t="s">
        <v>36</v>
      </c>
      <c r="AJ3" s="45" t="s">
        <v>37</v>
      </c>
      <c r="AK3" s="45" t="s">
        <v>38</v>
      </c>
      <c r="AL3" s="45" t="s">
        <v>39</v>
      </c>
      <c r="AM3" s="45"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46">
        <v>44105</v>
      </c>
      <c r="B4">
        <v>25</v>
      </c>
      <c r="C4">
        <v>25</v>
      </c>
      <c r="D4" s="10">
        <v>25</v>
      </c>
      <c r="E4" s="10">
        <v>27.742999999999999</v>
      </c>
      <c r="F4" s="10">
        <v>23.434000000000001</v>
      </c>
      <c r="G4" s="10">
        <v>23.524000000000001</v>
      </c>
      <c r="H4" s="9">
        <v>26.422999999999998</v>
      </c>
      <c r="I4" s="9">
        <v>30.96</v>
      </c>
      <c r="J4" s="9">
        <v>25.334</v>
      </c>
      <c r="K4" s="9">
        <v>23.431999999999999</v>
      </c>
      <c r="L4" s="9">
        <v>23.509</v>
      </c>
      <c r="M4" s="9">
        <v>23.902999999999999</v>
      </c>
      <c r="N4" s="9">
        <v>26.292999999999999</v>
      </c>
      <c r="O4" s="9">
        <v>23.427</v>
      </c>
      <c r="P4" s="9">
        <v>23.414000000000001</v>
      </c>
      <c r="Q4" s="9">
        <v>25.876000000000001</v>
      </c>
      <c r="R4" s="9">
        <v>25</v>
      </c>
      <c r="S4" s="9">
        <v>25.577000000000002</v>
      </c>
      <c r="T4" s="9">
        <v>30.809000000000001</v>
      </c>
      <c r="U4" s="9">
        <v>28.085999999999999</v>
      </c>
      <c r="V4" s="9">
        <v>33.683</v>
      </c>
      <c r="W4" s="9">
        <v>23.757000000000001</v>
      </c>
      <c r="X4" s="9">
        <v>23.902000000000001</v>
      </c>
      <c r="Y4" s="9">
        <v>23.774999999999999</v>
      </c>
      <c r="Z4" s="9">
        <v>27.286000000000001</v>
      </c>
      <c r="AA4" s="9">
        <v>23.423999999999999</v>
      </c>
      <c r="AB4" s="9">
        <v>23.718</v>
      </c>
      <c r="AC4" s="9">
        <v>28.248999999999999</v>
      </c>
      <c r="AD4" s="9">
        <v>33.896000000000001</v>
      </c>
      <c r="AE4" s="9">
        <v>24.798999999999999</v>
      </c>
      <c r="AF4" s="9">
        <v>23.919</v>
      </c>
      <c r="AG4" s="9">
        <v>25.43</v>
      </c>
      <c r="AH4" s="9">
        <v>25.573</v>
      </c>
      <c r="AI4" s="4">
        <v>27.81</v>
      </c>
      <c r="AJ4" s="4">
        <v>23.411999999999999</v>
      </c>
      <c r="AK4" s="4">
        <v>23.815999999999999</v>
      </c>
      <c r="AL4" s="4">
        <v>26.382000000000001</v>
      </c>
      <c r="AM4" s="4">
        <v>23.875</v>
      </c>
    </row>
    <row r="5" spans="1:54" ht="15" x14ac:dyDescent="0.25">
      <c r="A5" s="46">
        <v>44136</v>
      </c>
      <c r="B5">
        <v>24</v>
      </c>
      <c r="C5">
        <v>24</v>
      </c>
      <c r="D5" s="10">
        <v>24</v>
      </c>
      <c r="E5" s="10">
        <v>27.169</v>
      </c>
      <c r="F5" s="10">
        <v>22.184000000000001</v>
      </c>
      <c r="G5" s="10">
        <v>21.821000000000002</v>
      </c>
      <c r="H5" s="9">
        <v>24.667999999999999</v>
      </c>
      <c r="I5" s="9">
        <v>25.882000000000001</v>
      </c>
      <c r="J5" s="9">
        <v>27.928999999999998</v>
      </c>
      <c r="K5" s="9">
        <v>24.143000000000001</v>
      </c>
      <c r="L5" s="9">
        <v>21.484000000000002</v>
      </c>
      <c r="M5" s="9">
        <v>22.021000000000001</v>
      </c>
      <c r="N5" s="9">
        <v>33.127000000000002</v>
      </c>
      <c r="O5" s="9">
        <v>23.199000000000002</v>
      </c>
      <c r="P5" s="9">
        <v>21.722000000000001</v>
      </c>
      <c r="Q5" s="9">
        <v>24</v>
      </c>
      <c r="R5" s="9">
        <v>24.672999999999998</v>
      </c>
      <c r="S5" s="9">
        <v>22.797000000000001</v>
      </c>
      <c r="T5" s="9">
        <v>25.97</v>
      </c>
      <c r="U5" s="9">
        <v>24.734999999999999</v>
      </c>
      <c r="V5" s="9">
        <v>27.757999999999999</v>
      </c>
      <c r="W5" s="9">
        <v>21.591000000000001</v>
      </c>
      <c r="X5" s="9">
        <v>22.684999999999999</v>
      </c>
      <c r="Y5" s="9">
        <v>24.6</v>
      </c>
      <c r="Z5" s="9">
        <v>22.768000000000001</v>
      </c>
      <c r="AA5" s="9">
        <v>21.565999999999999</v>
      </c>
      <c r="AB5" s="9">
        <v>25.646999999999998</v>
      </c>
      <c r="AC5" s="9">
        <v>27.408000000000001</v>
      </c>
      <c r="AD5" s="9">
        <v>30.693000000000001</v>
      </c>
      <c r="AE5" s="9">
        <v>24.47</v>
      </c>
      <c r="AF5" s="9">
        <v>22.359000000000002</v>
      </c>
      <c r="AG5" s="9">
        <v>25.76</v>
      </c>
      <c r="AH5" s="9">
        <v>27.102</v>
      </c>
      <c r="AI5" s="4">
        <v>23.085999999999999</v>
      </c>
      <c r="AJ5" s="4">
        <v>21.425000000000001</v>
      </c>
      <c r="AK5" s="4">
        <v>23.456</v>
      </c>
      <c r="AL5" s="4">
        <v>22.707999999999998</v>
      </c>
      <c r="AM5" s="4">
        <v>23.978000000000002</v>
      </c>
    </row>
    <row r="6" spans="1:54" ht="15" x14ac:dyDescent="0.25">
      <c r="A6" s="46">
        <v>44166</v>
      </c>
      <c r="B6">
        <v>22</v>
      </c>
      <c r="C6">
        <v>22</v>
      </c>
      <c r="D6" s="10">
        <v>22</v>
      </c>
      <c r="E6" s="10">
        <v>23.454000000000001</v>
      </c>
      <c r="F6" s="10">
        <v>21.312999999999999</v>
      </c>
      <c r="G6" s="10">
        <v>21.936</v>
      </c>
      <c r="H6" s="9">
        <v>22.22</v>
      </c>
      <c r="I6" s="9">
        <v>22.48</v>
      </c>
      <c r="J6" s="9">
        <v>24.82</v>
      </c>
      <c r="K6" s="9">
        <v>22.244</v>
      </c>
      <c r="L6" s="9">
        <v>20.792999999999999</v>
      </c>
      <c r="M6" s="9">
        <v>21.111999999999998</v>
      </c>
      <c r="N6" s="9">
        <v>26.654</v>
      </c>
      <c r="O6" s="9">
        <v>22.033999999999999</v>
      </c>
      <c r="P6" s="9">
        <v>20.966000000000001</v>
      </c>
      <c r="Q6" s="9">
        <v>21.643000000000001</v>
      </c>
      <c r="R6" s="9">
        <v>22.273</v>
      </c>
      <c r="S6" s="9">
        <v>22.786000000000001</v>
      </c>
      <c r="T6" s="9">
        <v>23.936</v>
      </c>
      <c r="U6" s="9">
        <v>21.946000000000002</v>
      </c>
      <c r="V6" s="9">
        <v>27.041</v>
      </c>
      <c r="W6" s="9">
        <v>20.824000000000002</v>
      </c>
      <c r="X6" s="9">
        <v>21.22</v>
      </c>
      <c r="Y6" s="9">
        <v>22</v>
      </c>
      <c r="Z6" s="9">
        <v>21.582999999999998</v>
      </c>
      <c r="AA6" s="9">
        <v>21.667000000000002</v>
      </c>
      <c r="AB6" s="9">
        <v>22.536999999999999</v>
      </c>
      <c r="AC6" s="9">
        <v>22.855</v>
      </c>
      <c r="AD6" s="9">
        <v>24.742000000000001</v>
      </c>
      <c r="AE6" s="9">
        <v>21.701000000000001</v>
      </c>
      <c r="AF6" s="9">
        <v>21.073</v>
      </c>
      <c r="AG6" s="9">
        <v>22.273</v>
      </c>
      <c r="AH6" s="9">
        <v>24.073</v>
      </c>
      <c r="AI6" s="4">
        <v>21.512</v>
      </c>
      <c r="AJ6" s="4">
        <v>20.762</v>
      </c>
      <c r="AK6" s="4">
        <v>21.741</v>
      </c>
      <c r="AL6" s="4">
        <v>21.484999999999999</v>
      </c>
      <c r="AM6" s="4">
        <v>23.606999999999999</v>
      </c>
    </row>
    <row r="7" spans="1:54" ht="15" x14ac:dyDescent="0.25">
      <c r="A7" s="46">
        <v>44197</v>
      </c>
      <c r="B7">
        <v>14.78</v>
      </c>
      <c r="C7">
        <v>37.229999999999997</v>
      </c>
      <c r="D7" s="10">
        <v>19</v>
      </c>
      <c r="E7" s="10">
        <v>19.687999999999999</v>
      </c>
      <c r="F7" s="10">
        <v>18.599</v>
      </c>
      <c r="G7" s="10">
        <v>21.167999999999999</v>
      </c>
      <c r="H7" s="9">
        <v>19.219000000000001</v>
      </c>
      <c r="I7" s="9">
        <v>19.260000000000002</v>
      </c>
      <c r="J7" s="9">
        <v>20.015000000000001</v>
      </c>
      <c r="K7" s="9">
        <v>19</v>
      </c>
      <c r="L7" s="9">
        <v>18.100000000000001</v>
      </c>
      <c r="M7" s="9">
        <v>18.391999999999999</v>
      </c>
      <c r="N7" s="9">
        <v>20.876000000000001</v>
      </c>
      <c r="O7" s="9">
        <v>18.579000000000001</v>
      </c>
      <c r="P7" s="9">
        <v>18.488</v>
      </c>
      <c r="Q7" s="9">
        <v>18.765999999999998</v>
      </c>
      <c r="R7" s="9">
        <v>19.23</v>
      </c>
      <c r="S7" s="9">
        <v>19.143999999999998</v>
      </c>
      <c r="T7" s="9">
        <v>19.687000000000001</v>
      </c>
      <c r="U7" s="9">
        <v>19.238</v>
      </c>
      <c r="V7" s="9">
        <v>22.393000000000001</v>
      </c>
      <c r="W7" s="9">
        <v>19.992999999999999</v>
      </c>
      <c r="X7" s="9">
        <v>18.385999999999999</v>
      </c>
      <c r="Y7" s="9">
        <v>18.783999999999999</v>
      </c>
      <c r="Z7" s="9">
        <v>18.852</v>
      </c>
      <c r="AA7" s="9">
        <v>18.681999999999999</v>
      </c>
      <c r="AB7" s="9">
        <v>22.77</v>
      </c>
      <c r="AC7" s="9">
        <v>19.390999999999998</v>
      </c>
      <c r="AD7" s="9">
        <v>21.977</v>
      </c>
      <c r="AE7" s="9">
        <v>18.463000000000001</v>
      </c>
      <c r="AF7" s="9">
        <v>18.411999999999999</v>
      </c>
      <c r="AG7" s="9">
        <v>18.905999999999999</v>
      </c>
      <c r="AH7" s="9">
        <v>20.696000000000002</v>
      </c>
      <c r="AI7" s="4">
        <v>18.884</v>
      </c>
      <c r="AJ7" s="4">
        <v>18.041</v>
      </c>
      <c r="AK7" s="4">
        <v>18.785</v>
      </c>
      <c r="AL7" s="4">
        <v>18.853000000000002</v>
      </c>
      <c r="AM7" s="4">
        <v>21.379000000000001</v>
      </c>
    </row>
    <row r="8" spans="1:54" ht="15" x14ac:dyDescent="0.25">
      <c r="A8" s="46">
        <v>44228</v>
      </c>
      <c r="B8">
        <v>13.69</v>
      </c>
      <c r="C8">
        <v>34.47</v>
      </c>
      <c r="D8" s="10">
        <v>17</v>
      </c>
      <c r="E8" s="10">
        <v>17</v>
      </c>
      <c r="F8" s="10">
        <v>16.599</v>
      </c>
      <c r="G8" s="10">
        <v>16.693000000000001</v>
      </c>
      <c r="H8" s="9">
        <v>16.977</v>
      </c>
      <c r="I8" s="9">
        <v>30.324999999999999</v>
      </c>
      <c r="J8" s="9">
        <v>20.443000000000001</v>
      </c>
      <c r="K8" s="9">
        <v>16.338999999999999</v>
      </c>
      <c r="L8" s="9">
        <v>15.589</v>
      </c>
      <c r="M8" s="9">
        <v>16.489000000000001</v>
      </c>
      <c r="N8" s="9">
        <v>19.143999999999998</v>
      </c>
      <c r="O8" s="9">
        <v>16.831</v>
      </c>
      <c r="P8" s="9">
        <v>17.952999999999999</v>
      </c>
      <c r="Q8" s="9">
        <v>16.103000000000002</v>
      </c>
      <c r="R8" s="9">
        <v>21.071999999999999</v>
      </c>
      <c r="S8" s="9">
        <v>19.015999999999998</v>
      </c>
      <c r="T8" s="9">
        <v>16.815000000000001</v>
      </c>
      <c r="U8" s="9">
        <v>17.966000000000001</v>
      </c>
      <c r="V8" s="9">
        <v>23.198</v>
      </c>
      <c r="W8" s="9">
        <v>22.119</v>
      </c>
      <c r="X8" s="9">
        <v>19.225000000000001</v>
      </c>
      <c r="Y8" s="9">
        <v>16.085999999999999</v>
      </c>
      <c r="Z8" s="9">
        <v>21.803000000000001</v>
      </c>
      <c r="AA8" s="9">
        <v>16.213000000000001</v>
      </c>
      <c r="AB8" s="9">
        <v>20.420999999999999</v>
      </c>
      <c r="AC8" s="9">
        <v>16.498000000000001</v>
      </c>
      <c r="AD8" s="9">
        <v>21.56</v>
      </c>
      <c r="AE8" s="9">
        <v>15.786</v>
      </c>
      <c r="AF8" s="9">
        <v>16.847999999999999</v>
      </c>
      <c r="AG8" s="9">
        <v>16.178000000000001</v>
      </c>
      <c r="AH8" s="9">
        <v>17.724</v>
      </c>
      <c r="AI8" s="4">
        <v>16.565000000000001</v>
      </c>
      <c r="AJ8" s="4">
        <v>15.574</v>
      </c>
      <c r="AK8" s="4">
        <v>19.010000000000002</v>
      </c>
      <c r="AL8" s="4">
        <v>20.202999999999999</v>
      </c>
      <c r="AM8" s="4">
        <v>18.54</v>
      </c>
    </row>
    <row r="9" spans="1:54" ht="15" x14ac:dyDescent="0.25">
      <c r="A9" s="46">
        <v>44256</v>
      </c>
      <c r="B9">
        <v>22.34</v>
      </c>
      <c r="C9">
        <v>56.26</v>
      </c>
      <c r="D9" s="10">
        <v>30</v>
      </c>
      <c r="E9" s="10">
        <v>28.853999999999999</v>
      </c>
      <c r="F9" s="10">
        <v>29.538</v>
      </c>
      <c r="G9" s="10">
        <v>17.268000000000001</v>
      </c>
      <c r="H9" s="9">
        <v>30.425999999999998</v>
      </c>
      <c r="I9" s="9">
        <v>60</v>
      </c>
      <c r="J9" s="9">
        <v>25.954999999999998</v>
      </c>
      <c r="K9" s="9">
        <v>25.696999999999999</v>
      </c>
      <c r="L9" s="9">
        <v>45.795999999999999</v>
      </c>
      <c r="M9" s="9">
        <v>27.917000000000002</v>
      </c>
      <c r="N9" s="9">
        <v>28.788</v>
      </c>
      <c r="O9" s="9">
        <v>29.169</v>
      </c>
      <c r="P9" s="9">
        <v>33.845999999999997</v>
      </c>
      <c r="Q9" s="9">
        <v>34.957000000000001</v>
      </c>
      <c r="R9" s="9">
        <v>51.856000000000002</v>
      </c>
      <c r="S9" s="9">
        <v>30</v>
      </c>
      <c r="T9" s="9">
        <v>37.450000000000003</v>
      </c>
      <c r="U9" s="9">
        <v>32.152000000000001</v>
      </c>
      <c r="V9" s="9">
        <v>33.884999999999998</v>
      </c>
      <c r="W9" s="9">
        <v>26.43</v>
      </c>
      <c r="X9" s="9">
        <v>31.32</v>
      </c>
      <c r="Y9" s="9">
        <v>20.577999999999999</v>
      </c>
      <c r="Z9" s="9">
        <v>33.177</v>
      </c>
      <c r="AA9" s="9">
        <v>46.228000000000002</v>
      </c>
      <c r="AB9" s="9">
        <v>24.846</v>
      </c>
      <c r="AC9" s="9">
        <v>25.166</v>
      </c>
      <c r="AD9" s="9">
        <v>53.883000000000003</v>
      </c>
      <c r="AE9" s="9">
        <v>16.398</v>
      </c>
      <c r="AF9" s="9">
        <v>39.738999999999997</v>
      </c>
      <c r="AG9" s="9">
        <v>20.298999999999999</v>
      </c>
      <c r="AH9" s="9">
        <v>33.648000000000003</v>
      </c>
      <c r="AI9" s="4">
        <v>36.264000000000003</v>
      </c>
      <c r="AJ9" s="4">
        <v>23.712</v>
      </c>
      <c r="AK9" s="4">
        <v>22.292999999999999</v>
      </c>
      <c r="AL9" s="4">
        <v>36.664000000000001</v>
      </c>
      <c r="AM9" s="4">
        <v>21.454000000000001</v>
      </c>
    </row>
    <row r="10" spans="1:54" ht="15" x14ac:dyDescent="0.25">
      <c r="A10" s="46">
        <v>44287</v>
      </c>
      <c r="B10">
        <v>48.56</v>
      </c>
      <c r="C10">
        <v>122.3</v>
      </c>
      <c r="D10" s="10">
        <v>65</v>
      </c>
      <c r="E10" s="10">
        <v>50.506</v>
      </c>
      <c r="F10" s="10">
        <v>35.098999999999997</v>
      </c>
      <c r="G10" s="10">
        <v>43.936</v>
      </c>
      <c r="H10" s="9">
        <v>80.570999999999998</v>
      </c>
      <c r="I10" s="9">
        <v>98.587999999999994</v>
      </c>
      <c r="J10" s="9">
        <v>70.126999999999995</v>
      </c>
      <c r="K10" s="9">
        <v>65</v>
      </c>
      <c r="L10" s="9">
        <v>107.82599999999999</v>
      </c>
      <c r="M10" s="9">
        <v>62.356000000000002</v>
      </c>
      <c r="N10" s="9">
        <v>54.491</v>
      </c>
      <c r="O10" s="9">
        <v>75.632999999999996</v>
      </c>
      <c r="P10" s="9">
        <v>101.402</v>
      </c>
      <c r="Q10" s="9">
        <v>66.998999999999995</v>
      </c>
      <c r="R10" s="9">
        <v>64.540000000000006</v>
      </c>
      <c r="S10" s="9">
        <v>78.159000000000006</v>
      </c>
      <c r="T10" s="9">
        <v>85.298000000000002</v>
      </c>
      <c r="U10" s="9">
        <v>54.531999999999996</v>
      </c>
      <c r="V10" s="9">
        <v>47.37</v>
      </c>
      <c r="W10" s="9">
        <v>70.631</v>
      </c>
      <c r="X10" s="9">
        <v>63.680999999999997</v>
      </c>
      <c r="Y10" s="9">
        <v>54.615000000000002</v>
      </c>
      <c r="Z10" s="9">
        <v>59.957000000000001</v>
      </c>
      <c r="AA10" s="9">
        <v>94.034999999999997</v>
      </c>
      <c r="AB10" s="9">
        <v>65.694999999999993</v>
      </c>
      <c r="AC10" s="9">
        <v>82.331999999999994</v>
      </c>
      <c r="AD10" s="9">
        <v>69.875</v>
      </c>
      <c r="AE10" s="9">
        <v>55.628999999999998</v>
      </c>
      <c r="AF10" s="9">
        <v>71.331999999999994</v>
      </c>
      <c r="AG10" s="9">
        <v>58.472000000000001</v>
      </c>
      <c r="AH10" s="9">
        <v>78.724999999999994</v>
      </c>
      <c r="AI10" s="4">
        <v>82.908000000000001</v>
      </c>
      <c r="AJ10" s="4">
        <v>50.813000000000002</v>
      </c>
      <c r="AK10" s="4">
        <v>45.209000000000003</v>
      </c>
      <c r="AL10" s="4">
        <v>60.847999999999999</v>
      </c>
      <c r="AM10" s="4">
        <v>47.424999999999997</v>
      </c>
    </row>
    <row r="11" spans="1:54" ht="15" x14ac:dyDescent="0.25">
      <c r="A11" s="46">
        <v>44317</v>
      </c>
      <c r="B11">
        <v>120.33</v>
      </c>
      <c r="C11">
        <v>303.06</v>
      </c>
      <c r="D11" s="10">
        <v>190</v>
      </c>
      <c r="E11" s="10">
        <v>167.00200000000001</v>
      </c>
      <c r="F11" s="10">
        <v>115.127</v>
      </c>
      <c r="G11" s="10">
        <v>444.41699999999997</v>
      </c>
      <c r="H11" s="9">
        <v>312.12799999999999</v>
      </c>
      <c r="I11" s="9">
        <v>268.30399999999997</v>
      </c>
      <c r="J11" s="9">
        <v>233.32599999999999</v>
      </c>
      <c r="K11" s="9">
        <v>140.744</v>
      </c>
      <c r="L11" s="9">
        <v>179.137</v>
      </c>
      <c r="M11" s="9">
        <v>115.001</v>
      </c>
      <c r="N11" s="9">
        <v>143.35400000000001</v>
      </c>
      <c r="O11" s="9">
        <v>196.06200000000001</v>
      </c>
      <c r="P11" s="9">
        <v>273.81900000000002</v>
      </c>
      <c r="Q11" s="9">
        <v>185.726</v>
      </c>
      <c r="R11" s="9">
        <v>205.84700000000001</v>
      </c>
      <c r="S11" s="9">
        <v>289.62400000000002</v>
      </c>
      <c r="T11" s="9">
        <v>315.346</v>
      </c>
      <c r="U11" s="9">
        <v>156.20500000000001</v>
      </c>
      <c r="V11" s="9">
        <v>209.84899999999999</v>
      </c>
      <c r="W11" s="9">
        <v>197.38900000000001</v>
      </c>
      <c r="X11" s="9">
        <v>248.227</v>
      </c>
      <c r="Y11" s="9">
        <v>72.328000000000003</v>
      </c>
      <c r="Z11" s="9">
        <v>152.905</v>
      </c>
      <c r="AA11" s="9">
        <v>192.43299999999999</v>
      </c>
      <c r="AB11" s="9">
        <v>243.89</v>
      </c>
      <c r="AC11" s="9">
        <v>195.71600000000001</v>
      </c>
      <c r="AD11" s="9">
        <v>190</v>
      </c>
      <c r="AE11" s="9">
        <v>242.976</v>
      </c>
      <c r="AF11" s="9">
        <v>264.61900000000003</v>
      </c>
      <c r="AG11" s="9">
        <v>109.077</v>
      </c>
      <c r="AH11" s="9">
        <v>165.34899999999999</v>
      </c>
      <c r="AI11" s="4">
        <v>121.64</v>
      </c>
      <c r="AJ11" s="4">
        <v>120.08499999999999</v>
      </c>
      <c r="AK11" s="4">
        <v>172.578</v>
      </c>
      <c r="AL11" s="4">
        <v>151.90100000000001</v>
      </c>
      <c r="AM11" s="4">
        <v>104.98399999999999</v>
      </c>
    </row>
    <row r="12" spans="1:54" ht="15" x14ac:dyDescent="0.25">
      <c r="A12" s="46">
        <v>44348</v>
      </c>
      <c r="B12">
        <v>153.22999999999999</v>
      </c>
      <c r="C12">
        <v>385.93</v>
      </c>
      <c r="D12" s="10">
        <v>250</v>
      </c>
      <c r="E12" s="10">
        <v>305</v>
      </c>
      <c r="F12" s="10">
        <v>317.089</v>
      </c>
      <c r="G12" s="10">
        <v>688.15800000000002</v>
      </c>
      <c r="H12" s="9">
        <v>370.06799999999998</v>
      </c>
      <c r="I12" s="9">
        <v>371.988</v>
      </c>
      <c r="J12" s="9">
        <v>250</v>
      </c>
      <c r="K12" s="9">
        <v>175.12</v>
      </c>
      <c r="L12" s="9">
        <v>149.94800000000001</v>
      </c>
      <c r="M12" s="9">
        <v>173.989</v>
      </c>
      <c r="N12" s="9">
        <v>260.233</v>
      </c>
      <c r="O12" s="9">
        <v>174.41300000000001</v>
      </c>
      <c r="P12" s="9">
        <v>406.476</v>
      </c>
      <c r="Q12" s="9">
        <v>210.71799999999999</v>
      </c>
      <c r="R12" s="9">
        <v>540.10799999999995</v>
      </c>
      <c r="S12" s="9">
        <v>287.75400000000002</v>
      </c>
      <c r="T12" s="9">
        <v>510.41899999999998</v>
      </c>
      <c r="U12" s="9">
        <v>181.84800000000001</v>
      </c>
      <c r="V12" s="9">
        <v>346.9</v>
      </c>
      <c r="W12" s="9">
        <v>154.19800000000001</v>
      </c>
      <c r="X12" s="9">
        <v>201.62</v>
      </c>
      <c r="Y12" s="9">
        <v>54.011000000000003</v>
      </c>
      <c r="Z12" s="9">
        <v>223.59800000000001</v>
      </c>
      <c r="AA12" s="9">
        <v>140.78399999999999</v>
      </c>
      <c r="AB12" s="9">
        <v>283.60599999999999</v>
      </c>
      <c r="AC12" s="9">
        <v>194.57300000000001</v>
      </c>
      <c r="AD12" s="9">
        <v>171.011</v>
      </c>
      <c r="AE12" s="9">
        <v>472.33100000000002</v>
      </c>
      <c r="AF12" s="9">
        <v>270.94</v>
      </c>
      <c r="AG12" s="9">
        <v>246.249</v>
      </c>
      <c r="AH12" s="9">
        <v>441.00799999999998</v>
      </c>
      <c r="AI12" s="4">
        <v>48.677</v>
      </c>
      <c r="AJ12" s="4">
        <v>155.26300000000001</v>
      </c>
      <c r="AK12" s="4">
        <v>306.27800000000002</v>
      </c>
      <c r="AL12" s="4">
        <v>308.22300000000001</v>
      </c>
      <c r="AM12" s="4">
        <v>115.462</v>
      </c>
    </row>
    <row r="13" spans="1:54" ht="15" x14ac:dyDescent="0.25">
      <c r="A13" s="46">
        <v>44378</v>
      </c>
      <c r="B13">
        <v>55.68</v>
      </c>
      <c r="C13">
        <v>140.22</v>
      </c>
      <c r="D13" s="10">
        <v>95</v>
      </c>
      <c r="E13" s="10">
        <v>182.57900000000001</v>
      </c>
      <c r="F13" s="10">
        <v>212.63800000000001</v>
      </c>
      <c r="G13" s="10">
        <v>342.19799999999998</v>
      </c>
      <c r="H13" s="9">
        <v>121.801</v>
      </c>
      <c r="I13" s="9">
        <v>162.821</v>
      </c>
      <c r="J13" s="9">
        <v>88.46</v>
      </c>
      <c r="K13" s="9">
        <v>72.849999999999994</v>
      </c>
      <c r="L13" s="9">
        <v>66.241</v>
      </c>
      <c r="M13" s="9">
        <v>73.715000000000003</v>
      </c>
      <c r="N13" s="9">
        <v>132.21299999999999</v>
      </c>
      <c r="O13" s="9">
        <v>70.174000000000007</v>
      </c>
      <c r="P13" s="9">
        <v>200.81899999999999</v>
      </c>
      <c r="Q13" s="9">
        <v>68.725999999999999</v>
      </c>
      <c r="R13" s="9">
        <v>514.49699999999996</v>
      </c>
      <c r="S13" s="9">
        <v>121.506</v>
      </c>
      <c r="T13" s="9">
        <v>192.37100000000001</v>
      </c>
      <c r="U13" s="9">
        <v>95</v>
      </c>
      <c r="V13" s="9">
        <v>222.27199999999999</v>
      </c>
      <c r="W13" s="9">
        <v>49.494999999999997</v>
      </c>
      <c r="X13" s="9">
        <v>60.844000000000001</v>
      </c>
      <c r="Y13" s="9">
        <v>22.613</v>
      </c>
      <c r="Z13" s="9">
        <v>68.281000000000006</v>
      </c>
      <c r="AA13" s="9">
        <v>54.26</v>
      </c>
      <c r="AB13" s="9">
        <v>120.051</v>
      </c>
      <c r="AC13" s="9">
        <v>75.600999999999999</v>
      </c>
      <c r="AD13" s="9">
        <v>63.517000000000003</v>
      </c>
      <c r="AE13" s="9">
        <v>225.79900000000001</v>
      </c>
      <c r="AF13" s="9">
        <v>145.93100000000001</v>
      </c>
      <c r="AG13" s="9">
        <v>76.286000000000001</v>
      </c>
      <c r="AH13" s="9">
        <v>225.499</v>
      </c>
      <c r="AI13" s="4">
        <v>23.759</v>
      </c>
      <c r="AJ13" s="4">
        <v>56.515000000000001</v>
      </c>
      <c r="AK13" s="4">
        <v>104.505</v>
      </c>
      <c r="AL13" s="4">
        <v>99.292000000000002</v>
      </c>
      <c r="AM13" s="4">
        <v>45.966000000000001</v>
      </c>
    </row>
    <row r="14" spans="1:54" ht="15" x14ac:dyDescent="0.25">
      <c r="A14" s="46">
        <v>44409</v>
      </c>
      <c r="B14">
        <v>33.67</v>
      </c>
      <c r="C14">
        <v>84.8</v>
      </c>
      <c r="D14" s="10">
        <v>53</v>
      </c>
      <c r="E14" s="10">
        <v>102.544</v>
      </c>
      <c r="F14" s="10">
        <v>87.325000000000003</v>
      </c>
      <c r="G14" s="10">
        <v>137.35300000000001</v>
      </c>
      <c r="H14" s="9">
        <v>58.383000000000003</v>
      </c>
      <c r="I14" s="9">
        <v>66.418000000000006</v>
      </c>
      <c r="J14" s="9">
        <v>52.106999999999999</v>
      </c>
      <c r="K14" s="9">
        <v>43.612000000000002</v>
      </c>
      <c r="L14" s="9">
        <v>53</v>
      </c>
      <c r="M14" s="9">
        <v>41.274000000000001</v>
      </c>
      <c r="N14" s="9">
        <v>60.436</v>
      </c>
      <c r="O14" s="9">
        <v>56.890999999999998</v>
      </c>
      <c r="P14" s="9">
        <v>73.016999999999996</v>
      </c>
      <c r="Q14" s="9">
        <v>41.250999999999998</v>
      </c>
      <c r="R14" s="9">
        <v>149.54400000000001</v>
      </c>
      <c r="S14" s="9">
        <v>52.884</v>
      </c>
      <c r="T14" s="9">
        <v>87.697000000000003</v>
      </c>
      <c r="U14" s="9">
        <v>46.793999999999997</v>
      </c>
      <c r="V14" s="9">
        <v>93.094999999999999</v>
      </c>
      <c r="W14" s="9">
        <v>42.19</v>
      </c>
      <c r="X14" s="9">
        <v>49.598999999999997</v>
      </c>
      <c r="Y14" s="9">
        <v>19.068999999999999</v>
      </c>
      <c r="Z14" s="9">
        <v>43.725000000000001</v>
      </c>
      <c r="AA14" s="9">
        <v>36.286999999999999</v>
      </c>
      <c r="AB14" s="9">
        <v>60.162999999999997</v>
      </c>
      <c r="AC14" s="9">
        <v>55.847999999999999</v>
      </c>
      <c r="AD14" s="9">
        <v>47.887</v>
      </c>
      <c r="AE14" s="9">
        <v>84.731999999999999</v>
      </c>
      <c r="AF14" s="9">
        <v>57.575000000000003</v>
      </c>
      <c r="AG14" s="9">
        <v>47.481000000000002</v>
      </c>
      <c r="AH14" s="9">
        <v>73.992999999999995</v>
      </c>
      <c r="AI14" s="4">
        <v>24.318999999999999</v>
      </c>
      <c r="AJ14" s="4">
        <v>42.473999999999997</v>
      </c>
      <c r="AK14" s="4">
        <v>55.392000000000003</v>
      </c>
      <c r="AL14" s="4">
        <v>44.83</v>
      </c>
      <c r="AM14" s="4">
        <v>31.315999999999999</v>
      </c>
    </row>
    <row r="15" spans="1:54" ht="15" x14ac:dyDescent="0.25">
      <c r="A15" s="46">
        <v>44440</v>
      </c>
      <c r="B15">
        <v>21.73</v>
      </c>
      <c r="C15">
        <v>54.74</v>
      </c>
      <c r="D15" s="10">
        <v>35</v>
      </c>
      <c r="E15" s="10">
        <v>70.807000000000002</v>
      </c>
      <c r="F15" s="10">
        <v>36.536000000000001</v>
      </c>
      <c r="G15" s="10">
        <v>65.102000000000004</v>
      </c>
      <c r="H15" s="9">
        <v>49.503</v>
      </c>
      <c r="I15" s="9">
        <v>55.433999999999997</v>
      </c>
      <c r="J15" s="9">
        <v>35</v>
      </c>
      <c r="K15" s="9">
        <v>35.905000000000001</v>
      </c>
      <c r="L15" s="9">
        <v>30.463000000000001</v>
      </c>
      <c r="M15" s="9">
        <v>28.593</v>
      </c>
      <c r="N15" s="9">
        <v>31.763999999999999</v>
      </c>
      <c r="O15" s="9">
        <v>40.021000000000001</v>
      </c>
      <c r="P15" s="9">
        <v>51.676000000000002</v>
      </c>
      <c r="Q15" s="9">
        <v>31.832000000000001</v>
      </c>
      <c r="R15" s="9">
        <v>59.466999999999999</v>
      </c>
      <c r="S15" s="9">
        <v>34.067999999999998</v>
      </c>
      <c r="T15" s="9">
        <v>53.3</v>
      </c>
      <c r="U15" s="9">
        <v>26.972000000000001</v>
      </c>
      <c r="V15" s="9">
        <v>42.991999999999997</v>
      </c>
      <c r="W15" s="9">
        <v>29.472999999999999</v>
      </c>
      <c r="X15" s="9">
        <v>28.553999999999998</v>
      </c>
      <c r="Y15" s="9">
        <v>17.54</v>
      </c>
      <c r="Z15" s="9">
        <v>52.896999999999998</v>
      </c>
      <c r="AA15" s="9">
        <v>30.818000000000001</v>
      </c>
      <c r="AB15" s="9">
        <v>33.386000000000003</v>
      </c>
      <c r="AC15" s="9">
        <v>34.576999999999998</v>
      </c>
      <c r="AD15" s="9">
        <v>37.954000000000001</v>
      </c>
      <c r="AE15" s="9">
        <v>42.503999999999998</v>
      </c>
      <c r="AF15" s="9">
        <v>33.49</v>
      </c>
      <c r="AG15" s="9">
        <v>25.742999999999999</v>
      </c>
      <c r="AH15" s="9">
        <v>37.325000000000003</v>
      </c>
      <c r="AI15" s="4">
        <v>18.338999999999999</v>
      </c>
      <c r="AJ15" s="4">
        <v>51.677</v>
      </c>
      <c r="AK15" s="4">
        <v>41.573</v>
      </c>
      <c r="AL15" s="4">
        <v>30.408999999999999</v>
      </c>
      <c r="AM15" s="4">
        <v>22.323</v>
      </c>
    </row>
    <row r="16" spans="1:54" ht="15" x14ac:dyDescent="0.25">
      <c r="A16" s="46">
        <v>44470</v>
      </c>
      <c r="B16">
        <v>27.38</v>
      </c>
      <c r="C16">
        <v>50.41</v>
      </c>
      <c r="D16" s="10">
        <v>37.21</v>
      </c>
      <c r="E16" s="10">
        <v>48.966000000000001</v>
      </c>
      <c r="F16" s="10">
        <v>33.866999999999997</v>
      </c>
      <c r="G16" s="10">
        <v>61.024000000000001</v>
      </c>
      <c r="H16" s="9">
        <v>84.754000000000005</v>
      </c>
      <c r="I16" s="9">
        <v>68.278999999999996</v>
      </c>
      <c r="J16" s="9">
        <v>30.702999999999999</v>
      </c>
      <c r="K16" s="9">
        <v>30.741</v>
      </c>
      <c r="L16" s="9">
        <v>31.888000000000002</v>
      </c>
      <c r="M16" s="9">
        <v>49.128999999999998</v>
      </c>
      <c r="N16" s="9">
        <v>29.669</v>
      </c>
      <c r="O16" s="9">
        <v>29.588999999999999</v>
      </c>
      <c r="P16" s="9">
        <v>48.661000000000001</v>
      </c>
      <c r="Q16" s="9">
        <v>31.448</v>
      </c>
      <c r="R16" s="9">
        <v>59.356999999999999</v>
      </c>
      <c r="S16" s="9">
        <v>45.017000000000003</v>
      </c>
      <c r="T16" s="9">
        <v>62.526000000000003</v>
      </c>
      <c r="U16" s="9">
        <v>36.167000000000002</v>
      </c>
      <c r="V16" s="9">
        <v>37.953000000000003</v>
      </c>
      <c r="W16" s="9">
        <v>27.896000000000001</v>
      </c>
      <c r="X16" s="9">
        <v>28.023</v>
      </c>
      <c r="Y16" s="9">
        <v>28.068000000000001</v>
      </c>
      <c r="Z16" s="9">
        <v>37.648000000000003</v>
      </c>
      <c r="AA16" s="9">
        <v>33.213000000000001</v>
      </c>
      <c r="AB16" s="9">
        <v>51.082000000000001</v>
      </c>
      <c r="AC16" s="9">
        <v>62.061</v>
      </c>
      <c r="AD16" s="9">
        <v>39.497999999999998</v>
      </c>
      <c r="AE16" s="9">
        <v>41.075000000000003</v>
      </c>
      <c r="AF16" s="9">
        <v>36.642000000000003</v>
      </c>
      <c r="AG16" s="9">
        <v>28.94</v>
      </c>
      <c r="AH16" s="9">
        <v>39.921999999999997</v>
      </c>
      <c r="AI16" s="4">
        <v>18.998999999999999</v>
      </c>
      <c r="AJ16" s="4">
        <v>52.158000000000001</v>
      </c>
      <c r="AK16" s="4">
        <v>58.737000000000002</v>
      </c>
      <c r="AL16" s="4">
        <v>28.71</v>
      </c>
      <c r="AM16" s="4">
        <v>25.28</v>
      </c>
    </row>
    <row r="17" spans="1:39" ht="15" x14ac:dyDescent="0.25">
      <c r="A17" s="46">
        <v>44501</v>
      </c>
      <c r="B17">
        <v>27.64</v>
      </c>
      <c r="C17">
        <v>37.159999999999997</v>
      </c>
      <c r="D17" s="10">
        <v>31.79</v>
      </c>
      <c r="E17" s="10">
        <v>33.558</v>
      </c>
      <c r="F17" s="10">
        <v>28.863</v>
      </c>
      <c r="G17" s="10">
        <v>49.691000000000003</v>
      </c>
      <c r="H17" s="9">
        <v>48.256999999999998</v>
      </c>
      <c r="I17" s="9">
        <v>46.817</v>
      </c>
      <c r="J17" s="9">
        <v>29.227</v>
      </c>
      <c r="K17" s="9">
        <v>23.471</v>
      </c>
      <c r="L17" s="9">
        <v>25.547000000000001</v>
      </c>
      <c r="M17" s="9">
        <v>41.484000000000002</v>
      </c>
      <c r="N17" s="9">
        <v>27.295000000000002</v>
      </c>
      <c r="O17" s="9">
        <v>24.71</v>
      </c>
      <c r="P17" s="9">
        <v>37.807000000000002</v>
      </c>
      <c r="Q17" s="9">
        <v>28.742000000000001</v>
      </c>
      <c r="R17" s="9">
        <v>44.844000000000001</v>
      </c>
      <c r="S17" s="9">
        <v>34.006</v>
      </c>
      <c r="T17" s="9">
        <v>43.49</v>
      </c>
      <c r="U17" s="9">
        <v>30.222999999999999</v>
      </c>
      <c r="V17" s="9">
        <v>30.361000000000001</v>
      </c>
      <c r="W17" s="9">
        <v>24.286999999999999</v>
      </c>
      <c r="X17" s="9">
        <v>27.646999999999998</v>
      </c>
      <c r="Y17" s="9">
        <v>17.084</v>
      </c>
      <c r="Z17" s="9">
        <v>26.641999999999999</v>
      </c>
      <c r="AA17" s="9">
        <v>28.600999999999999</v>
      </c>
      <c r="AB17" s="9">
        <v>38.32</v>
      </c>
      <c r="AC17" s="9">
        <v>41.101999999999997</v>
      </c>
      <c r="AD17" s="9">
        <v>29.466000000000001</v>
      </c>
      <c r="AE17" s="9">
        <v>35.637999999999998</v>
      </c>
      <c r="AF17" s="9">
        <v>33.768000000000001</v>
      </c>
      <c r="AG17" s="9">
        <v>28.613</v>
      </c>
      <c r="AH17" s="9">
        <v>33.125</v>
      </c>
      <c r="AI17" s="4">
        <v>15.957000000000001</v>
      </c>
      <c r="AJ17" s="4">
        <v>30.858000000000001</v>
      </c>
      <c r="AK17" s="4">
        <v>35.566000000000003</v>
      </c>
      <c r="AL17" s="4">
        <v>26.881</v>
      </c>
      <c r="AM17" s="4">
        <v>23.707000000000001</v>
      </c>
    </row>
    <row r="18" spans="1:39" ht="15" x14ac:dyDescent="0.25">
      <c r="A18" s="46">
        <v>44531</v>
      </c>
      <c r="B18">
        <v>26.8</v>
      </c>
      <c r="C18">
        <v>29.6</v>
      </c>
      <c r="D18" s="10">
        <v>28.4</v>
      </c>
      <c r="E18" s="10">
        <v>29.605</v>
      </c>
      <c r="F18" s="10">
        <v>27.457000000000001</v>
      </c>
      <c r="G18" s="10">
        <v>43.091000000000001</v>
      </c>
      <c r="H18" s="9">
        <v>34.14</v>
      </c>
      <c r="I18" s="9">
        <v>35.479999999999997</v>
      </c>
      <c r="J18" s="9">
        <v>26.111999999999998</v>
      </c>
      <c r="K18" s="9">
        <v>21.385000000000002</v>
      </c>
      <c r="L18" s="9">
        <v>22.995999999999999</v>
      </c>
      <c r="M18" s="9">
        <v>29.164000000000001</v>
      </c>
      <c r="N18" s="9">
        <v>24.971</v>
      </c>
      <c r="O18" s="9">
        <v>22.809000000000001</v>
      </c>
      <c r="P18" s="9">
        <v>32.866999999999997</v>
      </c>
      <c r="Q18" s="9">
        <v>24.312999999999999</v>
      </c>
      <c r="R18" s="9">
        <v>40.813000000000002</v>
      </c>
      <c r="S18" s="9">
        <v>30.132999999999999</v>
      </c>
      <c r="T18" s="9">
        <v>35.656999999999996</v>
      </c>
      <c r="U18" s="9">
        <v>27.878</v>
      </c>
      <c r="V18" s="9">
        <v>27.968</v>
      </c>
      <c r="W18" s="9">
        <v>21.596</v>
      </c>
      <c r="X18" s="9">
        <v>23.818000000000001</v>
      </c>
      <c r="Y18" s="9">
        <v>14.375999999999999</v>
      </c>
      <c r="Z18" s="9">
        <v>24.768000000000001</v>
      </c>
      <c r="AA18" s="9">
        <v>23.302</v>
      </c>
      <c r="AB18" s="9">
        <v>29.004000000000001</v>
      </c>
      <c r="AC18" s="9">
        <v>29.181999999999999</v>
      </c>
      <c r="AD18" s="9">
        <v>22.916</v>
      </c>
      <c r="AE18" s="9">
        <v>32.588000000000001</v>
      </c>
      <c r="AF18" s="9">
        <v>28.099</v>
      </c>
      <c r="AG18" s="9">
        <v>24.123999999999999</v>
      </c>
      <c r="AH18" s="9">
        <v>29.728000000000002</v>
      </c>
      <c r="AI18" s="4">
        <v>14.875</v>
      </c>
      <c r="AJ18" s="4">
        <v>24.279</v>
      </c>
      <c r="AK18" s="4">
        <v>27.585999999999999</v>
      </c>
      <c r="AL18" s="4">
        <v>25.312999999999999</v>
      </c>
      <c r="AM18" s="4">
        <v>19.100000000000001</v>
      </c>
    </row>
    <row r="19" spans="1:39" ht="15" x14ac:dyDescent="0.25">
      <c r="A19" s="46">
        <v>44562</v>
      </c>
      <c r="B19">
        <v>25.8</v>
      </c>
      <c r="C19">
        <v>27.7</v>
      </c>
      <c r="D19" s="10">
        <v>27</v>
      </c>
      <c r="E19" s="10">
        <v>26.542000000000002</v>
      </c>
      <c r="F19" s="10">
        <v>26.704000000000001</v>
      </c>
      <c r="G19" s="10">
        <v>38.545999999999999</v>
      </c>
      <c r="H19" s="9">
        <v>29.39</v>
      </c>
      <c r="I19" s="9">
        <v>29.669</v>
      </c>
      <c r="J19" s="9">
        <v>23.154</v>
      </c>
      <c r="K19" s="9">
        <v>19.167000000000002</v>
      </c>
      <c r="L19" s="9">
        <v>20.606999999999999</v>
      </c>
      <c r="M19" s="9">
        <v>22.992000000000001</v>
      </c>
      <c r="N19" s="9">
        <v>21.858000000000001</v>
      </c>
      <c r="O19" s="9">
        <v>20.756</v>
      </c>
      <c r="P19" s="9">
        <v>29.436</v>
      </c>
      <c r="Q19" s="9">
        <v>21.588000000000001</v>
      </c>
      <c r="R19" s="9">
        <v>35.509</v>
      </c>
      <c r="S19" s="9">
        <v>25.702000000000002</v>
      </c>
      <c r="T19" s="9">
        <v>31.957000000000001</v>
      </c>
      <c r="U19" s="9">
        <v>23.835000000000001</v>
      </c>
      <c r="V19" s="9">
        <v>27.056999999999999</v>
      </c>
      <c r="W19" s="9">
        <v>19.308</v>
      </c>
      <c r="X19" s="9">
        <v>21.071999999999999</v>
      </c>
      <c r="Y19" s="9">
        <v>12.945</v>
      </c>
      <c r="Z19" s="9">
        <v>21.991</v>
      </c>
      <c r="AA19" s="9">
        <v>23.992999999999999</v>
      </c>
      <c r="AB19" s="9">
        <v>25.085000000000001</v>
      </c>
      <c r="AC19" s="9">
        <v>26.14</v>
      </c>
      <c r="AD19" s="9">
        <v>19.795999999999999</v>
      </c>
      <c r="AE19" s="9">
        <v>29.437000000000001</v>
      </c>
      <c r="AF19" s="9">
        <v>24.652999999999999</v>
      </c>
      <c r="AG19" s="9">
        <v>21.420999999999999</v>
      </c>
      <c r="AH19" s="9">
        <v>27.026</v>
      </c>
      <c r="AI19" s="4">
        <v>13.398</v>
      </c>
      <c r="AJ19" s="4">
        <v>21.31</v>
      </c>
      <c r="AK19" s="4">
        <v>24.273</v>
      </c>
      <c r="AL19" s="4">
        <v>23.552</v>
      </c>
      <c r="AM19" s="4">
        <v>16.443000000000001</v>
      </c>
    </row>
    <row r="20" spans="1:39" ht="15" x14ac:dyDescent="0.25">
      <c r="A20" s="46">
        <v>44593</v>
      </c>
      <c r="B20">
        <v>24.1</v>
      </c>
      <c r="C20">
        <v>26</v>
      </c>
      <c r="D20" s="10">
        <v>25</v>
      </c>
      <c r="E20" s="10">
        <v>22.242999999999999</v>
      </c>
      <c r="F20" s="10">
        <v>20.451000000000001</v>
      </c>
      <c r="G20" s="10">
        <v>31.977</v>
      </c>
      <c r="H20" s="9">
        <v>38.948</v>
      </c>
      <c r="I20" s="9">
        <v>27.414999999999999</v>
      </c>
      <c r="J20" s="9">
        <v>19.052</v>
      </c>
      <c r="K20" s="9">
        <v>15.705</v>
      </c>
      <c r="L20" s="9">
        <v>17.565000000000001</v>
      </c>
      <c r="M20" s="9">
        <v>19.959</v>
      </c>
      <c r="N20" s="9">
        <v>18.763999999999999</v>
      </c>
      <c r="O20" s="9">
        <v>18.954000000000001</v>
      </c>
      <c r="P20" s="9">
        <v>24.004000000000001</v>
      </c>
      <c r="Q20" s="9">
        <v>22.138999999999999</v>
      </c>
      <c r="R20" s="9">
        <v>31.678000000000001</v>
      </c>
      <c r="S20" s="9">
        <v>20.943000000000001</v>
      </c>
      <c r="T20" s="9">
        <v>27.48</v>
      </c>
      <c r="U20" s="9">
        <v>23.483000000000001</v>
      </c>
      <c r="V20" s="9">
        <v>27.012</v>
      </c>
      <c r="W20" s="9">
        <v>19.061</v>
      </c>
      <c r="X20" s="9">
        <v>17.279</v>
      </c>
      <c r="Y20" s="9">
        <v>16.161999999999999</v>
      </c>
      <c r="Z20" s="9">
        <v>18.204000000000001</v>
      </c>
      <c r="AA20" s="9">
        <v>20.474</v>
      </c>
      <c r="AB20" s="9">
        <v>20.242000000000001</v>
      </c>
      <c r="AC20" s="9">
        <v>24.082000000000001</v>
      </c>
      <c r="AD20" s="9">
        <v>16.170999999999999</v>
      </c>
      <c r="AE20" s="9">
        <v>24.919</v>
      </c>
      <c r="AF20" s="9">
        <v>20.265000000000001</v>
      </c>
      <c r="AG20" s="9">
        <v>17.544</v>
      </c>
      <c r="AH20" s="9">
        <v>22.34</v>
      </c>
      <c r="AI20" s="4">
        <v>11.166</v>
      </c>
      <c r="AJ20" s="4">
        <v>20.306999999999999</v>
      </c>
      <c r="AK20" s="4">
        <v>23.946999999999999</v>
      </c>
      <c r="AL20" s="4">
        <v>19.559999999999999</v>
      </c>
      <c r="AM20" s="4">
        <v>13.682</v>
      </c>
    </row>
    <row r="21" spans="1:39" ht="15" x14ac:dyDescent="0.25">
      <c r="A21" s="46">
        <v>44621</v>
      </c>
      <c r="B21">
        <v>37.5</v>
      </c>
      <c r="C21">
        <v>43.7</v>
      </c>
      <c r="D21" s="10">
        <v>40.799999999999997</v>
      </c>
      <c r="E21" s="10">
        <v>35.661999999999999</v>
      </c>
      <c r="F21" s="10">
        <v>20.858000000000001</v>
      </c>
      <c r="G21" s="10">
        <v>47.249000000000002</v>
      </c>
      <c r="H21" s="9">
        <v>74.03</v>
      </c>
      <c r="I21" s="9">
        <v>32.753</v>
      </c>
      <c r="J21" s="9">
        <v>28.184999999999999</v>
      </c>
      <c r="K21" s="9">
        <v>43.984999999999999</v>
      </c>
      <c r="L21" s="9">
        <v>28.73</v>
      </c>
      <c r="M21" s="9">
        <v>29.324000000000002</v>
      </c>
      <c r="N21" s="9">
        <v>30.509</v>
      </c>
      <c r="O21" s="9">
        <v>32.984000000000002</v>
      </c>
      <c r="P21" s="9">
        <v>44.015000000000001</v>
      </c>
      <c r="Q21" s="9">
        <v>51.234000000000002</v>
      </c>
      <c r="R21" s="9">
        <v>42.954999999999998</v>
      </c>
      <c r="S21" s="9">
        <v>40.354999999999997</v>
      </c>
      <c r="T21" s="9">
        <v>42.957999999999998</v>
      </c>
      <c r="U21" s="9">
        <v>33.886000000000003</v>
      </c>
      <c r="V21" s="9">
        <v>31.405000000000001</v>
      </c>
      <c r="W21" s="9">
        <v>30.207000000000001</v>
      </c>
      <c r="X21" s="9">
        <v>21.452000000000002</v>
      </c>
      <c r="Y21" s="9">
        <v>26.937000000000001</v>
      </c>
      <c r="Z21" s="9">
        <v>50.182000000000002</v>
      </c>
      <c r="AA21" s="9">
        <v>24.68</v>
      </c>
      <c r="AB21" s="9">
        <v>28.553999999999998</v>
      </c>
      <c r="AC21" s="9">
        <v>62.645000000000003</v>
      </c>
      <c r="AD21" s="9">
        <v>16.716999999999999</v>
      </c>
      <c r="AE21" s="9">
        <v>48.34</v>
      </c>
      <c r="AF21" s="9">
        <v>24.190999999999999</v>
      </c>
      <c r="AG21" s="9">
        <v>32.424999999999997</v>
      </c>
      <c r="AH21" s="9">
        <v>42.408000000000001</v>
      </c>
      <c r="AI21" s="4">
        <v>18.015000000000001</v>
      </c>
      <c r="AJ21" s="4">
        <v>23.27</v>
      </c>
      <c r="AK21" s="4">
        <v>44.069000000000003</v>
      </c>
      <c r="AL21" s="4">
        <v>22.227</v>
      </c>
      <c r="AM21" s="4">
        <v>24.315000000000001</v>
      </c>
    </row>
    <row r="22" spans="1:39" ht="15" x14ac:dyDescent="0.25">
      <c r="A22" s="46">
        <v>44652</v>
      </c>
      <c r="B22">
        <v>71.900000000000006</v>
      </c>
      <c r="C22">
        <v>105.2</v>
      </c>
      <c r="D22" s="10">
        <v>88.7</v>
      </c>
      <c r="E22" s="10">
        <v>43.03</v>
      </c>
      <c r="F22" s="10">
        <v>46.631999999999998</v>
      </c>
      <c r="G22" s="10">
        <v>104.65</v>
      </c>
      <c r="H22" s="9">
        <v>131.029</v>
      </c>
      <c r="I22" s="9">
        <v>96.051000000000002</v>
      </c>
      <c r="J22" s="9">
        <v>68.307000000000002</v>
      </c>
      <c r="K22" s="9">
        <v>113.145</v>
      </c>
      <c r="L22" s="9">
        <v>64.444999999999993</v>
      </c>
      <c r="M22" s="9">
        <v>57.432000000000002</v>
      </c>
      <c r="N22" s="9">
        <v>78.554000000000002</v>
      </c>
      <c r="O22" s="9">
        <v>100.242</v>
      </c>
      <c r="P22" s="9">
        <v>85.605000000000004</v>
      </c>
      <c r="Q22" s="9">
        <v>64.430000000000007</v>
      </c>
      <c r="R22" s="9">
        <v>97.93</v>
      </c>
      <c r="S22" s="9">
        <v>88.391999999999996</v>
      </c>
      <c r="T22" s="9">
        <v>67.206000000000003</v>
      </c>
      <c r="U22" s="9">
        <v>47.411999999999999</v>
      </c>
      <c r="V22" s="9">
        <v>80.412000000000006</v>
      </c>
      <c r="W22" s="9">
        <v>60.988999999999997</v>
      </c>
      <c r="X22" s="9">
        <v>56.965000000000003</v>
      </c>
      <c r="Y22" s="9">
        <v>54.917000000000002</v>
      </c>
      <c r="Z22" s="9">
        <v>104.14100000000001</v>
      </c>
      <c r="AA22" s="9">
        <v>64.043999999999997</v>
      </c>
      <c r="AB22" s="9">
        <v>92.33</v>
      </c>
      <c r="AC22" s="9">
        <v>90.971999999999994</v>
      </c>
      <c r="AD22" s="9">
        <v>58.271000000000001</v>
      </c>
      <c r="AE22" s="9">
        <v>79.59</v>
      </c>
      <c r="AF22" s="9">
        <v>63.085999999999999</v>
      </c>
      <c r="AG22" s="9">
        <v>76.099999999999994</v>
      </c>
      <c r="AH22" s="9">
        <v>91.933000000000007</v>
      </c>
      <c r="AI22" s="4">
        <v>43.921999999999997</v>
      </c>
      <c r="AJ22" s="4">
        <v>57.014000000000003</v>
      </c>
      <c r="AK22" s="4">
        <v>82.566000000000003</v>
      </c>
      <c r="AL22" s="4">
        <v>51.024000000000001</v>
      </c>
      <c r="AM22" s="4">
        <v>43.802</v>
      </c>
    </row>
    <row r="23" spans="1:39" ht="15" x14ac:dyDescent="0.25">
      <c r="A23" s="46">
        <v>44682</v>
      </c>
      <c r="B23">
        <v>162.69999999999999</v>
      </c>
      <c r="C23">
        <v>292.10000000000002</v>
      </c>
      <c r="D23" s="10">
        <v>219.8</v>
      </c>
      <c r="E23" s="10">
        <v>151.12299999999999</v>
      </c>
      <c r="F23" s="10">
        <v>472.06</v>
      </c>
      <c r="G23" s="10">
        <v>403.94600000000003</v>
      </c>
      <c r="H23" s="9">
        <v>344.298</v>
      </c>
      <c r="I23" s="9">
        <v>322.87400000000002</v>
      </c>
      <c r="J23" s="9">
        <v>148.16900000000001</v>
      </c>
      <c r="K23" s="9">
        <v>189.38800000000001</v>
      </c>
      <c r="L23" s="9">
        <v>125.611</v>
      </c>
      <c r="M23" s="9">
        <v>174.53</v>
      </c>
      <c r="N23" s="9">
        <v>209.916</v>
      </c>
      <c r="O23" s="9">
        <v>283.834</v>
      </c>
      <c r="P23" s="9">
        <v>228.18899999999999</v>
      </c>
      <c r="Q23" s="9">
        <v>206.86199999999999</v>
      </c>
      <c r="R23" s="9">
        <v>368.62200000000001</v>
      </c>
      <c r="S23" s="9">
        <v>327.14600000000002</v>
      </c>
      <c r="T23" s="9">
        <v>211.30199999999999</v>
      </c>
      <c r="U23" s="9">
        <v>218.14400000000001</v>
      </c>
      <c r="V23" s="9">
        <v>239.59399999999999</v>
      </c>
      <c r="W23" s="9">
        <v>255.17699999999999</v>
      </c>
      <c r="X23" s="9">
        <v>77.619</v>
      </c>
      <c r="Y23" s="9">
        <v>157.13399999999999</v>
      </c>
      <c r="Z23" s="9">
        <v>226.81899999999999</v>
      </c>
      <c r="AA23" s="9">
        <v>251.95599999999999</v>
      </c>
      <c r="AB23" s="9">
        <v>223.012</v>
      </c>
      <c r="AC23" s="9">
        <v>240.04900000000001</v>
      </c>
      <c r="AD23" s="9">
        <v>268.43700000000001</v>
      </c>
      <c r="AE23" s="9">
        <v>285.27600000000001</v>
      </c>
      <c r="AF23" s="9">
        <v>119.827</v>
      </c>
      <c r="AG23" s="9">
        <v>165.09700000000001</v>
      </c>
      <c r="AH23" s="9">
        <v>131.93600000000001</v>
      </c>
      <c r="AI23" s="4">
        <v>107.79600000000001</v>
      </c>
      <c r="AJ23" s="4">
        <v>245.327</v>
      </c>
      <c r="AK23" s="4">
        <v>197.30600000000001</v>
      </c>
      <c r="AL23" s="4">
        <v>111.244</v>
      </c>
      <c r="AM23" s="4">
        <v>154.29599999999999</v>
      </c>
    </row>
    <row r="24" spans="1:39" ht="15" x14ac:dyDescent="0.25">
      <c r="A24" s="46">
        <v>44713</v>
      </c>
      <c r="B24">
        <v>188.9</v>
      </c>
      <c r="C24">
        <v>370.6</v>
      </c>
      <c r="D24" s="10">
        <v>279.89999999999998</v>
      </c>
      <c r="E24" s="10">
        <v>397.00900000000001</v>
      </c>
      <c r="F24" s="10">
        <v>733.74900000000002</v>
      </c>
      <c r="G24" s="10">
        <v>435.16800000000001</v>
      </c>
      <c r="H24" s="9">
        <v>421.24299999999999</v>
      </c>
      <c r="I24" s="9">
        <v>301.68400000000003</v>
      </c>
      <c r="J24" s="9">
        <v>185.04300000000001</v>
      </c>
      <c r="K24" s="9">
        <v>162.011</v>
      </c>
      <c r="L24" s="9">
        <v>188.73099999999999</v>
      </c>
      <c r="M24" s="9">
        <v>295.81099999999998</v>
      </c>
      <c r="N24" s="9">
        <v>184.74799999999999</v>
      </c>
      <c r="O24" s="9">
        <v>436.54599999999999</v>
      </c>
      <c r="P24" s="9">
        <v>236.38</v>
      </c>
      <c r="Q24" s="9">
        <v>567.21600000000001</v>
      </c>
      <c r="R24" s="9">
        <v>328.39100000000002</v>
      </c>
      <c r="S24" s="9">
        <v>541.77200000000005</v>
      </c>
      <c r="T24" s="9">
        <v>216.75299999999999</v>
      </c>
      <c r="U24" s="9">
        <v>368.81099999999998</v>
      </c>
      <c r="V24" s="9">
        <v>173.643</v>
      </c>
      <c r="W24" s="9">
        <v>217.148</v>
      </c>
      <c r="X24" s="9">
        <v>58.347000000000001</v>
      </c>
      <c r="Y24" s="9">
        <v>233.69399999999999</v>
      </c>
      <c r="Z24" s="9">
        <v>154.501</v>
      </c>
      <c r="AA24" s="9">
        <v>306.358</v>
      </c>
      <c r="AB24" s="9">
        <v>210.88200000000001</v>
      </c>
      <c r="AC24" s="9">
        <v>194.94800000000001</v>
      </c>
      <c r="AD24" s="9">
        <v>515.98400000000004</v>
      </c>
      <c r="AE24" s="9">
        <v>292.79599999999999</v>
      </c>
      <c r="AF24" s="9">
        <v>268.80799999999999</v>
      </c>
      <c r="AG24" s="9">
        <v>456.38200000000001</v>
      </c>
      <c r="AH24" s="9">
        <v>55.441000000000003</v>
      </c>
      <c r="AI24" s="4">
        <v>154.334</v>
      </c>
      <c r="AJ24" s="4">
        <v>359.19299999999998</v>
      </c>
      <c r="AK24" s="4">
        <v>347.04</v>
      </c>
      <c r="AL24" s="4">
        <v>121.998</v>
      </c>
      <c r="AM24" s="4">
        <v>310.36</v>
      </c>
    </row>
    <row r="25" spans="1:39" ht="15" x14ac:dyDescent="0.25">
      <c r="A25" s="46">
        <v>44743</v>
      </c>
      <c r="B25">
        <v>64.099999999999994</v>
      </c>
      <c r="C25">
        <v>157</v>
      </c>
      <c r="D25" s="10">
        <v>101.7</v>
      </c>
      <c r="E25" s="10">
        <v>228.68199999999999</v>
      </c>
      <c r="F25" s="10">
        <v>347.88799999999998</v>
      </c>
      <c r="G25" s="10">
        <v>139.11099999999999</v>
      </c>
      <c r="H25" s="9">
        <v>175.31899999999999</v>
      </c>
      <c r="I25" s="9">
        <v>102.526</v>
      </c>
      <c r="J25" s="9">
        <v>75.17</v>
      </c>
      <c r="K25" s="9">
        <v>68.808000000000007</v>
      </c>
      <c r="L25" s="9">
        <v>76.686999999999998</v>
      </c>
      <c r="M25" s="9">
        <v>139.834</v>
      </c>
      <c r="N25" s="9">
        <v>72.034000000000006</v>
      </c>
      <c r="O25" s="9">
        <v>212.95</v>
      </c>
      <c r="P25" s="9">
        <v>75.638999999999996</v>
      </c>
      <c r="Q25" s="9">
        <v>522.23900000000003</v>
      </c>
      <c r="R25" s="9">
        <v>132.101</v>
      </c>
      <c r="S25" s="9">
        <v>204.94</v>
      </c>
      <c r="T25" s="9">
        <v>105.29</v>
      </c>
      <c r="U25" s="9">
        <v>227.845</v>
      </c>
      <c r="V25" s="9">
        <v>54.17</v>
      </c>
      <c r="W25" s="9">
        <v>63.771000000000001</v>
      </c>
      <c r="X25" s="9">
        <v>23.696999999999999</v>
      </c>
      <c r="Y25" s="9">
        <v>68.254000000000005</v>
      </c>
      <c r="Z25" s="9">
        <v>57.764000000000003</v>
      </c>
      <c r="AA25" s="9">
        <v>127.25700000000001</v>
      </c>
      <c r="AB25" s="9">
        <v>79.707999999999998</v>
      </c>
      <c r="AC25" s="9">
        <v>69.936999999999998</v>
      </c>
      <c r="AD25" s="9">
        <v>231.05099999999999</v>
      </c>
      <c r="AE25" s="9">
        <v>159.053</v>
      </c>
      <c r="AF25" s="9">
        <v>80.914000000000001</v>
      </c>
      <c r="AG25" s="9">
        <v>226.143</v>
      </c>
      <c r="AH25" s="9">
        <v>27.52</v>
      </c>
      <c r="AI25" s="4">
        <v>54.686</v>
      </c>
      <c r="AJ25" s="4">
        <v>112.517</v>
      </c>
      <c r="AK25" s="4">
        <v>106.55500000000001</v>
      </c>
      <c r="AL25" s="4">
        <v>47.103000000000002</v>
      </c>
      <c r="AM25" s="4">
        <v>187.90100000000001</v>
      </c>
    </row>
    <row r="26" spans="1:39" ht="15" x14ac:dyDescent="0.25">
      <c r="A26" s="46">
        <v>44774</v>
      </c>
      <c r="B26">
        <v>46.5</v>
      </c>
      <c r="C26">
        <v>78.5</v>
      </c>
      <c r="D26" s="10">
        <v>61.5</v>
      </c>
      <c r="E26" s="10">
        <v>86.820999999999998</v>
      </c>
      <c r="F26" s="10">
        <v>130.28700000000001</v>
      </c>
      <c r="G26" s="10">
        <v>63.651000000000003</v>
      </c>
      <c r="H26" s="9">
        <v>66.959000000000003</v>
      </c>
      <c r="I26" s="9">
        <v>56.125999999999998</v>
      </c>
      <c r="J26" s="9">
        <v>42.500999999999998</v>
      </c>
      <c r="K26" s="9">
        <v>51.23</v>
      </c>
      <c r="L26" s="9">
        <v>40.113</v>
      </c>
      <c r="M26" s="9">
        <v>58.936</v>
      </c>
      <c r="N26" s="9">
        <v>54.421999999999997</v>
      </c>
      <c r="O26" s="9">
        <v>70.787000000000006</v>
      </c>
      <c r="P26" s="9">
        <v>43.228000000000002</v>
      </c>
      <c r="Q26" s="9">
        <v>141.33799999999999</v>
      </c>
      <c r="R26" s="9">
        <v>55.271999999999998</v>
      </c>
      <c r="S26" s="9">
        <v>85.869</v>
      </c>
      <c r="T26" s="9">
        <v>49.972999999999999</v>
      </c>
      <c r="U26" s="9">
        <v>88.245000000000005</v>
      </c>
      <c r="V26" s="9">
        <v>42.93</v>
      </c>
      <c r="W26" s="9">
        <v>47.235999999999997</v>
      </c>
      <c r="X26" s="9">
        <v>18.756</v>
      </c>
      <c r="Y26" s="9">
        <v>39.786999999999999</v>
      </c>
      <c r="Z26" s="9">
        <v>36.274999999999999</v>
      </c>
      <c r="AA26" s="9">
        <v>57.793999999999997</v>
      </c>
      <c r="AB26" s="9">
        <v>54.683999999999997</v>
      </c>
      <c r="AC26" s="9">
        <v>48.348999999999997</v>
      </c>
      <c r="AD26" s="9">
        <v>80.554000000000002</v>
      </c>
      <c r="AE26" s="9">
        <v>58.506999999999998</v>
      </c>
      <c r="AF26" s="9">
        <v>47.011000000000003</v>
      </c>
      <c r="AG26" s="9">
        <v>69.040999999999997</v>
      </c>
      <c r="AH26" s="9">
        <v>26.088999999999999</v>
      </c>
      <c r="AI26" s="4">
        <v>38.67</v>
      </c>
      <c r="AJ26" s="4">
        <v>55.811</v>
      </c>
      <c r="AK26" s="4">
        <v>44.84</v>
      </c>
      <c r="AL26" s="4">
        <v>29.863</v>
      </c>
      <c r="AM26" s="4">
        <v>96.331000000000003</v>
      </c>
    </row>
    <row r="27" spans="1:39" ht="15" x14ac:dyDescent="0.25">
      <c r="A27" s="46">
        <v>44805</v>
      </c>
      <c r="B27">
        <v>31.8</v>
      </c>
      <c r="C27">
        <v>48</v>
      </c>
      <c r="D27" s="10">
        <v>39.700000000000003</v>
      </c>
      <c r="E27" s="10">
        <v>43.819000000000003</v>
      </c>
      <c r="F27" s="10">
        <v>73.566999999999993</v>
      </c>
      <c r="G27" s="10">
        <v>60.823999999999998</v>
      </c>
      <c r="H27" s="9">
        <v>65.594999999999999</v>
      </c>
      <c r="I27" s="9">
        <v>43.722000000000001</v>
      </c>
      <c r="J27" s="9">
        <v>41.372999999999998</v>
      </c>
      <c r="K27" s="9">
        <v>34.487000000000002</v>
      </c>
      <c r="L27" s="9">
        <v>32.938000000000002</v>
      </c>
      <c r="M27" s="9">
        <v>36.732999999999997</v>
      </c>
      <c r="N27" s="9">
        <v>45.338000000000001</v>
      </c>
      <c r="O27" s="9">
        <v>59.185000000000002</v>
      </c>
      <c r="P27" s="9">
        <v>39.322000000000003</v>
      </c>
      <c r="Q27" s="9">
        <v>66.585999999999999</v>
      </c>
      <c r="R27" s="9">
        <v>42.746000000000002</v>
      </c>
      <c r="S27" s="9">
        <v>60.588000000000001</v>
      </c>
      <c r="T27" s="9">
        <v>34.902999999999999</v>
      </c>
      <c r="U27" s="9">
        <v>48.308</v>
      </c>
      <c r="V27" s="9">
        <v>35.479999999999997</v>
      </c>
      <c r="W27" s="9">
        <v>32.441000000000003</v>
      </c>
      <c r="X27" s="9">
        <v>20.509</v>
      </c>
      <c r="Y27" s="9">
        <v>57.399000000000001</v>
      </c>
      <c r="Z27" s="9">
        <v>36.264000000000003</v>
      </c>
      <c r="AA27" s="9">
        <v>37.042999999999999</v>
      </c>
      <c r="AB27" s="9">
        <v>40.381999999999998</v>
      </c>
      <c r="AC27" s="9">
        <v>44.927</v>
      </c>
      <c r="AD27" s="9">
        <v>48.014000000000003</v>
      </c>
      <c r="AE27" s="9">
        <v>40.295000000000002</v>
      </c>
      <c r="AF27" s="9">
        <v>30.454999999999998</v>
      </c>
      <c r="AG27" s="9">
        <v>41.313000000000002</v>
      </c>
      <c r="AH27" s="9">
        <v>23.206</v>
      </c>
      <c r="AI27" s="4">
        <v>54.155000000000001</v>
      </c>
      <c r="AJ27" s="4">
        <v>49.344999999999999</v>
      </c>
      <c r="AK27" s="4">
        <v>35.984999999999999</v>
      </c>
      <c r="AL27" s="4">
        <v>25.22</v>
      </c>
      <c r="AM27" s="4">
        <v>79.103999999999999</v>
      </c>
    </row>
    <row r="28" spans="1:39" ht="15" x14ac:dyDescent="0.25">
      <c r="A28" s="46">
        <v>44835</v>
      </c>
      <c r="B28">
        <v>27.38</v>
      </c>
      <c r="C28">
        <v>50.41</v>
      </c>
      <c r="D28" s="10">
        <v>37.21</v>
      </c>
      <c r="E28" s="10">
        <v>36.630000000000003</v>
      </c>
      <c r="F28" s="10">
        <v>62.179000000000002</v>
      </c>
      <c r="G28" s="10">
        <v>92.263000000000005</v>
      </c>
      <c r="H28" s="9">
        <v>71.89</v>
      </c>
      <c r="I28" s="9">
        <v>34.637999999999998</v>
      </c>
      <c r="J28" s="9">
        <v>31.998000000000001</v>
      </c>
      <c r="K28" s="9">
        <v>32.845999999999997</v>
      </c>
      <c r="L28" s="9">
        <v>50.357999999999997</v>
      </c>
      <c r="M28" s="9">
        <v>30.91</v>
      </c>
      <c r="N28" s="9">
        <v>30.295999999999999</v>
      </c>
      <c r="O28" s="9">
        <v>50.234999999999999</v>
      </c>
      <c r="P28" s="9">
        <v>34.984000000000002</v>
      </c>
      <c r="Q28" s="9">
        <v>59.703000000000003</v>
      </c>
      <c r="R28" s="9">
        <v>49.942999999999998</v>
      </c>
      <c r="S28" s="9">
        <v>64.507999999999996</v>
      </c>
      <c r="T28" s="9">
        <v>40.94</v>
      </c>
      <c r="U28" s="9">
        <v>38.372999999999998</v>
      </c>
      <c r="V28" s="9">
        <v>30.242999999999999</v>
      </c>
      <c r="W28" s="9">
        <v>28.378</v>
      </c>
      <c r="X28" s="9">
        <v>29.091999999999999</v>
      </c>
      <c r="Y28" s="9">
        <v>36.499000000000002</v>
      </c>
      <c r="Z28" s="9">
        <v>35.026000000000003</v>
      </c>
      <c r="AA28" s="9">
        <v>52.256999999999998</v>
      </c>
      <c r="AB28" s="9">
        <v>64.061999999999998</v>
      </c>
      <c r="AC28" s="9">
        <v>41.820999999999998</v>
      </c>
      <c r="AD28" s="9">
        <v>41.756</v>
      </c>
      <c r="AE28" s="9">
        <v>39.526000000000003</v>
      </c>
      <c r="AF28" s="9">
        <v>30.678000000000001</v>
      </c>
      <c r="AG28" s="9">
        <v>39.777999999999999</v>
      </c>
      <c r="AH28" s="9">
        <v>21.594999999999999</v>
      </c>
      <c r="AI28" s="4">
        <v>52.26</v>
      </c>
      <c r="AJ28" s="4">
        <v>61.793999999999997</v>
      </c>
      <c r="AK28" s="4">
        <v>30.555</v>
      </c>
      <c r="AL28" s="4">
        <v>25.722999999999999</v>
      </c>
      <c r="AM28" s="4">
        <v>49.192</v>
      </c>
    </row>
    <row r="29" spans="1:39" ht="15" x14ac:dyDescent="0.25">
      <c r="A29" s="46">
        <v>44866</v>
      </c>
      <c r="B29">
        <v>27.64</v>
      </c>
      <c r="C29">
        <v>37.159999999999997</v>
      </c>
      <c r="D29" s="10">
        <v>31.79</v>
      </c>
      <c r="E29" s="10">
        <v>31.134</v>
      </c>
      <c r="F29" s="10">
        <v>50.655999999999999</v>
      </c>
      <c r="G29" s="10">
        <v>54.564</v>
      </c>
      <c r="H29" s="9">
        <v>49.612000000000002</v>
      </c>
      <c r="I29" s="9">
        <v>32.506</v>
      </c>
      <c r="J29" s="9">
        <v>24.547000000000001</v>
      </c>
      <c r="K29" s="9">
        <v>26.17</v>
      </c>
      <c r="L29" s="9">
        <v>42.384999999999998</v>
      </c>
      <c r="M29" s="9">
        <v>28.35</v>
      </c>
      <c r="N29" s="9">
        <v>25.324000000000002</v>
      </c>
      <c r="O29" s="9">
        <v>39.170999999999999</v>
      </c>
      <c r="P29" s="9">
        <v>31.826000000000001</v>
      </c>
      <c r="Q29" s="9">
        <v>45.180999999999997</v>
      </c>
      <c r="R29" s="9">
        <v>38.164999999999999</v>
      </c>
      <c r="S29" s="9">
        <v>45.106000000000002</v>
      </c>
      <c r="T29" s="9">
        <v>34.057000000000002</v>
      </c>
      <c r="U29" s="9">
        <v>30.706</v>
      </c>
      <c r="V29" s="9">
        <v>26.366</v>
      </c>
      <c r="W29" s="9">
        <v>28.082000000000001</v>
      </c>
      <c r="X29" s="9">
        <v>17.84</v>
      </c>
      <c r="Y29" s="9">
        <v>25.684999999999999</v>
      </c>
      <c r="Z29" s="9">
        <v>30.09</v>
      </c>
      <c r="AA29" s="9">
        <v>39.271999999999998</v>
      </c>
      <c r="AB29" s="9">
        <v>42.65</v>
      </c>
      <c r="AC29" s="9">
        <v>31.459</v>
      </c>
      <c r="AD29" s="9">
        <v>36.216999999999999</v>
      </c>
      <c r="AE29" s="9">
        <v>36.466999999999999</v>
      </c>
      <c r="AF29" s="9">
        <v>30.048999999999999</v>
      </c>
      <c r="AG29" s="9">
        <v>33.014000000000003</v>
      </c>
      <c r="AH29" s="9">
        <v>18.204000000000001</v>
      </c>
      <c r="AI29" s="4">
        <v>30.26</v>
      </c>
      <c r="AJ29" s="4">
        <v>37.802</v>
      </c>
      <c r="AK29" s="4">
        <v>28.533000000000001</v>
      </c>
      <c r="AL29" s="4">
        <v>24.097000000000001</v>
      </c>
      <c r="AM29" s="4">
        <v>32.973999999999997</v>
      </c>
    </row>
    <row r="30" spans="1:39" ht="15" x14ac:dyDescent="0.25">
      <c r="A30" s="46">
        <v>44896</v>
      </c>
      <c r="B30">
        <v>26.8</v>
      </c>
      <c r="C30">
        <v>29.6</v>
      </c>
      <c r="D30" s="10">
        <v>28.4</v>
      </c>
      <c r="E30" s="10">
        <v>29.667999999999999</v>
      </c>
      <c r="F30" s="10">
        <v>43.951000000000001</v>
      </c>
      <c r="G30" s="10">
        <v>38.938000000000002</v>
      </c>
      <c r="H30" s="9">
        <v>37.926000000000002</v>
      </c>
      <c r="I30" s="9">
        <v>29.29</v>
      </c>
      <c r="J30" s="9">
        <v>22.39</v>
      </c>
      <c r="K30" s="9">
        <v>23.494</v>
      </c>
      <c r="L30" s="9">
        <v>29.946999999999999</v>
      </c>
      <c r="M30" s="9">
        <v>25.940999999999999</v>
      </c>
      <c r="N30" s="9">
        <v>23.372</v>
      </c>
      <c r="O30" s="9">
        <v>33.886000000000003</v>
      </c>
      <c r="P30" s="9">
        <v>27.315000000000001</v>
      </c>
      <c r="Q30" s="9">
        <v>41.081000000000003</v>
      </c>
      <c r="R30" s="9">
        <v>33.968000000000004</v>
      </c>
      <c r="S30" s="9">
        <v>36.76</v>
      </c>
      <c r="T30" s="9">
        <v>31.655000000000001</v>
      </c>
      <c r="U30" s="9">
        <v>28.286000000000001</v>
      </c>
      <c r="V30" s="9">
        <v>23.530999999999999</v>
      </c>
      <c r="W30" s="9">
        <v>24.202999999999999</v>
      </c>
      <c r="X30" s="9">
        <v>15.048999999999999</v>
      </c>
      <c r="Y30" s="9">
        <v>23.812999999999999</v>
      </c>
      <c r="Z30" s="9">
        <v>24.68</v>
      </c>
      <c r="AA30" s="9">
        <v>29.518999999999998</v>
      </c>
      <c r="AB30" s="9">
        <v>30.494</v>
      </c>
      <c r="AC30" s="9">
        <v>24.640999999999998</v>
      </c>
      <c r="AD30" s="9">
        <v>33.113999999999997</v>
      </c>
      <c r="AE30" s="9">
        <v>30.542999999999999</v>
      </c>
      <c r="AF30" s="9">
        <v>25.523</v>
      </c>
      <c r="AG30" s="9">
        <v>29.576000000000001</v>
      </c>
      <c r="AH30" s="9">
        <v>16.97</v>
      </c>
      <c r="AI30" s="4">
        <v>23.381</v>
      </c>
      <c r="AJ30" s="4">
        <v>29.571999999999999</v>
      </c>
      <c r="AK30" s="4">
        <v>26.884</v>
      </c>
      <c r="AL30" s="4">
        <v>19.411999999999999</v>
      </c>
      <c r="AM30" s="4">
        <v>28.88</v>
      </c>
    </row>
    <row r="31" spans="1:39" ht="15" x14ac:dyDescent="0.25">
      <c r="A31" s="46">
        <v>44927</v>
      </c>
      <c r="B31">
        <v>25.8</v>
      </c>
      <c r="C31">
        <v>27.7</v>
      </c>
      <c r="D31" s="10">
        <v>27</v>
      </c>
      <c r="E31" s="10">
        <v>28.731000000000002</v>
      </c>
      <c r="F31" s="10">
        <v>39.302</v>
      </c>
      <c r="G31" s="10">
        <v>33.561</v>
      </c>
      <c r="H31" s="9">
        <v>31.866</v>
      </c>
      <c r="I31" s="9">
        <v>26.042999999999999</v>
      </c>
      <c r="J31" s="9">
        <v>20.081</v>
      </c>
      <c r="K31" s="9">
        <v>21.016999999999999</v>
      </c>
      <c r="L31" s="9">
        <v>23.686</v>
      </c>
      <c r="M31" s="9">
        <v>22.721</v>
      </c>
      <c r="N31" s="9">
        <v>21.262</v>
      </c>
      <c r="O31" s="9">
        <v>30.315000000000001</v>
      </c>
      <c r="P31" s="9">
        <v>24.327999999999999</v>
      </c>
      <c r="Q31" s="9">
        <v>35.738999999999997</v>
      </c>
      <c r="R31" s="9">
        <v>29.123999999999999</v>
      </c>
      <c r="S31" s="9">
        <v>32.896000000000001</v>
      </c>
      <c r="T31" s="9">
        <v>27.195</v>
      </c>
      <c r="U31" s="9">
        <v>27.346</v>
      </c>
      <c r="V31" s="9">
        <v>21.050999999999998</v>
      </c>
      <c r="W31" s="9">
        <v>21.359000000000002</v>
      </c>
      <c r="X31" s="9">
        <v>13.541</v>
      </c>
      <c r="Y31" s="9">
        <v>21.097000000000001</v>
      </c>
      <c r="Z31" s="9">
        <v>25.259</v>
      </c>
      <c r="AA31" s="9">
        <v>25.423999999999999</v>
      </c>
      <c r="AB31" s="9">
        <v>27.279</v>
      </c>
      <c r="AC31" s="9">
        <v>21.321000000000002</v>
      </c>
      <c r="AD31" s="9">
        <v>29.911000000000001</v>
      </c>
      <c r="AE31" s="9">
        <v>26.806000000000001</v>
      </c>
      <c r="AF31" s="9">
        <v>22.664999999999999</v>
      </c>
      <c r="AG31" s="9">
        <v>26.876000000000001</v>
      </c>
      <c r="AH31" s="9">
        <v>15.29</v>
      </c>
      <c r="AI31" s="4">
        <v>20.372</v>
      </c>
      <c r="AJ31" s="4">
        <v>26.04</v>
      </c>
      <c r="AK31" s="4">
        <v>24.965</v>
      </c>
      <c r="AL31" s="4">
        <v>16.706</v>
      </c>
      <c r="AM31" s="4">
        <v>25.829000000000001</v>
      </c>
    </row>
    <row r="32" spans="1:39" ht="15" x14ac:dyDescent="0.25">
      <c r="A32" s="46">
        <v>44958</v>
      </c>
      <c r="B32">
        <v>24.1</v>
      </c>
      <c r="C32">
        <v>26</v>
      </c>
      <c r="D32" s="10">
        <v>25</v>
      </c>
      <c r="E32" s="10">
        <v>22.082999999999998</v>
      </c>
      <c r="F32" s="10">
        <v>32.584000000000003</v>
      </c>
      <c r="G32" s="10">
        <v>41.774000000000001</v>
      </c>
      <c r="H32" s="9">
        <v>29.231999999999999</v>
      </c>
      <c r="I32" s="9">
        <v>21.393000000000001</v>
      </c>
      <c r="J32" s="9">
        <v>16.46</v>
      </c>
      <c r="K32" s="9">
        <v>17.800999999999998</v>
      </c>
      <c r="L32" s="9">
        <v>20.524999999999999</v>
      </c>
      <c r="M32" s="9">
        <v>19.466000000000001</v>
      </c>
      <c r="N32" s="9">
        <v>19.361000000000001</v>
      </c>
      <c r="O32" s="9">
        <v>24.713000000000001</v>
      </c>
      <c r="P32" s="9">
        <v>24.347000000000001</v>
      </c>
      <c r="Q32" s="9">
        <v>31.850999999999999</v>
      </c>
      <c r="R32" s="9">
        <v>23.751000000000001</v>
      </c>
      <c r="S32" s="9">
        <v>28.146999999999998</v>
      </c>
      <c r="T32" s="9">
        <v>26.27</v>
      </c>
      <c r="U32" s="9">
        <v>27.256</v>
      </c>
      <c r="V32" s="9">
        <v>20.497</v>
      </c>
      <c r="W32" s="9">
        <v>17.486999999999998</v>
      </c>
      <c r="X32" s="9">
        <v>16.629000000000001</v>
      </c>
      <c r="Y32" s="9">
        <v>17.452999999999999</v>
      </c>
      <c r="Z32" s="9">
        <v>21.484999999999999</v>
      </c>
      <c r="AA32" s="9">
        <v>20.507999999999999</v>
      </c>
      <c r="AB32" s="9">
        <v>24.977</v>
      </c>
      <c r="AC32" s="9">
        <v>17.411999999999999</v>
      </c>
      <c r="AD32" s="9">
        <v>25.315000000000001</v>
      </c>
      <c r="AE32" s="9">
        <v>21.948</v>
      </c>
      <c r="AF32" s="9">
        <v>18.559000000000001</v>
      </c>
      <c r="AG32" s="9">
        <v>22.241</v>
      </c>
      <c r="AH32" s="9">
        <v>12.721</v>
      </c>
      <c r="AI32" s="4">
        <v>19.352</v>
      </c>
      <c r="AJ32" s="4">
        <v>25.431999999999999</v>
      </c>
      <c r="AK32" s="4">
        <v>20.696999999999999</v>
      </c>
      <c r="AL32" s="4">
        <v>13.887</v>
      </c>
      <c r="AM32" s="4">
        <v>21.585999999999999</v>
      </c>
    </row>
    <row r="33" spans="1:39" ht="15" x14ac:dyDescent="0.25">
      <c r="A33" s="46">
        <v>44986</v>
      </c>
      <c r="B33" s="47">
        <v>37.5</v>
      </c>
      <c r="C33" s="47">
        <v>43.7</v>
      </c>
      <c r="D33" s="10">
        <v>40.799999999999997</v>
      </c>
      <c r="E33" s="10">
        <v>22.529</v>
      </c>
      <c r="F33" s="10">
        <v>47.848999999999997</v>
      </c>
      <c r="G33" s="10">
        <v>77.302000000000007</v>
      </c>
      <c r="H33" s="9">
        <v>34.631999999999998</v>
      </c>
      <c r="I33" s="9">
        <v>30.606999999999999</v>
      </c>
      <c r="J33" s="9">
        <v>44.933999999999997</v>
      </c>
      <c r="K33" s="9">
        <v>28.277000000000001</v>
      </c>
      <c r="L33" s="9">
        <v>29.940999999999999</v>
      </c>
      <c r="M33" s="9">
        <v>31.234999999999999</v>
      </c>
      <c r="N33" s="9">
        <v>33.350999999999999</v>
      </c>
      <c r="O33" s="9">
        <v>44.066000000000003</v>
      </c>
      <c r="P33" s="9">
        <v>54.41</v>
      </c>
      <c r="Q33" s="9">
        <v>43.093000000000004</v>
      </c>
      <c r="R33" s="9">
        <v>43.709000000000003</v>
      </c>
      <c r="S33" s="9">
        <v>42.651000000000003</v>
      </c>
      <c r="T33" s="9">
        <v>37.057000000000002</v>
      </c>
      <c r="U33" s="9">
        <v>31.678999999999998</v>
      </c>
      <c r="V33" s="9">
        <v>31.742000000000001</v>
      </c>
      <c r="W33" s="9">
        <v>21.193000000000001</v>
      </c>
      <c r="X33" s="9">
        <v>27.382999999999999</v>
      </c>
      <c r="Y33" s="9">
        <v>49.142000000000003</v>
      </c>
      <c r="Z33" s="9">
        <v>25.745999999999999</v>
      </c>
      <c r="AA33" s="9">
        <v>28.474</v>
      </c>
      <c r="AB33" s="9">
        <v>63.884999999999998</v>
      </c>
      <c r="AC33" s="9">
        <v>17.963999999999999</v>
      </c>
      <c r="AD33" s="9">
        <v>48.92</v>
      </c>
      <c r="AE33" s="9">
        <v>25.596</v>
      </c>
      <c r="AF33" s="9">
        <v>33.526000000000003</v>
      </c>
      <c r="AG33" s="9">
        <v>42.204000000000001</v>
      </c>
      <c r="AH33" s="9">
        <v>19.63</v>
      </c>
      <c r="AI33" s="4">
        <v>22.46</v>
      </c>
      <c r="AJ33" s="4">
        <v>45.927999999999997</v>
      </c>
      <c r="AK33" s="4">
        <v>23.388999999999999</v>
      </c>
      <c r="AL33" s="4">
        <v>24.405999999999999</v>
      </c>
      <c r="AM33" s="4">
        <v>34.688000000000002</v>
      </c>
    </row>
    <row r="34" spans="1:39" ht="15" x14ac:dyDescent="0.25">
      <c r="A34" s="46">
        <v>45017</v>
      </c>
      <c r="B34">
        <v>71.900000000000006</v>
      </c>
      <c r="C34">
        <v>105.2</v>
      </c>
      <c r="D34" s="10">
        <v>88.7</v>
      </c>
      <c r="E34" s="10">
        <v>48.405999999999999</v>
      </c>
      <c r="F34" s="10">
        <v>105.49</v>
      </c>
      <c r="G34" s="10">
        <v>136.214</v>
      </c>
      <c r="H34" s="9">
        <v>99.26</v>
      </c>
      <c r="I34" s="9">
        <v>71.462999999999994</v>
      </c>
      <c r="J34" s="9">
        <v>114.452</v>
      </c>
      <c r="K34" s="9">
        <v>63.389000000000003</v>
      </c>
      <c r="L34" s="9">
        <v>58.107999999999997</v>
      </c>
      <c r="M34" s="9">
        <v>79.662000000000006</v>
      </c>
      <c r="N34" s="9">
        <v>100.657</v>
      </c>
      <c r="O34" s="9">
        <v>85.103999999999999</v>
      </c>
      <c r="P34" s="9">
        <v>67.575999999999993</v>
      </c>
      <c r="Q34" s="9">
        <v>98.084000000000003</v>
      </c>
      <c r="R34" s="9">
        <v>92.533000000000001</v>
      </c>
      <c r="S34" s="9">
        <v>66.611999999999995</v>
      </c>
      <c r="T34" s="9">
        <v>50.526000000000003</v>
      </c>
      <c r="U34" s="9">
        <v>80.813999999999993</v>
      </c>
      <c r="V34" s="9">
        <v>62.927999999999997</v>
      </c>
      <c r="W34" s="9">
        <v>56.43</v>
      </c>
      <c r="X34" s="9">
        <v>55.488</v>
      </c>
      <c r="Y34" s="9">
        <v>102.81699999999999</v>
      </c>
      <c r="Z34" s="9">
        <v>65.378</v>
      </c>
      <c r="AA34" s="9">
        <v>89.738</v>
      </c>
      <c r="AB34" s="9">
        <v>92.4</v>
      </c>
      <c r="AC34" s="9">
        <v>59.701999999999998</v>
      </c>
      <c r="AD34" s="9">
        <v>80.228999999999999</v>
      </c>
      <c r="AE34" s="9">
        <v>63.244999999999997</v>
      </c>
      <c r="AF34" s="9">
        <v>77.5</v>
      </c>
      <c r="AG34" s="9">
        <v>91.781000000000006</v>
      </c>
      <c r="AH34" s="9">
        <v>45.673000000000002</v>
      </c>
      <c r="AI34" s="4">
        <v>54.706000000000003</v>
      </c>
      <c r="AJ34" s="4">
        <v>84.644000000000005</v>
      </c>
      <c r="AK34" s="4">
        <v>52.436999999999998</v>
      </c>
      <c r="AL34" s="4">
        <v>43.848999999999997</v>
      </c>
      <c r="AM34" s="4">
        <v>40.624000000000002</v>
      </c>
    </row>
    <row r="35" spans="1:39" ht="15" x14ac:dyDescent="0.25">
      <c r="A35" s="46">
        <v>45047</v>
      </c>
      <c r="B35">
        <v>162.69999999999999</v>
      </c>
      <c r="C35">
        <v>292.10000000000002</v>
      </c>
      <c r="D35" s="10">
        <v>219.8</v>
      </c>
      <c r="E35" s="10">
        <v>481.59500000000003</v>
      </c>
      <c r="F35" s="10">
        <v>405.85399999999998</v>
      </c>
      <c r="G35" s="10">
        <v>344.42599999999999</v>
      </c>
      <c r="H35" s="9">
        <v>328.392</v>
      </c>
      <c r="I35" s="9">
        <v>152.21</v>
      </c>
      <c r="J35" s="9">
        <v>190.68700000000001</v>
      </c>
      <c r="K35" s="9">
        <v>122.61799999999999</v>
      </c>
      <c r="L35" s="9">
        <v>175.55600000000001</v>
      </c>
      <c r="M35" s="9">
        <v>211.90600000000001</v>
      </c>
      <c r="N35" s="9">
        <v>285.47800000000001</v>
      </c>
      <c r="O35" s="9">
        <v>221.673</v>
      </c>
      <c r="P35" s="9">
        <v>212.59700000000001</v>
      </c>
      <c r="Q35" s="9">
        <v>369.161</v>
      </c>
      <c r="R35" s="9">
        <v>335.92700000000002</v>
      </c>
      <c r="S35" s="9">
        <v>205.268</v>
      </c>
      <c r="T35" s="9">
        <v>225.25800000000001</v>
      </c>
      <c r="U35" s="9">
        <v>240.20699999999999</v>
      </c>
      <c r="V35" s="9">
        <v>259.06400000000002</v>
      </c>
      <c r="W35" s="9">
        <v>75.768000000000001</v>
      </c>
      <c r="X35" s="9">
        <v>158.37299999999999</v>
      </c>
      <c r="Y35" s="9">
        <v>225.60599999999999</v>
      </c>
      <c r="Z35" s="9">
        <v>254.72800000000001</v>
      </c>
      <c r="AA35" s="9">
        <v>219.297</v>
      </c>
      <c r="AB35" s="9">
        <v>242.34399999999999</v>
      </c>
      <c r="AC35" s="9">
        <v>271.90300000000002</v>
      </c>
      <c r="AD35" s="9">
        <v>286.245</v>
      </c>
      <c r="AE35" s="9">
        <v>114.95</v>
      </c>
      <c r="AF35" s="9">
        <v>167.10599999999999</v>
      </c>
      <c r="AG35" s="9">
        <v>131.83000000000001</v>
      </c>
      <c r="AH35" s="9">
        <v>110.26</v>
      </c>
      <c r="AI35" s="4">
        <v>229.50200000000001</v>
      </c>
      <c r="AJ35" s="4">
        <v>200.35599999999999</v>
      </c>
      <c r="AK35" s="4">
        <v>112.86199999999999</v>
      </c>
      <c r="AL35" s="4">
        <v>155.279</v>
      </c>
      <c r="AM35" s="4">
        <v>136.68899999999999</v>
      </c>
    </row>
    <row r="36" spans="1:39" ht="15" x14ac:dyDescent="0.25">
      <c r="A36" s="46">
        <v>45078</v>
      </c>
      <c r="B36">
        <v>188.9</v>
      </c>
      <c r="C36">
        <v>370.6</v>
      </c>
      <c r="D36" s="9">
        <v>279.89999999999998</v>
      </c>
      <c r="E36" s="9">
        <v>741.03599999999994</v>
      </c>
      <c r="F36" s="9">
        <v>435.84800000000001</v>
      </c>
      <c r="G36" s="9">
        <v>426.40899999999999</v>
      </c>
      <c r="H36" s="9">
        <v>303.928</v>
      </c>
      <c r="I36" s="9">
        <v>187.85499999999999</v>
      </c>
      <c r="J36" s="9">
        <v>162.73400000000001</v>
      </c>
      <c r="K36" s="9">
        <v>190.95099999999999</v>
      </c>
      <c r="L36" s="9">
        <v>296.88400000000001</v>
      </c>
      <c r="M36" s="9">
        <v>185.82300000000001</v>
      </c>
      <c r="N36" s="9">
        <v>438.024</v>
      </c>
      <c r="O36" s="9">
        <v>242.49299999999999</v>
      </c>
      <c r="P36" s="9">
        <v>575.09500000000003</v>
      </c>
      <c r="Q36" s="9">
        <v>328.613</v>
      </c>
      <c r="R36" s="9">
        <v>547.93299999999999</v>
      </c>
      <c r="S36" s="9">
        <v>222.018</v>
      </c>
      <c r="T36" s="9">
        <v>374.202</v>
      </c>
      <c r="U36" s="9">
        <v>173.88200000000001</v>
      </c>
      <c r="V36" s="9">
        <v>219.124</v>
      </c>
      <c r="W36" s="9">
        <v>60.387</v>
      </c>
      <c r="X36" s="9">
        <v>234.67699999999999</v>
      </c>
      <c r="Y36" s="9">
        <v>153.816</v>
      </c>
      <c r="Z36" s="9">
        <v>308.24200000000002</v>
      </c>
      <c r="AA36" s="9">
        <v>214.80600000000001</v>
      </c>
      <c r="AB36" s="9">
        <v>195.929</v>
      </c>
      <c r="AC36" s="9">
        <v>520.00400000000002</v>
      </c>
      <c r="AD36" s="9">
        <v>293.358</v>
      </c>
      <c r="AE36" s="9">
        <v>275.84699999999998</v>
      </c>
      <c r="AF36" s="9">
        <v>459.09399999999999</v>
      </c>
      <c r="AG36" s="9">
        <v>55.328000000000003</v>
      </c>
      <c r="AH36" s="9">
        <v>156.398</v>
      </c>
      <c r="AI36" s="4">
        <v>366.83100000000002</v>
      </c>
      <c r="AJ36" s="4">
        <v>349.41399999999999</v>
      </c>
      <c r="AK36" s="4">
        <v>123.154</v>
      </c>
      <c r="AL36" s="4">
        <v>311.971</v>
      </c>
      <c r="AM36" s="4">
        <v>398.01600000000002</v>
      </c>
    </row>
    <row r="37" spans="1:39" ht="15" x14ac:dyDescent="0.25">
      <c r="A37" s="46">
        <v>45108</v>
      </c>
      <c r="B37" s="4">
        <v>64.099999999999994</v>
      </c>
      <c r="C37" s="4">
        <v>157</v>
      </c>
      <c r="D37" s="9">
        <v>101.7</v>
      </c>
      <c r="E37" s="9">
        <v>349.38099999999997</v>
      </c>
      <c r="F37" s="9">
        <v>139.417</v>
      </c>
      <c r="G37" s="9">
        <v>183.608</v>
      </c>
      <c r="H37" s="9">
        <v>103.517</v>
      </c>
      <c r="I37" s="9">
        <v>76.653999999999996</v>
      </c>
      <c r="J37" s="9">
        <v>69.236999999999995</v>
      </c>
      <c r="K37" s="9">
        <v>78.682000000000002</v>
      </c>
      <c r="L37" s="9">
        <v>140.22300000000001</v>
      </c>
      <c r="M37" s="9">
        <v>72.358999999999995</v>
      </c>
      <c r="N37" s="9">
        <v>213.29900000000001</v>
      </c>
      <c r="O37" s="9">
        <v>78.552000000000007</v>
      </c>
      <c r="P37" s="9">
        <v>524.88300000000004</v>
      </c>
      <c r="Q37" s="9">
        <v>132.18199999999999</v>
      </c>
      <c r="R37" s="9">
        <v>206.72300000000001</v>
      </c>
      <c r="S37" s="9">
        <v>108.395</v>
      </c>
      <c r="T37" s="9">
        <v>230.059</v>
      </c>
      <c r="U37" s="9">
        <v>54.277000000000001</v>
      </c>
      <c r="V37" s="9">
        <v>64.542000000000002</v>
      </c>
      <c r="W37" s="9">
        <v>23.948</v>
      </c>
      <c r="X37" s="9">
        <v>68.472999999999999</v>
      </c>
      <c r="Y37" s="9">
        <v>57.274999999999999</v>
      </c>
      <c r="Z37" s="9">
        <v>127.858</v>
      </c>
      <c r="AA37" s="9">
        <v>81.072999999999993</v>
      </c>
      <c r="AB37" s="9">
        <v>70.459999999999994</v>
      </c>
      <c r="AC37" s="9">
        <v>232.06800000000001</v>
      </c>
      <c r="AD37" s="9">
        <v>159.27600000000001</v>
      </c>
      <c r="AE37" s="9">
        <v>84.962999999999994</v>
      </c>
      <c r="AF37" s="9">
        <v>226.92</v>
      </c>
      <c r="AG37" s="9">
        <v>27.376000000000001</v>
      </c>
      <c r="AH37" s="9">
        <v>55.741999999999997</v>
      </c>
      <c r="AI37" s="4">
        <v>114.69499999999999</v>
      </c>
      <c r="AJ37" s="4">
        <v>107.399</v>
      </c>
      <c r="AK37" s="4">
        <v>47.795999999999999</v>
      </c>
      <c r="AL37" s="4">
        <v>188.245</v>
      </c>
      <c r="AM37" s="4">
        <v>236.69300000000001</v>
      </c>
    </row>
    <row r="38" spans="1:39" ht="15" x14ac:dyDescent="0.25">
      <c r="A38" s="46">
        <v>45139</v>
      </c>
      <c r="B38" s="4">
        <v>46.5</v>
      </c>
      <c r="C38" s="4">
        <v>78.5</v>
      </c>
      <c r="D38" s="9">
        <v>61.5</v>
      </c>
      <c r="E38" s="9">
        <v>130.89500000000001</v>
      </c>
      <c r="F38" s="9">
        <v>63.87</v>
      </c>
      <c r="G38" s="9">
        <v>69.644999999999996</v>
      </c>
      <c r="H38" s="9">
        <v>56.893000000000001</v>
      </c>
      <c r="I38" s="9">
        <v>43.664000000000001</v>
      </c>
      <c r="J38" s="9">
        <v>51.622</v>
      </c>
      <c r="K38" s="9">
        <v>40.61</v>
      </c>
      <c r="L38" s="9">
        <v>59.177999999999997</v>
      </c>
      <c r="M38" s="9">
        <v>54.723999999999997</v>
      </c>
      <c r="N38" s="9">
        <v>70.906000000000006</v>
      </c>
      <c r="O38" s="9">
        <v>43.930999999999997</v>
      </c>
      <c r="P38" s="9">
        <v>142.19200000000001</v>
      </c>
      <c r="Q38" s="9">
        <v>55.337000000000003</v>
      </c>
      <c r="R38" s="9">
        <v>86.988</v>
      </c>
      <c r="S38" s="9">
        <v>51.393999999999998</v>
      </c>
      <c r="T38" s="9">
        <v>89.486000000000004</v>
      </c>
      <c r="U38" s="9">
        <v>43.045000000000002</v>
      </c>
      <c r="V38" s="9">
        <v>47.847999999999999</v>
      </c>
      <c r="W38" s="9">
        <v>18.972999999999999</v>
      </c>
      <c r="X38" s="9">
        <v>39.969000000000001</v>
      </c>
      <c r="Y38" s="9">
        <v>35.828000000000003</v>
      </c>
      <c r="Z38" s="9">
        <v>58.203000000000003</v>
      </c>
      <c r="AA38" s="9">
        <v>55.000999999999998</v>
      </c>
      <c r="AB38" s="9">
        <v>48.801000000000002</v>
      </c>
      <c r="AC38" s="9">
        <v>80.950999999999993</v>
      </c>
      <c r="AD38" s="9">
        <v>58.631</v>
      </c>
      <c r="AE38" s="9">
        <v>48.515000000000001</v>
      </c>
      <c r="AF38" s="9">
        <v>69.457999999999998</v>
      </c>
      <c r="AG38" s="9">
        <v>25.966999999999999</v>
      </c>
      <c r="AH38" s="9">
        <v>39.521999999999998</v>
      </c>
      <c r="AI38" s="4">
        <v>56.558</v>
      </c>
      <c r="AJ38" s="4">
        <v>45.442999999999998</v>
      </c>
      <c r="AK38" s="4">
        <v>30.442</v>
      </c>
      <c r="AL38" s="4">
        <v>96.373999999999995</v>
      </c>
      <c r="AM38" s="4">
        <v>88.867000000000004</v>
      </c>
    </row>
    <row r="39" spans="1:39" ht="15" x14ac:dyDescent="0.25">
      <c r="A39" s="46">
        <v>45170</v>
      </c>
      <c r="B39" s="4">
        <v>31.8</v>
      </c>
      <c r="C39" s="4">
        <v>48</v>
      </c>
      <c r="D39" s="9">
        <v>39.700000000000003</v>
      </c>
      <c r="E39" s="9">
        <v>74.007999999999996</v>
      </c>
      <c r="F39" s="9">
        <v>60.997</v>
      </c>
      <c r="G39" s="9">
        <v>65.67</v>
      </c>
      <c r="H39" s="9">
        <v>44.372</v>
      </c>
      <c r="I39" s="9">
        <v>42.412999999999997</v>
      </c>
      <c r="J39" s="9">
        <v>34.825000000000003</v>
      </c>
      <c r="K39" s="9">
        <v>32.526000000000003</v>
      </c>
      <c r="L39" s="9">
        <v>36.926000000000002</v>
      </c>
      <c r="M39" s="9">
        <v>45.564</v>
      </c>
      <c r="N39" s="9">
        <v>59.28</v>
      </c>
      <c r="O39" s="9">
        <v>39.607999999999997</v>
      </c>
      <c r="P39" s="9">
        <v>67.245000000000005</v>
      </c>
      <c r="Q39" s="9">
        <v>42.798000000000002</v>
      </c>
      <c r="R39" s="9">
        <v>61.51</v>
      </c>
      <c r="S39" s="9">
        <v>35.423999999999999</v>
      </c>
      <c r="T39" s="9">
        <v>49.3</v>
      </c>
      <c r="U39" s="9">
        <v>35.573999999999998</v>
      </c>
      <c r="V39" s="9">
        <v>32.927</v>
      </c>
      <c r="W39" s="9">
        <v>20.442</v>
      </c>
      <c r="X39" s="9">
        <v>57.585000000000001</v>
      </c>
      <c r="Y39" s="9">
        <v>35.869999999999997</v>
      </c>
      <c r="Z39" s="9">
        <v>37.372999999999998</v>
      </c>
      <c r="AA39" s="9">
        <v>40.177999999999997</v>
      </c>
      <c r="AB39" s="9">
        <v>45.307000000000002</v>
      </c>
      <c r="AC39" s="9">
        <v>48.295000000000002</v>
      </c>
      <c r="AD39" s="9">
        <v>40.392000000000003</v>
      </c>
      <c r="AE39" s="9">
        <v>31.481000000000002</v>
      </c>
      <c r="AF39" s="9">
        <v>41.643999999999998</v>
      </c>
      <c r="AG39" s="9">
        <v>23.099</v>
      </c>
      <c r="AH39" s="9">
        <v>55.014000000000003</v>
      </c>
      <c r="AI39" s="4">
        <v>48.737000000000002</v>
      </c>
      <c r="AJ39" s="4">
        <v>36.506999999999998</v>
      </c>
      <c r="AK39" s="4">
        <v>25.721</v>
      </c>
      <c r="AL39" s="4">
        <v>79.091999999999999</v>
      </c>
      <c r="AM39" s="4">
        <v>44.082000000000001</v>
      </c>
    </row>
    <row r="40" spans="1:39" ht="15" x14ac:dyDescent="0.25">
      <c r="A40" s="46">
        <v>45200</v>
      </c>
      <c r="B40" s="4">
        <v>27.38</v>
      </c>
      <c r="C40" s="4">
        <v>50.41</v>
      </c>
      <c r="D40" s="9">
        <v>37.21</v>
      </c>
      <c r="E40" s="9">
        <v>62.579000000000001</v>
      </c>
      <c r="F40" s="9">
        <v>92.44</v>
      </c>
      <c r="G40" s="9">
        <v>74.409000000000006</v>
      </c>
      <c r="H40" s="9">
        <v>35.216000000000001</v>
      </c>
      <c r="I40" s="9">
        <v>32.857999999999997</v>
      </c>
      <c r="J40" s="9">
        <v>33.152999999999999</v>
      </c>
      <c r="K40" s="9">
        <v>50.408999999999999</v>
      </c>
      <c r="L40" s="9">
        <v>31.067</v>
      </c>
      <c r="M40" s="9">
        <v>30.488</v>
      </c>
      <c r="N40" s="9">
        <v>50.311</v>
      </c>
      <c r="O40" s="9">
        <v>35.341000000000001</v>
      </c>
      <c r="P40" s="9">
        <v>60.32</v>
      </c>
      <c r="Q40" s="9">
        <v>49.994</v>
      </c>
      <c r="R40" s="9">
        <v>65.385999999999996</v>
      </c>
      <c r="S40" s="9">
        <v>41.061</v>
      </c>
      <c r="T40" s="9">
        <v>39.296999999999997</v>
      </c>
      <c r="U40" s="9">
        <v>30.327999999999999</v>
      </c>
      <c r="V40" s="9">
        <v>28.835000000000001</v>
      </c>
      <c r="W40" s="9">
        <v>29.469000000000001</v>
      </c>
      <c r="X40" s="9">
        <v>36.645000000000003</v>
      </c>
      <c r="Y40" s="9">
        <v>34.655000000000001</v>
      </c>
      <c r="Z40" s="9">
        <v>52.594000000000001</v>
      </c>
      <c r="AA40" s="9">
        <v>64.863</v>
      </c>
      <c r="AB40" s="9">
        <v>42.156999999999996</v>
      </c>
      <c r="AC40" s="9">
        <v>42.01</v>
      </c>
      <c r="AD40" s="9">
        <v>39.618000000000002</v>
      </c>
      <c r="AE40" s="9">
        <v>31.454000000000001</v>
      </c>
      <c r="AF40" s="9">
        <v>40.081000000000003</v>
      </c>
      <c r="AG40" s="9">
        <v>21.49</v>
      </c>
      <c r="AH40" s="9">
        <v>53</v>
      </c>
      <c r="AI40" s="4">
        <v>62.128</v>
      </c>
      <c r="AJ40" s="4">
        <v>31.009</v>
      </c>
      <c r="AK40" s="4">
        <v>26.209</v>
      </c>
      <c r="AL40" s="4">
        <v>49.15</v>
      </c>
      <c r="AM40" s="4">
        <v>36.517000000000003</v>
      </c>
    </row>
    <row r="41" spans="1:39" ht="15" x14ac:dyDescent="0.25">
      <c r="A41" s="46">
        <v>45231</v>
      </c>
      <c r="B41" s="4">
        <v>27.64</v>
      </c>
      <c r="C41" s="4">
        <v>37.159999999999997</v>
      </c>
      <c r="D41" s="9">
        <v>31.79</v>
      </c>
      <c r="E41" s="9">
        <v>51.003999999999998</v>
      </c>
      <c r="F41" s="9">
        <v>54.692999999999998</v>
      </c>
      <c r="G41" s="9">
        <v>51.622999999999998</v>
      </c>
      <c r="H41" s="9">
        <v>33.008000000000003</v>
      </c>
      <c r="I41" s="9">
        <v>25.327999999999999</v>
      </c>
      <c r="J41" s="9">
        <v>26.434999999999999</v>
      </c>
      <c r="K41" s="9">
        <v>43.335000000000001</v>
      </c>
      <c r="L41" s="9">
        <v>28.495999999999999</v>
      </c>
      <c r="M41" s="9">
        <v>25.484000000000002</v>
      </c>
      <c r="N41" s="9">
        <v>39.231999999999999</v>
      </c>
      <c r="O41" s="9">
        <v>32.341999999999999</v>
      </c>
      <c r="P41" s="9">
        <v>45.676000000000002</v>
      </c>
      <c r="Q41" s="9">
        <v>38.204000000000001</v>
      </c>
      <c r="R41" s="9">
        <v>45.847999999999999</v>
      </c>
      <c r="S41" s="9">
        <v>34.573</v>
      </c>
      <c r="T41" s="9">
        <v>31.442</v>
      </c>
      <c r="U41" s="9">
        <v>26.44</v>
      </c>
      <c r="V41" s="9">
        <v>28.449000000000002</v>
      </c>
      <c r="W41" s="9">
        <v>18.155999999999999</v>
      </c>
      <c r="X41" s="9">
        <v>25.806999999999999</v>
      </c>
      <c r="Y41" s="9">
        <v>29.754000000000001</v>
      </c>
      <c r="Z41" s="9">
        <v>39.548999999999999</v>
      </c>
      <c r="AA41" s="9">
        <v>43.546999999999997</v>
      </c>
      <c r="AB41" s="9">
        <v>31.736000000000001</v>
      </c>
      <c r="AC41" s="9">
        <v>36.439</v>
      </c>
      <c r="AD41" s="9">
        <v>36.552</v>
      </c>
      <c r="AE41" s="9">
        <v>30.872</v>
      </c>
      <c r="AF41" s="9">
        <v>33.262</v>
      </c>
      <c r="AG41" s="9">
        <v>18.109000000000002</v>
      </c>
      <c r="AH41" s="9">
        <v>30.786000000000001</v>
      </c>
      <c r="AI41" s="4">
        <v>38.369999999999997</v>
      </c>
      <c r="AJ41" s="4">
        <v>28.888999999999999</v>
      </c>
      <c r="AK41" s="4">
        <v>24.527999999999999</v>
      </c>
      <c r="AL41" s="4">
        <v>32.935000000000002</v>
      </c>
      <c r="AM41" s="4">
        <v>30.99</v>
      </c>
    </row>
    <row r="42" spans="1:39" ht="15" x14ac:dyDescent="0.25">
      <c r="A42" s="46">
        <v>45261</v>
      </c>
      <c r="B42" s="4">
        <v>26.8</v>
      </c>
      <c r="C42" s="4">
        <v>29.6</v>
      </c>
      <c r="D42" s="9">
        <v>28.4</v>
      </c>
      <c r="E42" s="9">
        <v>44.265000000000001</v>
      </c>
      <c r="F42" s="9">
        <v>39.048999999999999</v>
      </c>
      <c r="G42" s="9">
        <v>39.371000000000002</v>
      </c>
      <c r="H42" s="9">
        <v>29.78</v>
      </c>
      <c r="I42" s="9">
        <v>23.123999999999999</v>
      </c>
      <c r="J42" s="9">
        <v>23.75</v>
      </c>
      <c r="K42" s="9">
        <v>30.472000000000001</v>
      </c>
      <c r="L42" s="9">
        <v>26.081</v>
      </c>
      <c r="M42" s="9">
        <v>23.521999999999998</v>
      </c>
      <c r="N42" s="9">
        <v>33.941000000000003</v>
      </c>
      <c r="O42" s="9">
        <v>27.686</v>
      </c>
      <c r="P42" s="9">
        <v>41.552999999999997</v>
      </c>
      <c r="Q42" s="9">
        <v>34.006999999999998</v>
      </c>
      <c r="R42" s="9">
        <v>37.450000000000003</v>
      </c>
      <c r="S42" s="9">
        <v>32.195</v>
      </c>
      <c r="T42" s="9">
        <v>29.042000000000002</v>
      </c>
      <c r="U42" s="9">
        <v>23.599</v>
      </c>
      <c r="V42" s="9">
        <v>24.588000000000001</v>
      </c>
      <c r="W42" s="9">
        <v>15.227</v>
      </c>
      <c r="X42" s="9">
        <v>23.922000000000001</v>
      </c>
      <c r="Y42" s="9">
        <v>24.353999999999999</v>
      </c>
      <c r="Z42" s="9">
        <v>29.768999999999998</v>
      </c>
      <c r="AA42" s="9">
        <v>30.856999999999999</v>
      </c>
      <c r="AB42" s="9">
        <v>24.93</v>
      </c>
      <c r="AC42" s="9">
        <v>33.322000000000003</v>
      </c>
      <c r="AD42" s="9">
        <v>30.617999999999999</v>
      </c>
      <c r="AE42" s="9">
        <v>26.274999999999999</v>
      </c>
      <c r="AF42" s="9">
        <v>29.837</v>
      </c>
      <c r="AG42" s="9">
        <v>16.876999999999999</v>
      </c>
      <c r="AH42" s="9">
        <v>23.882999999999999</v>
      </c>
      <c r="AI42" s="4">
        <v>29.555</v>
      </c>
      <c r="AJ42" s="4">
        <v>27.274000000000001</v>
      </c>
      <c r="AK42" s="4">
        <v>19.800999999999998</v>
      </c>
      <c r="AL42" s="4">
        <v>28.838999999999999</v>
      </c>
      <c r="AM42" s="4">
        <v>29.327000000000002</v>
      </c>
    </row>
    <row r="43" spans="1:39" ht="15" x14ac:dyDescent="0.25">
      <c r="A43" s="46">
        <v>45292</v>
      </c>
      <c r="B43" s="4">
        <v>25.8</v>
      </c>
      <c r="C43" s="4">
        <v>27.7</v>
      </c>
      <c r="D43" s="9">
        <v>27</v>
      </c>
      <c r="E43" s="9">
        <v>39.584000000000003</v>
      </c>
      <c r="F43" s="9">
        <v>33.656999999999996</v>
      </c>
      <c r="G43" s="9">
        <v>32.866999999999997</v>
      </c>
      <c r="H43" s="9">
        <v>26.49</v>
      </c>
      <c r="I43" s="9">
        <v>20.748999999999999</v>
      </c>
      <c r="J43" s="9">
        <v>21.251999999999999</v>
      </c>
      <c r="K43" s="9">
        <v>23.870999999999999</v>
      </c>
      <c r="L43" s="9">
        <v>22.853999999999999</v>
      </c>
      <c r="M43" s="9">
        <v>21.396999999999998</v>
      </c>
      <c r="N43" s="9">
        <v>30.364000000000001</v>
      </c>
      <c r="O43" s="9">
        <v>24.596</v>
      </c>
      <c r="P43" s="9">
        <v>36.164999999999999</v>
      </c>
      <c r="Q43" s="9">
        <v>29.157</v>
      </c>
      <c r="R43" s="9">
        <v>33.529000000000003</v>
      </c>
      <c r="S43" s="9">
        <v>27.506</v>
      </c>
      <c r="T43" s="9">
        <v>28.056999999999999</v>
      </c>
      <c r="U43" s="9">
        <v>21.114000000000001</v>
      </c>
      <c r="V43" s="9">
        <v>21.707999999999998</v>
      </c>
      <c r="W43" s="9">
        <v>13.617000000000001</v>
      </c>
      <c r="X43" s="9">
        <v>21.192</v>
      </c>
      <c r="Y43" s="9">
        <v>24.945</v>
      </c>
      <c r="Z43" s="9">
        <v>25.652000000000001</v>
      </c>
      <c r="AA43" s="9">
        <v>27.465</v>
      </c>
      <c r="AB43" s="9">
        <v>21.585000000000001</v>
      </c>
      <c r="AC43" s="9">
        <v>30.102</v>
      </c>
      <c r="AD43" s="9">
        <v>26.873999999999999</v>
      </c>
      <c r="AE43" s="9">
        <v>23.446999999999999</v>
      </c>
      <c r="AF43" s="9">
        <v>27.117999999999999</v>
      </c>
      <c r="AG43" s="9">
        <v>15.202</v>
      </c>
      <c r="AH43" s="9">
        <v>20.843</v>
      </c>
      <c r="AI43" s="4">
        <v>25.913</v>
      </c>
      <c r="AJ43" s="4">
        <v>25.324999999999999</v>
      </c>
      <c r="AK43" s="4">
        <v>17.056999999999999</v>
      </c>
      <c r="AL43" s="4">
        <v>25.789000000000001</v>
      </c>
      <c r="AM43" s="4">
        <v>28.751999999999999</v>
      </c>
    </row>
    <row r="44" spans="1:39" ht="15" x14ac:dyDescent="0.25">
      <c r="A44" s="46">
        <v>45323</v>
      </c>
      <c r="B44" s="4">
        <v>24.1</v>
      </c>
      <c r="C44" s="4">
        <v>26</v>
      </c>
      <c r="D44" s="9">
        <v>25</v>
      </c>
      <c r="E44" s="9">
        <v>34.017000000000003</v>
      </c>
      <c r="F44" s="9">
        <v>44.262</v>
      </c>
      <c r="G44" s="9">
        <v>31.053000000000001</v>
      </c>
      <c r="H44" s="9">
        <v>22.472000000000001</v>
      </c>
      <c r="I44" s="9">
        <v>17.661000000000001</v>
      </c>
      <c r="J44" s="9">
        <v>18.707999999999998</v>
      </c>
      <c r="K44" s="9">
        <v>21.341999999999999</v>
      </c>
      <c r="L44" s="9">
        <v>20.315000000000001</v>
      </c>
      <c r="M44" s="9">
        <v>20.254999999999999</v>
      </c>
      <c r="N44" s="9">
        <v>25.603000000000002</v>
      </c>
      <c r="O44" s="9">
        <v>25.327999999999999</v>
      </c>
      <c r="P44" s="9">
        <v>33.552</v>
      </c>
      <c r="Q44" s="9">
        <v>24.58</v>
      </c>
      <c r="R44" s="9">
        <v>29.751000000000001</v>
      </c>
      <c r="S44" s="9">
        <v>27.384</v>
      </c>
      <c r="T44" s="9">
        <v>28.888999999999999</v>
      </c>
      <c r="U44" s="9">
        <v>21.361000000000001</v>
      </c>
      <c r="V44" s="9">
        <v>18.396000000000001</v>
      </c>
      <c r="W44" s="9">
        <v>17.222999999999999</v>
      </c>
      <c r="X44" s="9">
        <v>18.265999999999998</v>
      </c>
      <c r="Y44" s="9">
        <v>22.041</v>
      </c>
      <c r="Z44" s="9">
        <v>21.385999999999999</v>
      </c>
      <c r="AA44" s="9">
        <v>25.91</v>
      </c>
      <c r="AB44" s="9">
        <v>18.231999999999999</v>
      </c>
      <c r="AC44" s="9">
        <v>26.605</v>
      </c>
      <c r="AD44" s="9">
        <v>22.751999999999999</v>
      </c>
      <c r="AE44" s="9">
        <v>19.774000000000001</v>
      </c>
      <c r="AF44" s="9">
        <v>23.244</v>
      </c>
      <c r="AG44" s="9">
        <v>13.074999999999999</v>
      </c>
      <c r="AH44" s="9">
        <v>20.513000000000002</v>
      </c>
      <c r="AI44" s="4">
        <v>26.244</v>
      </c>
      <c r="AJ44" s="4">
        <v>21.855</v>
      </c>
      <c r="AK44" s="4">
        <v>14.707000000000001</v>
      </c>
      <c r="AL44" s="4">
        <v>22.385999999999999</v>
      </c>
      <c r="AM44" s="4">
        <v>22.713999999999999</v>
      </c>
    </row>
    <row r="45" spans="1:39" ht="15" x14ac:dyDescent="0.25">
      <c r="A45" s="46">
        <v>45352</v>
      </c>
      <c r="B45" s="4">
        <v>37.5</v>
      </c>
      <c r="C45" s="4">
        <v>43.7</v>
      </c>
      <c r="D45" s="9">
        <v>40.799999999999997</v>
      </c>
      <c r="E45" s="9">
        <v>48.759</v>
      </c>
      <c r="F45" s="9">
        <v>79.495999999999995</v>
      </c>
      <c r="G45" s="9">
        <v>35.454999999999998</v>
      </c>
      <c r="H45" s="9">
        <v>31.795000000000002</v>
      </c>
      <c r="I45" s="9">
        <v>46.917000000000002</v>
      </c>
      <c r="J45" s="9">
        <v>29.145</v>
      </c>
      <c r="K45" s="9">
        <v>30.030999999999999</v>
      </c>
      <c r="L45" s="9">
        <v>31.928000000000001</v>
      </c>
      <c r="M45" s="9">
        <v>35.375</v>
      </c>
      <c r="N45" s="9">
        <v>44.768999999999998</v>
      </c>
      <c r="O45" s="9">
        <v>54.72</v>
      </c>
      <c r="P45" s="9">
        <v>43.917000000000002</v>
      </c>
      <c r="Q45" s="9">
        <v>45.350999999999999</v>
      </c>
      <c r="R45" s="9">
        <v>44.408999999999999</v>
      </c>
      <c r="S45" s="9">
        <v>37.228000000000002</v>
      </c>
      <c r="T45" s="9">
        <v>32.734000000000002</v>
      </c>
      <c r="U45" s="9">
        <v>32.381</v>
      </c>
      <c r="V45" s="9">
        <v>21.89</v>
      </c>
      <c r="W45" s="9">
        <v>27.434999999999999</v>
      </c>
      <c r="X45" s="9">
        <v>50.917000000000002</v>
      </c>
      <c r="Y45" s="9">
        <v>25.457000000000001</v>
      </c>
      <c r="Z45" s="9">
        <v>29.024000000000001</v>
      </c>
      <c r="AA45" s="9">
        <v>64.271000000000001</v>
      </c>
      <c r="AB45" s="9">
        <v>18.484999999999999</v>
      </c>
      <c r="AC45" s="9">
        <v>49.701000000000001</v>
      </c>
      <c r="AD45" s="9">
        <v>25.978999999999999</v>
      </c>
      <c r="AE45" s="9">
        <v>34.176000000000002</v>
      </c>
      <c r="AF45" s="9">
        <v>44.09</v>
      </c>
      <c r="AG45" s="9">
        <v>20.266999999999999</v>
      </c>
      <c r="AH45" s="9">
        <v>22.780999999999999</v>
      </c>
      <c r="AI45" s="4">
        <v>45.948</v>
      </c>
      <c r="AJ45" s="4">
        <v>23.625</v>
      </c>
      <c r="AK45" s="4">
        <v>25.187000000000001</v>
      </c>
      <c r="AL45" s="4">
        <v>34.808999999999997</v>
      </c>
      <c r="AM45" s="4">
        <v>22.273</v>
      </c>
    </row>
    <row r="46" spans="1:39" ht="15" x14ac:dyDescent="0.25">
      <c r="A46" s="46">
        <v>45383</v>
      </c>
      <c r="B46" s="4">
        <v>71.900000000000006</v>
      </c>
      <c r="C46" s="4">
        <v>105.2</v>
      </c>
      <c r="D46" s="9">
        <v>88.7</v>
      </c>
      <c r="E46" s="9">
        <v>109.83799999999999</v>
      </c>
      <c r="F46" s="9">
        <v>137.46299999999999</v>
      </c>
      <c r="G46" s="9">
        <v>100.962</v>
      </c>
      <c r="H46" s="9">
        <v>73.608999999999995</v>
      </c>
      <c r="I46" s="9">
        <v>117.334</v>
      </c>
      <c r="J46" s="9">
        <v>64.971999999999994</v>
      </c>
      <c r="K46" s="9">
        <v>58.247</v>
      </c>
      <c r="L46" s="9">
        <v>83.734999999999999</v>
      </c>
      <c r="M46" s="9">
        <v>103.628</v>
      </c>
      <c r="N46" s="9">
        <v>86.67</v>
      </c>
      <c r="O46" s="9">
        <v>67.677000000000007</v>
      </c>
      <c r="P46" s="9">
        <v>100.73399999999999</v>
      </c>
      <c r="Q46" s="9">
        <v>94.35</v>
      </c>
      <c r="R46" s="9">
        <v>68.83</v>
      </c>
      <c r="S46" s="9">
        <v>50.649000000000001</v>
      </c>
      <c r="T46" s="9">
        <v>86.01</v>
      </c>
      <c r="U46" s="9">
        <v>66.069999999999993</v>
      </c>
      <c r="V46" s="9">
        <v>57.433</v>
      </c>
      <c r="W46" s="9">
        <v>55.643999999999998</v>
      </c>
      <c r="X46" s="9">
        <v>105.092</v>
      </c>
      <c r="Y46" s="9">
        <v>67.251999999999995</v>
      </c>
      <c r="Z46" s="9">
        <v>93.155000000000001</v>
      </c>
      <c r="AA46" s="9">
        <v>92.915999999999997</v>
      </c>
      <c r="AB46" s="9">
        <v>62.838999999999999</v>
      </c>
      <c r="AC46" s="9">
        <v>83.015000000000001</v>
      </c>
      <c r="AD46" s="9">
        <v>65.436000000000007</v>
      </c>
      <c r="AE46" s="9">
        <v>78.293000000000006</v>
      </c>
      <c r="AF46" s="9">
        <v>92.751000000000005</v>
      </c>
      <c r="AG46" s="9">
        <v>46.536999999999999</v>
      </c>
      <c r="AH46" s="9">
        <v>56.749000000000002</v>
      </c>
      <c r="AI46" s="4">
        <v>84.74</v>
      </c>
      <c r="AJ46" s="4">
        <v>55.44</v>
      </c>
      <c r="AK46" s="4">
        <v>45.530999999999999</v>
      </c>
      <c r="AL46" s="4">
        <v>42.118000000000002</v>
      </c>
      <c r="AM46" s="4">
        <v>47.963000000000001</v>
      </c>
    </row>
    <row r="47" spans="1:39" ht="15" x14ac:dyDescent="0.25">
      <c r="A47" s="46">
        <v>45413</v>
      </c>
      <c r="B47" s="4">
        <v>162.69999999999999</v>
      </c>
      <c r="C47" s="4">
        <v>292.10000000000002</v>
      </c>
      <c r="D47" s="9">
        <v>219.8</v>
      </c>
      <c r="E47" s="9">
        <v>419.67599999999999</v>
      </c>
      <c r="F47" s="9">
        <v>353.14</v>
      </c>
      <c r="G47" s="9">
        <v>331.10899999999998</v>
      </c>
      <c r="H47" s="9">
        <v>158.417</v>
      </c>
      <c r="I47" s="9">
        <v>196.51599999999999</v>
      </c>
      <c r="J47" s="9">
        <v>126.71599999999999</v>
      </c>
      <c r="K47" s="9">
        <v>176.22499999999999</v>
      </c>
      <c r="L47" s="9">
        <v>216.13300000000001</v>
      </c>
      <c r="M47" s="9">
        <v>297.714</v>
      </c>
      <c r="N47" s="9">
        <v>230.33600000000001</v>
      </c>
      <c r="O47" s="9">
        <v>213.36199999999999</v>
      </c>
      <c r="P47" s="9">
        <v>378.16199999999998</v>
      </c>
      <c r="Q47" s="9">
        <v>346.68700000000001</v>
      </c>
      <c r="R47" s="9">
        <v>214.35</v>
      </c>
      <c r="S47" s="9">
        <v>226.26599999999999</v>
      </c>
      <c r="T47" s="9">
        <v>246.36</v>
      </c>
      <c r="U47" s="9">
        <v>265.69400000000002</v>
      </c>
      <c r="V47" s="9">
        <v>78.367000000000004</v>
      </c>
      <c r="W47" s="9">
        <v>158.96</v>
      </c>
      <c r="X47" s="9">
        <v>228.99199999999999</v>
      </c>
      <c r="Y47" s="9">
        <v>266.15300000000002</v>
      </c>
      <c r="Z47" s="9">
        <v>224.334</v>
      </c>
      <c r="AA47" s="9">
        <v>242.846</v>
      </c>
      <c r="AB47" s="9">
        <v>285.81</v>
      </c>
      <c r="AC47" s="9">
        <v>294.62799999999999</v>
      </c>
      <c r="AD47" s="9">
        <v>122.569</v>
      </c>
      <c r="AE47" s="9">
        <v>168.404</v>
      </c>
      <c r="AF47" s="9">
        <v>132.666</v>
      </c>
      <c r="AG47" s="9">
        <v>113.535</v>
      </c>
      <c r="AH47" s="9">
        <v>245.39500000000001</v>
      </c>
      <c r="AI47" s="4">
        <v>200.61</v>
      </c>
      <c r="AJ47" s="4">
        <v>116.039</v>
      </c>
      <c r="AK47" s="4">
        <v>163.458</v>
      </c>
      <c r="AL47" s="4">
        <v>150.517</v>
      </c>
      <c r="AM47" s="4">
        <v>481.41399999999999</v>
      </c>
    </row>
    <row r="48" spans="1:39" ht="15" x14ac:dyDescent="0.25">
      <c r="A48" s="46">
        <v>45444</v>
      </c>
      <c r="B48" s="4">
        <v>188.9</v>
      </c>
      <c r="C48" s="4">
        <v>370.6</v>
      </c>
      <c r="D48" s="9">
        <v>279.89999999999998</v>
      </c>
      <c r="E48" s="9">
        <v>427.98099999999999</v>
      </c>
      <c r="F48" s="9">
        <v>426.233</v>
      </c>
      <c r="G48" s="9">
        <v>305.65199999999999</v>
      </c>
      <c r="H48" s="9">
        <v>187.52199999999999</v>
      </c>
      <c r="I48" s="9">
        <v>159.93</v>
      </c>
      <c r="J48" s="9">
        <v>190.06800000000001</v>
      </c>
      <c r="K48" s="9">
        <v>298.08699999999999</v>
      </c>
      <c r="L48" s="9">
        <v>182.78899999999999</v>
      </c>
      <c r="M48" s="9">
        <v>436.28</v>
      </c>
      <c r="N48" s="9">
        <v>237.80199999999999</v>
      </c>
      <c r="O48" s="9">
        <v>576.91600000000005</v>
      </c>
      <c r="P48" s="9">
        <v>328.23399999999998</v>
      </c>
      <c r="Q48" s="9">
        <v>549.28599999999994</v>
      </c>
      <c r="R48" s="9">
        <v>218.589</v>
      </c>
      <c r="S48" s="9">
        <v>375.524</v>
      </c>
      <c r="T48" s="9">
        <v>168.18899999999999</v>
      </c>
      <c r="U48" s="9">
        <v>214.03299999999999</v>
      </c>
      <c r="V48" s="9">
        <v>58.863999999999997</v>
      </c>
      <c r="W48" s="9">
        <v>235.30500000000001</v>
      </c>
      <c r="X48" s="9">
        <v>151.23699999999999</v>
      </c>
      <c r="Y48" s="9">
        <v>303.541</v>
      </c>
      <c r="Z48" s="9">
        <v>211.904</v>
      </c>
      <c r="AA48" s="9">
        <v>196.595</v>
      </c>
      <c r="AB48" s="9">
        <v>521.14099999999996</v>
      </c>
      <c r="AC48" s="9">
        <v>294.18</v>
      </c>
      <c r="AD48" s="9">
        <v>271.77600000000001</v>
      </c>
      <c r="AE48" s="9">
        <v>460.995</v>
      </c>
      <c r="AF48" s="9">
        <v>54.192999999999998</v>
      </c>
      <c r="AG48" s="9">
        <v>155.17400000000001</v>
      </c>
      <c r="AH48" s="9">
        <v>358.86599999999999</v>
      </c>
      <c r="AI48" s="4">
        <v>349.81599999999997</v>
      </c>
      <c r="AJ48" s="4">
        <v>120.794</v>
      </c>
      <c r="AK48" s="4">
        <v>315.99400000000003</v>
      </c>
      <c r="AL48" s="4">
        <v>397.786</v>
      </c>
      <c r="AM48" s="4">
        <v>741.50400000000002</v>
      </c>
    </row>
    <row r="49" spans="1:1005" ht="15" x14ac:dyDescent="0.25">
      <c r="A49" s="46">
        <v>45474</v>
      </c>
      <c r="B49" s="4">
        <v>64.099999999999994</v>
      </c>
      <c r="C49" s="4">
        <v>157</v>
      </c>
      <c r="D49" s="9">
        <v>101.7</v>
      </c>
      <c r="E49" s="9">
        <v>136.321</v>
      </c>
      <c r="F49" s="9">
        <v>177.982</v>
      </c>
      <c r="G49" s="9">
        <v>104.616</v>
      </c>
      <c r="H49" s="9">
        <v>73.370999999999995</v>
      </c>
      <c r="I49" s="9">
        <v>68.885999999999996</v>
      </c>
      <c r="J49" s="9">
        <v>77.477000000000004</v>
      </c>
      <c r="K49" s="9">
        <v>141.119</v>
      </c>
      <c r="L49" s="9">
        <v>71.38</v>
      </c>
      <c r="M49" s="9">
        <v>205.92500000000001</v>
      </c>
      <c r="N49" s="9">
        <v>76.412000000000006</v>
      </c>
      <c r="O49" s="9">
        <v>525.71199999999999</v>
      </c>
      <c r="P49" s="9">
        <v>127.83199999999999</v>
      </c>
      <c r="Q49" s="9">
        <v>199.774</v>
      </c>
      <c r="R49" s="9">
        <v>106.581</v>
      </c>
      <c r="S49" s="9">
        <v>231.001</v>
      </c>
      <c r="T49" s="9">
        <v>53.777000000000001</v>
      </c>
      <c r="U49" s="9">
        <v>63.154000000000003</v>
      </c>
      <c r="V49" s="9">
        <v>24.058</v>
      </c>
      <c r="W49" s="9">
        <v>68.89</v>
      </c>
      <c r="X49" s="9">
        <v>56.734999999999999</v>
      </c>
      <c r="Y49" s="9">
        <v>122.97</v>
      </c>
      <c r="Z49" s="9">
        <v>80.465999999999994</v>
      </c>
      <c r="AA49" s="9">
        <v>70.977000000000004</v>
      </c>
      <c r="AB49" s="9">
        <v>222.87700000000001</v>
      </c>
      <c r="AC49" s="9">
        <v>153.102</v>
      </c>
      <c r="AD49" s="9">
        <v>82.584000000000003</v>
      </c>
      <c r="AE49" s="9">
        <v>227.874</v>
      </c>
      <c r="AF49" s="9">
        <v>27.478000000000002</v>
      </c>
      <c r="AG49" s="9">
        <v>55.279000000000003</v>
      </c>
      <c r="AH49" s="9">
        <v>112.485</v>
      </c>
      <c r="AI49" s="4">
        <v>107.806</v>
      </c>
      <c r="AJ49" s="4">
        <v>47.581000000000003</v>
      </c>
      <c r="AK49" s="4">
        <v>183.30199999999999</v>
      </c>
      <c r="AL49" s="4">
        <v>228.87799999999999</v>
      </c>
      <c r="AM49" s="4">
        <v>349.77699999999999</v>
      </c>
    </row>
    <row r="50" spans="1:1005" ht="15" x14ac:dyDescent="0.25">
      <c r="A50" s="46">
        <v>45505</v>
      </c>
      <c r="B50" s="4">
        <v>46.5</v>
      </c>
      <c r="C50" s="4">
        <v>78.5</v>
      </c>
      <c r="D50" s="9">
        <v>61.5</v>
      </c>
      <c r="E50" s="9">
        <v>63.024999999999999</v>
      </c>
      <c r="F50" s="9">
        <v>68.704999999999998</v>
      </c>
      <c r="G50" s="9">
        <v>57.552</v>
      </c>
      <c r="H50" s="9">
        <v>43.966999999999999</v>
      </c>
      <c r="I50" s="9">
        <v>51.392000000000003</v>
      </c>
      <c r="J50" s="9">
        <v>40.508000000000003</v>
      </c>
      <c r="K50" s="9">
        <v>59.503</v>
      </c>
      <c r="L50" s="9">
        <v>55.406999999999996</v>
      </c>
      <c r="M50" s="9">
        <v>70.344999999999999</v>
      </c>
      <c r="N50" s="9">
        <v>43.759</v>
      </c>
      <c r="O50" s="9">
        <v>142.483</v>
      </c>
      <c r="P50" s="9">
        <v>54.912999999999997</v>
      </c>
      <c r="Q50" s="9">
        <v>85.278000000000006</v>
      </c>
      <c r="R50" s="9">
        <v>50.86</v>
      </c>
      <c r="S50" s="9">
        <v>89.843999999999994</v>
      </c>
      <c r="T50" s="9">
        <v>43.65</v>
      </c>
      <c r="U50" s="9">
        <v>47.875999999999998</v>
      </c>
      <c r="V50" s="9">
        <v>19.135000000000002</v>
      </c>
      <c r="W50" s="9">
        <v>40.204000000000001</v>
      </c>
      <c r="X50" s="9">
        <v>35.71</v>
      </c>
      <c r="Y50" s="9">
        <v>57.438000000000002</v>
      </c>
      <c r="Z50" s="9">
        <v>55.13</v>
      </c>
      <c r="AA50" s="9">
        <v>49.076999999999998</v>
      </c>
      <c r="AB50" s="9">
        <v>79.332999999999998</v>
      </c>
      <c r="AC50" s="9">
        <v>57.862000000000002</v>
      </c>
      <c r="AD50" s="9">
        <v>48.262999999999998</v>
      </c>
      <c r="AE50" s="9">
        <v>69.971000000000004</v>
      </c>
      <c r="AF50" s="9">
        <v>26.207999999999998</v>
      </c>
      <c r="AG50" s="9">
        <v>38.725999999999999</v>
      </c>
      <c r="AH50" s="9">
        <v>55.807000000000002</v>
      </c>
      <c r="AI50" s="4">
        <v>45.555</v>
      </c>
      <c r="AJ50" s="4">
        <v>30.382999999999999</v>
      </c>
      <c r="AK50" s="4">
        <v>95.221999999999994</v>
      </c>
      <c r="AL50" s="4">
        <v>86.658000000000001</v>
      </c>
      <c r="AM50" s="4">
        <v>131.029</v>
      </c>
    </row>
    <row r="51" spans="1:1005" ht="15" x14ac:dyDescent="0.25">
      <c r="A51" s="46">
        <v>45536</v>
      </c>
      <c r="B51" s="4">
        <v>31.8</v>
      </c>
      <c r="C51" s="4">
        <v>48</v>
      </c>
      <c r="D51" s="9">
        <v>39.700000000000003</v>
      </c>
      <c r="E51" s="9">
        <v>62.134999999999998</v>
      </c>
      <c r="F51" s="9">
        <v>67.09</v>
      </c>
      <c r="G51" s="9">
        <v>44.82</v>
      </c>
      <c r="H51" s="9">
        <v>42.662999999999997</v>
      </c>
      <c r="I51" s="9">
        <v>35.24</v>
      </c>
      <c r="J51" s="9">
        <v>33.183999999999997</v>
      </c>
      <c r="K51" s="9">
        <v>37.055</v>
      </c>
      <c r="L51" s="9">
        <v>44.545999999999999</v>
      </c>
      <c r="M51" s="9">
        <v>59.021999999999998</v>
      </c>
      <c r="N51" s="9">
        <v>39.668999999999997</v>
      </c>
      <c r="O51" s="9">
        <v>67.372</v>
      </c>
      <c r="P51" s="9">
        <v>43.015000000000001</v>
      </c>
      <c r="Q51" s="9">
        <v>61.576999999999998</v>
      </c>
      <c r="R51" s="9">
        <v>35.564</v>
      </c>
      <c r="S51" s="9">
        <v>49.475000000000001</v>
      </c>
      <c r="T51" s="9">
        <v>35.49</v>
      </c>
      <c r="U51" s="9">
        <v>32.732999999999997</v>
      </c>
      <c r="V51" s="9">
        <v>20.83</v>
      </c>
      <c r="W51" s="9">
        <v>57.701999999999998</v>
      </c>
      <c r="X51" s="9">
        <v>36.508000000000003</v>
      </c>
      <c r="Y51" s="9">
        <v>37.823</v>
      </c>
      <c r="Z51" s="9">
        <v>40.619999999999997</v>
      </c>
      <c r="AA51" s="9">
        <v>45.438000000000002</v>
      </c>
      <c r="AB51" s="9">
        <v>48.106999999999999</v>
      </c>
      <c r="AC51" s="9">
        <v>40.381</v>
      </c>
      <c r="AD51" s="9">
        <v>31.39</v>
      </c>
      <c r="AE51" s="9">
        <v>41.966000000000001</v>
      </c>
      <c r="AF51" s="9">
        <v>23.286000000000001</v>
      </c>
      <c r="AG51" s="9">
        <v>56.322000000000003</v>
      </c>
      <c r="AH51" s="9">
        <v>49.237000000000002</v>
      </c>
      <c r="AI51" s="4">
        <v>36.499000000000002</v>
      </c>
      <c r="AJ51" s="4">
        <v>25.835000000000001</v>
      </c>
      <c r="AK51" s="4">
        <v>77.748999999999995</v>
      </c>
      <c r="AL51" s="4">
        <v>43.552999999999997</v>
      </c>
      <c r="AM51" s="4">
        <v>74.019000000000005</v>
      </c>
    </row>
    <row r="52" spans="1:1005" ht="15" x14ac:dyDescent="0.25">
      <c r="A52" s="46">
        <v>45566</v>
      </c>
      <c r="B52" s="4">
        <v>27.38</v>
      </c>
      <c r="C52" s="4">
        <v>50.41</v>
      </c>
      <c r="D52" s="9">
        <v>37.21</v>
      </c>
      <c r="E52" s="9">
        <v>92.09</v>
      </c>
      <c r="F52" s="9">
        <v>73.269000000000005</v>
      </c>
      <c r="G52" s="9">
        <v>35.575000000000003</v>
      </c>
      <c r="H52" s="9">
        <v>32.673999999999999</v>
      </c>
      <c r="I52" s="9">
        <v>33.082999999999998</v>
      </c>
      <c r="J52" s="9">
        <v>50.561</v>
      </c>
      <c r="K52" s="9">
        <v>31.14</v>
      </c>
      <c r="L52" s="9">
        <v>30.366</v>
      </c>
      <c r="M52" s="9">
        <v>50.005000000000003</v>
      </c>
      <c r="N52" s="9">
        <v>35.259</v>
      </c>
      <c r="O52" s="9">
        <v>60.389000000000003</v>
      </c>
      <c r="P52" s="9">
        <v>49.942</v>
      </c>
      <c r="Q52" s="9">
        <v>64.671000000000006</v>
      </c>
      <c r="R52" s="9">
        <v>41.536000000000001</v>
      </c>
      <c r="S52" s="9">
        <v>39.411000000000001</v>
      </c>
      <c r="T52" s="9">
        <v>30.457000000000001</v>
      </c>
      <c r="U52" s="9">
        <v>28.902000000000001</v>
      </c>
      <c r="V52" s="9">
        <v>29.358000000000001</v>
      </c>
      <c r="W52" s="9">
        <v>36.706000000000003</v>
      </c>
      <c r="X52" s="9">
        <v>34.164000000000001</v>
      </c>
      <c r="Y52" s="9">
        <v>51.817</v>
      </c>
      <c r="Z52" s="9">
        <v>64.278999999999996</v>
      </c>
      <c r="AA52" s="9">
        <v>42.23</v>
      </c>
      <c r="AB52" s="9">
        <v>42.023000000000003</v>
      </c>
      <c r="AC52" s="9">
        <v>39.634</v>
      </c>
      <c r="AD52" s="9">
        <v>31.474</v>
      </c>
      <c r="AE52" s="9">
        <v>40.331000000000003</v>
      </c>
      <c r="AF52" s="9">
        <v>21.492999999999999</v>
      </c>
      <c r="AG52" s="9">
        <v>51.212000000000003</v>
      </c>
      <c r="AH52" s="9">
        <v>61.652000000000001</v>
      </c>
      <c r="AI52" s="4">
        <v>30.957999999999998</v>
      </c>
      <c r="AJ52" s="4">
        <v>26.454999999999998</v>
      </c>
      <c r="AK52" s="4">
        <v>48.011000000000003</v>
      </c>
      <c r="AL52" s="4">
        <v>36.340000000000003</v>
      </c>
      <c r="AM52" s="4">
        <v>62.54</v>
      </c>
    </row>
    <row r="53" spans="1:1005" ht="15" x14ac:dyDescent="0.25">
      <c r="A53" s="46">
        <v>45597</v>
      </c>
      <c r="B53" s="4">
        <v>27.64</v>
      </c>
      <c r="C53" s="4">
        <v>37.159999999999997</v>
      </c>
      <c r="D53" s="9">
        <v>31.79</v>
      </c>
      <c r="E53" s="9">
        <v>53.531999999999996</v>
      </c>
      <c r="F53" s="9">
        <v>50.776000000000003</v>
      </c>
      <c r="G53" s="9">
        <v>33.320999999999998</v>
      </c>
      <c r="H53" s="9">
        <v>25.416</v>
      </c>
      <c r="I53" s="9">
        <v>26.506</v>
      </c>
      <c r="J53" s="9">
        <v>42.542000000000002</v>
      </c>
      <c r="K53" s="9">
        <v>28.548999999999999</v>
      </c>
      <c r="L53" s="9">
        <v>25.495999999999999</v>
      </c>
      <c r="M53" s="9">
        <v>38.923000000000002</v>
      </c>
      <c r="N53" s="9">
        <v>32.064999999999998</v>
      </c>
      <c r="O53" s="9">
        <v>45.731999999999999</v>
      </c>
      <c r="P53" s="9">
        <v>38.262</v>
      </c>
      <c r="Q53" s="9">
        <v>45.247999999999998</v>
      </c>
      <c r="R53" s="9">
        <v>34.540999999999997</v>
      </c>
      <c r="S53" s="9">
        <v>31.527000000000001</v>
      </c>
      <c r="T53" s="9">
        <v>26.509</v>
      </c>
      <c r="U53" s="9">
        <v>28.366</v>
      </c>
      <c r="V53" s="9">
        <v>18.052</v>
      </c>
      <c r="W53" s="9">
        <v>25.847999999999999</v>
      </c>
      <c r="X53" s="9">
        <v>29.672000000000001</v>
      </c>
      <c r="Y53" s="9">
        <v>38.845999999999997</v>
      </c>
      <c r="Z53" s="9">
        <v>42.8</v>
      </c>
      <c r="AA53" s="9">
        <v>31.792999999999999</v>
      </c>
      <c r="AB53" s="9">
        <v>36.347000000000001</v>
      </c>
      <c r="AC53" s="9">
        <v>36.418999999999997</v>
      </c>
      <c r="AD53" s="9">
        <v>30.741</v>
      </c>
      <c r="AE53" s="9">
        <v>33.466999999999999</v>
      </c>
      <c r="AF53" s="9">
        <v>18.172999999999998</v>
      </c>
      <c r="AG53" s="9">
        <v>30.138999999999999</v>
      </c>
      <c r="AH53" s="9">
        <v>37.680999999999997</v>
      </c>
      <c r="AI53" s="4">
        <v>28.84</v>
      </c>
      <c r="AJ53" s="4">
        <v>24.484000000000002</v>
      </c>
      <c r="AK53" s="4">
        <v>32.783000000000001</v>
      </c>
      <c r="AL53" s="4">
        <v>30.893999999999998</v>
      </c>
      <c r="AM53" s="4">
        <v>50.960999999999999</v>
      </c>
    </row>
    <row r="54" spans="1:1005" ht="15" x14ac:dyDescent="0.25">
      <c r="A54" s="46">
        <v>45627</v>
      </c>
      <c r="B54" s="4">
        <v>26.8</v>
      </c>
      <c r="C54" s="4">
        <v>29.6</v>
      </c>
      <c r="D54" s="9">
        <v>28.4</v>
      </c>
      <c r="E54" s="9">
        <v>38.844000000000001</v>
      </c>
      <c r="F54" s="9">
        <v>38.956000000000003</v>
      </c>
      <c r="G54" s="9">
        <v>30.084</v>
      </c>
      <c r="H54" s="9">
        <v>23.257000000000001</v>
      </c>
      <c r="I54" s="9">
        <v>23.895</v>
      </c>
      <c r="J54" s="9">
        <v>30.079000000000001</v>
      </c>
      <c r="K54" s="9">
        <v>26.129000000000001</v>
      </c>
      <c r="L54" s="9">
        <v>23.54</v>
      </c>
      <c r="M54" s="9">
        <v>33.887</v>
      </c>
      <c r="N54" s="9">
        <v>27.536999999999999</v>
      </c>
      <c r="O54" s="9">
        <v>41.612000000000002</v>
      </c>
      <c r="P54" s="9">
        <v>33.923999999999999</v>
      </c>
      <c r="Q54" s="9">
        <v>37.271000000000001</v>
      </c>
      <c r="R54" s="9">
        <v>32.156999999999996</v>
      </c>
      <c r="S54" s="9">
        <v>29.134</v>
      </c>
      <c r="T54" s="9">
        <v>23.77</v>
      </c>
      <c r="U54" s="9">
        <v>24.512</v>
      </c>
      <c r="V54" s="9">
        <v>15.244</v>
      </c>
      <c r="W54" s="9">
        <v>23.96</v>
      </c>
      <c r="X54" s="9">
        <v>24.251999999999999</v>
      </c>
      <c r="Y54" s="9">
        <v>29.454999999999998</v>
      </c>
      <c r="Z54" s="9">
        <v>30.628</v>
      </c>
      <c r="AA54" s="9">
        <v>24.972999999999999</v>
      </c>
      <c r="AB54" s="9">
        <v>33.328000000000003</v>
      </c>
      <c r="AC54" s="9">
        <v>30.544</v>
      </c>
      <c r="AD54" s="9">
        <v>26.228999999999999</v>
      </c>
      <c r="AE54" s="9">
        <v>30.053000000000001</v>
      </c>
      <c r="AF54" s="9">
        <v>16.957000000000001</v>
      </c>
      <c r="AG54" s="9">
        <v>23.617000000000001</v>
      </c>
      <c r="AH54" s="9">
        <v>29.466999999999999</v>
      </c>
      <c r="AI54" s="4">
        <v>27.221</v>
      </c>
      <c r="AJ54" s="4">
        <v>19.789000000000001</v>
      </c>
      <c r="AK54" s="4">
        <v>28.815000000000001</v>
      </c>
      <c r="AL54" s="4">
        <v>29.402999999999999</v>
      </c>
      <c r="AM54" s="4">
        <v>44.23</v>
      </c>
    </row>
    <row r="55" spans="1:1005" ht="15" x14ac:dyDescent="0.25">
      <c r="A55" s="46">
        <v>45658</v>
      </c>
      <c r="B55" s="4">
        <v>25.8</v>
      </c>
      <c r="C55" s="4">
        <v>27.7</v>
      </c>
      <c r="D55" s="9">
        <v>27</v>
      </c>
      <c r="E55" s="9">
        <v>33.607999999999997</v>
      </c>
      <c r="F55" s="9">
        <v>32.781999999999996</v>
      </c>
      <c r="G55" s="9">
        <v>26.760999999999999</v>
      </c>
      <c r="H55" s="9">
        <v>20.88</v>
      </c>
      <c r="I55" s="9">
        <v>21.414000000000001</v>
      </c>
      <c r="J55" s="9">
        <v>23.797000000000001</v>
      </c>
      <c r="K55" s="9">
        <v>22.893999999999998</v>
      </c>
      <c r="L55" s="9">
        <v>21.436</v>
      </c>
      <c r="M55" s="9">
        <v>30.344999999999999</v>
      </c>
      <c r="N55" s="9">
        <v>24.523</v>
      </c>
      <c r="O55" s="9">
        <v>36.21</v>
      </c>
      <c r="P55" s="9">
        <v>29.196000000000002</v>
      </c>
      <c r="Q55" s="9">
        <v>33.424999999999997</v>
      </c>
      <c r="R55" s="9">
        <v>27.638000000000002</v>
      </c>
      <c r="S55" s="9">
        <v>28.138999999999999</v>
      </c>
      <c r="T55" s="9">
        <v>21.280999999999999</v>
      </c>
      <c r="U55" s="9">
        <v>21.692</v>
      </c>
      <c r="V55" s="9">
        <v>13.718</v>
      </c>
      <c r="W55" s="9">
        <v>21.227</v>
      </c>
      <c r="X55" s="9">
        <v>24.93</v>
      </c>
      <c r="Y55" s="9">
        <v>25.475999999999999</v>
      </c>
      <c r="Z55" s="9">
        <v>27.4</v>
      </c>
      <c r="AA55" s="9">
        <v>21.622</v>
      </c>
      <c r="AB55" s="9">
        <v>30.106000000000002</v>
      </c>
      <c r="AC55" s="9">
        <v>26.863</v>
      </c>
      <c r="AD55" s="9">
        <v>23.312000000000001</v>
      </c>
      <c r="AE55" s="9">
        <v>27.312999999999999</v>
      </c>
      <c r="AF55" s="9">
        <v>15.285</v>
      </c>
      <c r="AG55" s="9">
        <v>20.696000000000002</v>
      </c>
      <c r="AH55" s="9">
        <v>25.934999999999999</v>
      </c>
      <c r="AI55" s="4">
        <v>25.271000000000001</v>
      </c>
      <c r="AJ55" s="4">
        <v>17.103000000000002</v>
      </c>
      <c r="AK55" s="4">
        <v>25.795999999999999</v>
      </c>
      <c r="AL55" s="4">
        <v>28.462</v>
      </c>
      <c r="AM55" s="4">
        <v>39.545000000000002</v>
      </c>
    </row>
    <row r="56" spans="1:1005" ht="15" x14ac:dyDescent="0.25">
      <c r="A56" s="46">
        <v>45689</v>
      </c>
      <c r="B56" s="4">
        <v>24.1</v>
      </c>
      <c r="C56" s="4">
        <v>26</v>
      </c>
      <c r="D56" s="9">
        <v>25</v>
      </c>
      <c r="E56" s="9">
        <v>43.027000000000001</v>
      </c>
      <c r="F56" s="9">
        <v>30.010999999999999</v>
      </c>
      <c r="G56" s="9">
        <v>21.94</v>
      </c>
      <c r="H56" s="9">
        <v>17.189</v>
      </c>
      <c r="I56" s="9">
        <v>18.215</v>
      </c>
      <c r="J56" s="9">
        <v>20.613</v>
      </c>
      <c r="K56" s="9">
        <v>19.61</v>
      </c>
      <c r="L56" s="9">
        <v>19.643999999999998</v>
      </c>
      <c r="M56" s="9">
        <v>24.745999999999999</v>
      </c>
      <c r="N56" s="9">
        <v>24.509</v>
      </c>
      <c r="O56" s="9">
        <v>32.264000000000003</v>
      </c>
      <c r="P56" s="9">
        <v>23.808</v>
      </c>
      <c r="Q56" s="9">
        <v>28.706</v>
      </c>
      <c r="R56" s="9">
        <v>26.652999999999999</v>
      </c>
      <c r="S56" s="9">
        <v>27.937000000000001</v>
      </c>
      <c r="T56" s="9">
        <v>20.855</v>
      </c>
      <c r="U56" s="9">
        <v>17.785</v>
      </c>
      <c r="V56" s="9">
        <v>16.768999999999998</v>
      </c>
      <c r="W56" s="9">
        <v>17.559999999999999</v>
      </c>
      <c r="X56" s="9">
        <v>21.315999999999999</v>
      </c>
      <c r="Y56" s="9">
        <v>20.564</v>
      </c>
      <c r="Z56" s="9">
        <v>25.085999999999999</v>
      </c>
      <c r="AA56" s="9">
        <v>17.661000000000001</v>
      </c>
      <c r="AB56" s="9">
        <v>25.748999999999999</v>
      </c>
      <c r="AC56" s="9">
        <v>21.99</v>
      </c>
      <c r="AD56" s="9">
        <v>19.094999999999999</v>
      </c>
      <c r="AE56" s="9">
        <v>22.567</v>
      </c>
      <c r="AF56" s="9">
        <v>12.7</v>
      </c>
      <c r="AG56" s="9">
        <v>19.79</v>
      </c>
      <c r="AH56" s="9">
        <v>25.341999999999999</v>
      </c>
      <c r="AI56" s="4">
        <v>20.94</v>
      </c>
      <c r="AJ56" s="4">
        <v>14.294</v>
      </c>
      <c r="AK56" s="4">
        <v>21.646000000000001</v>
      </c>
      <c r="AL56" s="4">
        <v>21.893999999999998</v>
      </c>
      <c r="AM56" s="4">
        <v>32.781999999999996</v>
      </c>
    </row>
    <row r="57" spans="1:1005" ht="15" x14ac:dyDescent="0.25">
      <c r="A57" s="46">
        <v>45717</v>
      </c>
      <c r="B57" s="4">
        <v>37.5</v>
      </c>
      <c r="C57" s="4">
        <v>43.7</v>
      </c>
      <c r="D57" s="9">
        <v>40.799999999999997</v>
      </c>
      <c r="E57" s="9">
        <v>79.197999999999993</v>
      </c>
      <c r="F57" s="9">
        <v>35.470999999999997</v>
      </c>
      <c r="G57" s="9">
        <v>31.244</v>
      </c>
      <c r="H57" s="9">
        <v>47.034999999999997</v>
      </c>
      <c r="I57" s="9">
        <v>29.433</v>
      </c>
      <c r="J57" s="9">
        <v>30.042000000000002</v>
      </c>
      <c r="K57" s="9">
        <v>31.405999999999999</v>
      </c>
      <c r="L57" s="9">
        <v>35.436999999999998</v>
      </c>
      <c r="M57" s="9">
        <v>44.802999999999997</v>
      </c>
      <c r="N57" s="9">
        <v>54.58</v>
      </c>
      <c r="O57" s="9">
        <v>43.581000000000003</v>
      </c>
      <c r="P57" s="9">
        <v>45.393999999999998</v>
      </c>
      <c r="Q57" s="9">
        <v>44.417999999999999</v>
      </c>
      <c r="R57" s="9">
        <v>37.49</v>
      </c>
      <c r="S57" s="9">
        <v>32.417000000000002</v>
      </c>
      <c r="T57" s="9">
        <v>32.627000000000002</v>
      </c>
      <c r="U57" s="9">
        <v>21.960999999999999</v>
      </c>
      <c r="V57" s="9">
        <v>27.521000000000001</v>
      </c>
      <c r="W57" s="9">
        <v>49.277999999999999</v>
      </c>
      <c r="X57" s="9">
        <v>25.56</v>
      </c>
      <c r="Y57" s="9">
        <v>28.904</v>
      </c>
      <c r="Z57" s="9">
        <v>64.06</v>
      </c>
      <c r="AA57" s="9">
        <v>18.216000000000001</v>
      </c>
      <c r="AB57" s="9">
        <v>49.786000000000001</v>
      </c>
      <c r="AC57" s="9">
        <v>26.061</v>
      </c>
      <c r="AD57" s="9">
        <v>34.200000000000003</v>
      </c>
      <c r="AE57" s="9">
        <v>42.646000000000001</v>
      </c>
      <c r="AF57" s="9">
        <v>20.384</v>
      </c>
      <c r="AG57" s="9">
        <v>22.724</v>
      </c>
      <c r="AH57" s="9">
        <v>45.820999999999998</v>
      </c>
      <c r="AI57" s="4">
        <v>23.632999999999999</v>
      </c>
      <c r="AJ57" s="4">
        <v>25.276</v>
      </c>
      <c r="AK57" s="4">
        <v>34.878999999999998</v>
      </c>
      <c r="AL57" s="4">
        <v>22.306999999999999</v>
      </c>
      <c r="AM57" s="4">
        <v>48.064999999999998</v>
      </c>
    </row>
    <row r="58" spans="1:1005" ht="15" x14ac:dyDescent="0.25">
      <c r="A58" s="46">
        <v>45748</v>
      </c>
      <c r="B58" s="4">
        <v>71.900000000000006</v>
      </c>
      <c r="C58" s="4">
        <v>105.2</v>
      </c>
      <c r="D58" s="9">
        <v>88.7</v>
      </c>
      <c r="E58" s="9">
        <v>136.98699999999999</v>
      </c>
      <c r="F58" s="9">
        <v>100.574</v>
      </c>
      <c r="G58" s="9">
        <v>72.337999999999994</v>
      </c>
      <c r="H58" s="9">
        <v>117.297</v>
      </c>
      <c r="I58" s="9">
        <v>65.28</v>
      </c>
      <c r="J58" s="9">
        <v>58.232999999999997</v>
      </c>
      <c r="K58" s="9">
        <v>79.849000000000004</v>
      </c>
      <c r="L58" s="9">
        <v>103.78</v>
      </c>
      <c r="M58" s="9">
        <v>86.656999999999996</v>
      </c>
      <c r="N58" s="9">
        <v>67.759</v>
      </c>
      <c r="O58" s="9">
        <v>98.840999999999994</v>
      </c>
      <c r="P58" s="9">
        <v>94.501999999999995</v>
      </c>
      <c r="Q58" s="9">
        <v>68.875</v>
      </c>
      <c r="R58" s="9">
        <v>50.948999999999998</v>
      </c>
      <c r="S58" s="9">
        <v>81.840999999999994</v>
      </c>
      <c r="T58" s="9">
        <v>66.427999999999997</v>
      </c>
      <c r="U58" s="9">
        <v>57.564</v>
      </c>
      <c r="V58" s="9">
        <v>55.673000000000002</v>
      </c>
      <c r="W58" s="9">
        <v>103.006</v>
      </c>
      <c r="X58" s="9">
        <v>67.361000000000004</v>
      </c>
      <c r="Y58" s="9">
        <v>92.813999999999993</v>
      </c>
      <c r="Z58" s="9">
        <v>92.552000000000007</v>
      </c>
      <c r="AA58" s="9">
        <v>59.98</v>
      </c>
      <c r="AB58" s="9">
        <v>83.31</v>
      </c>
      <c r="AC58" s="9">
        <v>65.572999999999993</v>
      </c>
      <c r="AD58" s="9">
        <v>78.391000000000005</v>
      </c>
      <c r="AE58" s="9">
        <v>92.265000000000001</v>
      </c>
      <c r="AF58" s="9">
        <v>46.820999999999998</v>
      </c>
      <c r="AG58" s="9">
        <v>56.298000000000002</v>
      </c>
      <c r="AH58" s="9">
        <v>84.528999999999996</v>
      </c>
      <c r="AI58" s="4">
        <v>52.726999999999997</v>
      </c>
      <c r="AJ58" s="4">
        <v>45.703000000000003</v>
      </c>
      <c r="AK58" s="4">
        <v>42.247999999999998</v>
      </c>
      <c r="AL58" s="4">
        <v>48.036000000000001</v>
      </c>
      <c r="AM58" s="4">
        <v>105.81699999999999</v>
      </c>
    </row>
    <row r="59" spans="1:1005" ht="15" x14ac:dyDescent="0.25">
      <c r="A59" s="46">
        <v>45778</v>
      </c>
      <c r="B59" s="4">
        <v>162.69999999999999</v>
      </c>
      <c r="C59" s="4">
        <v>292.10000000000002</v>
      </c>
      <c r="D59" s="9">
        <v>219.8</v>
      </c>
      <c r="E59" s="9">
        <v>352.29</v>
      </c>
      <c r="F59" s="9">
        <v>330.07100000000003</v>
      </c>
      <c r="G59" s="9">
        <v>153.15799999999999</v>
      </c>
      <c r="H59" s="9">
        <v>196.392</v>
      </c>
      <c r="I59" s="9">
        <v>126.72</v>
      </c>
      <c r="J59" s="9">
        <v>175.82499999999999</v>
      </c>
      <c r="K59" s="9">
        <v>212.14699999999999</v>
      </c>
      <c r="L59" s="9">
        <v>297.40800000000002</v>
      </c>
      <c r="M59" s="9">
        <v>229.86500000000001</v>
      </c>
      <c r="N59" s="9">
        <v>213.02799999999999</v>
      </c>
      <c r="O59" s="9">
        <v>370.048</v>
      </c>
      <c r="P59" s="9">
        <v>346.173</v>
      </c>
      <c r="Q59" s="9">
        <v>213.52</v>
      </c>
      <c r="R59" s="9">
        <v>226.07599999999999</v>
      </c>
      <c r="S59" s="9">
        <v>241.39400000000001</v>
      </c>
      <c r="T59" s="9">
        <v>265.55500000000001</v>
      </c>
      <c r="U59" s="9">
        <v>78.061999999999998</v>
      </c>
      <c r="V59" s="9">
        <v>158.696</v>
      </c>
      <c r="W59" s="9">
        <v>225.92500000000001</v>
      </c>
      <c r="X59" s="9">
        <v>265.803</v>
      </c>
      <c r="Y59" s="9">
        <v>223.59100000000001</v>
      </c>
      <c r="Z59" s="9">
        <v>242.56100000000001</v>
      </c>
      <c r="AA59" s="9">
        <v>272.76600000000002</v>
      </c>
      <c r="AB59" s="9">
        <v>294.16899999999998</v>
      </c>
      <c r="AC59" s="9">
        <v>122.413</v>
      </c>
      <c r="AD59" s="9">
        <v>168.08</v>
      </c>
      <c r="AE59" s="9">
        <v>132.21899999999999</v>
      </c>
      <c r="AF59" s="9">
        <v>113.658</v>
      </c>
      <c r="AG59" s="9">
        <v>244.017</v>
      </c>
      <c r="AH59" s="9">
        <v>200.18600000000001</v>
      </c>
      <c r="AI59" s="4">
        <v>113.143</v>
      </c>
      <c r="AJ59" s="4">
        <v>163.364</v>
      </c>
      <c r="AK59" s="4">
        <v>150.167</v>
      </c>
      <c r="AL59" s="4">
        <v>480.85599999999999</v>
      </c>
      <c r="AM59" s="4">
        <v>406.48399999999998</v>
      </c>
    </row>
    <row r="60" spans="1:1005" ht="15" x14ac:dyDescent="0.25">
      <c r="A60" s="46">
        <v>45809</v>
      </c>
      <c r="B60" s="4">
        <v>188.9</v>
      </c>
      <c r="C60" s="4">
        <v>370.6</v>
      </c>
      <c r="D60" s="9">
        <v>279.89999999999998</v>
      </c>
      <c r="E60" s="9">
        <v>425.26299999999998</v>
      </c>
      <c r="F60" s="9">
        <v>304.62900000000002</v>
      </c>
      <c r="G60" s="9">
        <v>188.399</v>
      </c>
      <c r="H60" s="9">
        <v>159.845</v>
      </c>
      <c r="I60" s="9">
        <v>189.75</v>
      </c>
      <c r="J60" s="9">
        <v>297.10599999999999</v>
      </c>
      <c r="K60" s="9">
        <v>185.971</v>
      </c>
      <c r="L60" s="9">
        <v>435.68799999999999</v>
      </c>
      <c r="M60" s="9">
        <v>237.26499999999999</v>
      </c>
      <c r="N60" s="9">
        <v>575.74400000000003</v>
      </c>
      <c r="O60" s="9">
        <v>328.97800000000001</v>
      </c>
      <c r="P60" s="9">
        <v>548.48500000000001</v>
      </c>
      <c r="Q60" s="9">
        <v>217.93100000000001</v>
      </c>
      <c r="R60" s="9">
        <v>374.68099999999998</v>
      </c>
      <c r="S60" s="9">
        <v>174.47800000000001</v>
      </c>
      <c r="T60" s="9">
        <v>213.77799999999999</v>
      </c>
      <c r="U60" s="9">
        <v>58.530999999999999</v>
      </c>
      <c r="V60" s="9">
        <v>234.929</v>
      </c>
      <c r="W60" s="9">
        <v>153.929</v>
      </c>
      <c r="X60" s="9">
        <v>302.98200000000003</v>
      </c>
      <c r="Y60" s="9">
        <v>211.16300000000001</v>
      </c>
      <c r="Z60" s="9">
        <v>196.011</v>
      </c>
      <c r="AA60" s="9">
        <v>520.67600000000004</v>
      </c>
      <c r="AB60" s="9">
        <v>293.64</v>
      </c>
      <c r="AC60" s="9">
        <v>271.00099999999998</v>
      </c>
      <c r="AD60" s="9">
        <v>459.95400000000001</v>
      </c>
      <c r="AE60" s="9">
        <v>55.487000000000002</v>
      </c>
      <c r="AF60" s="9">
        <v>154.95500000000001</v>
      </c>
      <c r="AG60" s="9">
        <v>358.1</v>
      </c>
      <c r="AH60" s="9">
        <v>349.27600000000001</v>
      </c>
      <c r="AI60" s="4">
        <v>123.35299999999999</v>
      </c>
      <c r="AJ60" s="4">
        <v>315.27699999999999</v>
      </c>
      <c r="AK60" s="4">
        <v>396.61399999999998</v>
      </c>
      <c r="AL60" s="4">
        <v>740.77700000000004</v>
      </c>
      <c r="AM60" s="4">
        <v>436.07299999999998</v>
      </c>
    </row>
    <row r="61" spans="1:1005" ht="15" x14ac:dyDescent="0.25">
      <c r="A61" s="46">
        <v>45839</v>
      </c>
      <c r="B61" s="4">
        <v>64.099999999999994</v>
      </c>
      <c r="C61" s="4">
        <v>157</v>
      </c>
      <c r="D61" s="9">
        <v>101.7</v>
      </c>
      <c r="E61" s="9">
        <v>177.322</v>
      </c>
      <c r="F61" s="9">
        <v>103.955</v>
      </c>
      <c r="G61" s="9">
        <v>77.052000000000007</v>
      </c>
      <c r="H61" s="9">
        <v>68.653999999999996</v>
      </c>
      <c r="I61" s="9">
        <v>77.116</v>
      </c>
      <c r="J61" s="9">
        <v>140.285</v>
      </c>
      <c r="K61" s="9">
        <v>72.444000000000003</v>
      </c>
      <c r="L61" s="9">
        <v>205.483</v>
      </c>
      <c r="M61" s="9">
        <v>76.03</v>
      </c>
      <c r="N61" s="9">
        <v>525.07000000000005</v>
      </c>
      <c r="O61" s="9">
        <v>132.41</v>
      </c>
      <c r="P61" s="9">
        <v>199.28</v>
      </c>
      <c r="Q61" s="9">
        <v>106.065</v>
      </c>
      <c r="R61" s="9">
        <v>230.321</v>
      </c>
      <c r="S61" s="9">
        <v>54.694000000000003</v>
      </c>
      <c r="T61" s="9">
        <v>62.848999999999997</v>
      </c>
      <c r="U61" s="9">
        <v>23.844000000000001</v>
      </c>
      <c r="V61" s="9">
        <v>68.561999999999998</v>
      </c>
      <c r="W61" s="9">
        <v>57.325000000000003</v>
      </c>
      <c r="X61" s="9">
        <v>122.562</v>
      </c>
      <c r="Y61" s="9">
        <v>79.856999999999999</v>
      </c>
      <c r="Z61" s="9">
        <v>70.509</v>
      </c>
      <c r="AA61" s="9">
        <v>232.24700000000001</v>
      </c>
      <c r="AB61" s="9">
        <v>152.59</v>
      </c>
      <c r="AC61" s="9">
        <v>82.131</v>
      </c>
      <c r="AD61" s="9">
        <v>227.29900000000001</v>
      </c>
      <c r="AE61" s="9">
        <v>27.59</v>
      </c>
      <c r="AF61" s="9">
        <v>55.017000000000003</v>
      </c>
      <c r="AG61" s="9">
        <v>112.121</v>
      </c>
      <c r="AH61" s="9">
        <v>107.333</v>
      </c>
      <c r="AI61" s="4">
        <v>47.960999999999999</v>
      </c>
      <c r="AJ61" s="4">
        <v>182.66399999999999</v>
      </c>
      <c r="AK61" s="4">
        <v>228.26</v>
      </c>
      <c r="AL61" s="4">
        <v>349.25200000000001</v>
      </c>
      <c r="AM61" s="4">
        <v>139.517</v>
      </c>
    </row>
    <row r="62" spans="1:1005" ht="15" x14ac:dyDescent="0.25">
      <c r="A62" s="46">
        <v>45870</v>
      </c>
      <c r="B62" s="4">
        <v>46.5</v>
      </c>
      <c r="C62" s="4">
        <v>78.5</v>
      </c>
      <c r="D62" s="9">
        <v>61.5</v>
      </c>
      <c r="E62" s="9">
        <v>68.474999999999994</v>
      </c>
      <c r="F62" s="9">
        <v>57.271999999999998</v>
      </c>
      <c r="G62" s="9">
        <v>44.024999999999999</v>
      </c>
      <c r="H62" s="9">
        <v>51.283000000000001</v>
      </c>
      <c r="I62" s="9">
        <v>40.411999999999999</v>
      </c>
      <c r="J62" s="9">
        <v>59.213000000000001</v>
      </c>
      <c r="K62" s="9">
        <v>54.805</v>
      </c>
      <c r="L62" s="9">
        <v>70.168000000000006</v>
      </c>
      <c r="M62" s="9">
        <v>43.570999999999998</v>
      </c>
      <c r="N62" s="9">
        <v>142.25299999999999</v>
      </c>
      <c r="O62" s="9">
        <v>55.533000000000001</v>
      </c>
      <c r="P62" s="9">
        <v>85.099000000000004</v>
      </c>
      <c r="Q62" s="9">
        <v>50.627000000000002</v>
      </c>
      <c r="R62" s="9">
        <v>89.677999999999997</v>
      </c>
      <c r="S62" s="9">
        <v>43.433</v>
      </c>
      <c r="T62" s="9">
        <v>47.783999999999999</v>
      </c>
      <c r="U62" s="9">
        <v>18.998999999999999</v>
      </c>
      <c r="V62" s="9">
        <v>40.04</v>
      </c>
      <c r="W62" s="9">
        <v>35.872999999999998</v>
      </c>
      <c r="X62" s="9">
        <v>57.249000000000002</v>
      </c>
      <c r="Y62" s="9">
        <v>54.829000000000001</v>
      </c>
      <c r="Z62" s="9">
        <v>48.847000000000001</v>
      </c>
      <c r="AA62" s="9">
        <v>81.05</v>
      </c>
      <c r="AB62" s="9">
        <v>57.695999999999998</v>
      </c>
      <c r="AC62" s="9">
        <v>48.067999999999998</v>
      </c>
      <c r="AD62" s="9">
        <v>69.731999999999999</v>
      </c>
      <c r="AE62" s="9">
        <v>26.2</v>
      </c>
      <c r="AF62" s="9">
        <v>38.609000000000002</v>
      </c>
      <c r="AG62" s="9">
        <v>55.548000000000002</v>
      </c>
      <c r="AH62" s="9">
        <v>45.39</v>
      </c>
      <c r="AI62" s="4">
        <v>30.591999999999999</v>
      </c>
      <c r="AJ62" s="4">
        <v>95</v>
      </c>
      <c r="AK62" s="4">
        <v>86.436999999999998</v>
      </c>
      <c r="AL62" s="4">
        <v>130.79400000000001</v>
      </c>
      <c r="AM62" s="4">
        <v>63.942</v>
      </c>
    </row>
    <row r="63" spans="1:1005" ht="15" x14ac:dyDescent="0.25">
      <c r="A63" s="46">
        <v>45901</v>
      </c>
      <c r="B63" s="4">
        <v>31.8</v>
      </c>
      <c r="C63" s="4">
        <v>48</v>
      </c>
      <c r="D63" s="9">
        <v>39.700000000000003</v>
      </c>
      <c r="E63" s="9">
        <v>67.004999999999995</v>
      </c>
      <c r="F63" s="9">
        <v>44.704000000000001</v>
      </c>
      <c r="G63" s="9">
        <v>42.738999999999997</v>
      </c>
      <c r="H63" s="9">
        <v>35.241</v>
      </c>
      <c r="I63" s="9">
        <v>33.198</v>
      </c>
      <c r="J63" s="9">
        <v>36.951000000000001</v>
      </c>
      <c r="K63" s="9">
        <v>45.633000000000003</v>
      </c>
      <c r="L63" s="9">
        <v>58.969000000000001</v>
      </c>
      <c r="M63" s="9">
        <v>39.61</v>
      </c>
      <c r="N63" s="9">
        <v>67.290999999999997</v>
      </c>
      <c r="O63" s="9">
        <v>42.975999999999999</v>
      </c>
      <c r="P63" s="9">
        <v>61.524000000000001</v>
      </c>
      <c r="Q63" s="9">
        <v>35.470999999999997</v>
      </c>
      <c r="R63" s="9">
        <v>49.465000000000003</v>
      </c>
      <c r="S63" s="9">
        <v>35.905999999999999</v>
      </c>
      <c r="T63" s="9">
        <v>32.753</v>
      </c>
      <c r="U63" s="9">
        <v>20.757999999999999</v>
      </c>
      <c r="V63" s="9">
        <v>57.652999999999999</v>
      </c>
      <c r="W63" s="9">
        <v>35.909999999999997</v>
      </c>
      <c r="X63" s="9">
        <v>37.759</v>
      </c>
      <c r="Y63" s="9">
        <v>40.482999999999997</v>
      </c>
      <c r="Z63" s="9">
        <v>45.353999999999999</v>
      </c>
      <c r="AA63" s="9">
        <v>48.372999999999998</v>
      </c>
      <c r="AB63" s="9">
        <v>40.344000000000001</v>
      </c>
      <c r="AC63" s="9">
        <v>31.34</v>
      </c>
      <c r="AD63" s="9">
        <v>41.877000000000002</v>
      </c>
      <c r="AE63" s="9">
        <v>23.311</v>
      </c>
      <c r="AF63" s="9">
        <v>56.305</v>
      </c>
      <c r="AG63" s="9">
        <v>49.091999999999999</v>
      </c>
      <c r="AH63" s="9">
        <v>36.459000000000003</v>
      </c>
      <c r="AI63" s="4">
        <v>25.853999999999999</v>
      </c>
      <c r="AJ63" s="4">
        <v>77.7</v>
      </c>
      <c r="AK63" s="4">
        <v>43.487000000000002</v>
      </c>
      <c r="AL63" s="4">
        <v>73.921000000000006</v>
      </c>
      <c r="AM63" s="4">
        <v>61.058</v>
      </c>
    </row>
    <row r="64" spans="1:1005" ht="15" x14ac:dyDescent="0.25">
      <c r="A64" s="46"/>
      <c r="B64" s="4"/>
      <c r="C64" s="4"/>
      <c r="D64" s="4"/>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LQ64" s="4" t="e">
        <v>#N/A</v>
      </c>
    </row>
    <row r="65" spans="1:1005" ht="15" x14ac:dyDescent="0.25">
      <c r="A65" s="46"/>
      <c r="B65" s="4"/>
      <c r="C65" s="4"/>
      <c r="D65" s="4"/>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LQ65" s="4" t="e">
        <v>#N/A</v>
      </c>
    </row>
    <row r="66" spans="1:1005" ht="15" x14ac:dyDescent="0.25">
      <c r="A66" s="46"/>
      <c r="B66" s="4"/>
      <c r="C66" s="4"/>
      <c r="D66" s="4"/>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LQ66" s="4" t="e">
        <v>#N/A</v>
      </c>
    </row>
    <row r="67" spans="1:1005" ht="15" x14ac:dyDescent="0.25">
      <c r="A67" s="46"/>
      <c r="B67" s="4"/>
      <c r="C67" s="4"/>
      <c r="D67" s="4"/>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LQ67" s="4" t="e">
        <v>#N/A</v>
      </c>
    </row>
    <row r="68" spans="1:1005" ht="15" x14ac:dyDescent="0.25">
      <c r="A68" s="46"/>
      <c r="B68" s="4"/>
      <c r="C68" s="4"/>
      <c r="D68" s="4"/>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LQ68" s="4" t="e">
        <v>#N/A</v>
      </c>
    </row>
    <row r="69" spans="1:1005" ht="15" x14ac:dyDescent="0.25">
      <c r="A69" s="46"/>
      <c r="B69" s="4"/>
      <c r="C69" s="4"/>
      <c r="D69" s="4"/>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LQ69" s="4" t="e">
        <v>#N/A</v>
      </c>
    </row>
    <row r="70" spans="1:1005" ht="15" x14ac:dyDescent="0.25">
      <c r="A70" s="46"/>
      <c r="B70" s="4"/>
      <c r="C70" s="4"/>
      <c r="D70" s="4"/>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LQ70" s="4" t="e">
        <v>#N/A</v>
      </c>
    </row>
    <row r="71" spans="1:1005" ht="15" x14ac:dyDescent="0.25">
      <c r="A71" s="46"/>
      <c r="B71" s="4"/>
      <c r="C71" s="4"/>
      <c r="D71" s="4"/>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LQ71" s="4" t="e">
        <v>#N/A</v>
      </c>
    </row>
    <row r="72" spans="1:1005" ht="15" x14ac:dyDescent="0.25">
      <c r="A72" s="46"/>
      <c r="B72" s="4"/>
      <c r="C72" s="4"/>
      <c r="D72" s="4"/>
      <c r="ALQ72" s="4" t="e">
        <v>#N/A</v>
      </c>
    </row>
    <row r="73" spans="1:1005" ht="15" x14ac:dyDescent="0.25">
      <c r="A73" s="46"/>
      <c r="B73" s="4"/>
      <c r="C73" s="4"/>
      <c r="D73" s="4"/>
    </row>
    <row r="74" spans="1:1005" ht="15" x14ac:dyDescent="0.25">
      <c r="A74" s="46"/>
      <c r="B74" s="4"/>
      <c r="C74" s="4"/>
      <c r="D74" s="4"/>
    </row>
    <row r="75" spans="1:1005" ht="15" x14ac:dyDescent="0.25">
      <c r="A75" s="46"/>
      <c r="B75" s="4"/>
      <c r="C75" s="4"/>
      <c r="D75" s="4"/>
    </row>
    <row r="76" spans="1:1005" ht="15" x14ac:dyDescent="0.25">
      <c r="A76" s="46"/>
      <c r="B76" s="4"/>
      <c r="C76" s="4"/>
      <c r="D76" s="4"/>
    </row>
    <row r="77" spans="1:1005" ht="15" x14ac:dyDescent="0.25">
      <c r="A77" s="46"/>
      <c r="B77" s="4"/>
      <c r="C77" s="4"/>
      <c r="D77" s="4"/>
    </row>
    <row r="78" spans="1:1005" ht="15" x14ac:dyDescent="0.25">
      <c r="A78" s="46"/>
      <c r="B78" s="4"/>
      <c r="C78" s="4"/>
      <c r="D78" s="4"/>
    </row>
    <row r="79" spans="1:1005" ht="15" x14ac:dyDescent="0.25">
      <c r="A79" s="46"/>
      <c r="B79" s="4"/>
      <c r="C79" s="4"/>
      <c r="D79" s="4"/>
    </row>
    <row r="80" spans="1:1005" ht="15" x14ac:dyDescent="0.25">
      <c r="A80" s="46"/>
      <c r="B80" s="4"/>
      <c r="C80" s="4"/>
      <c r="D80" s="4"/>
    </row>
  </sheetData>
  <mergeCells count="1">
    <mergeCell ref="B1:A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EA97F-1C46-405C-9270-506E704A51D2}">
  <sheetPr codeName="Sheet11">
    <tabColor rgb="FFD9D9D9"/>
  </sheetPr>
  <dimension ref="A1:ALQ80"/>
  <sheetViews>
    <sheetView zoomScaleNormal="100" workbookViewId="0">
      <selection activeCell="D4" sqref="D4"/>
    </sheetView>
  </sheetViews>
  <sheetFormatPr defaultColWidth="18.7109375" defaultRowHeight="12.75" customHeight="1" x14ac:dyDescent="0.25"/>
  <cols>
    <col min="1" max="4" width="7.5703125" style="5" customWidth="1"/>
    <col min="5" max="30" width="8" style="4" customWidth="1"/>
    <col min="31" max="31" width="8.42578125" customWidth="1"/>
    <col min="32" max="54" width="8.85546875" style="4" customWidth="1"/>
    <col min="55" max="16384" width="18.7109375" style="4"/>
  </cols>
  <sheetData>
    <row r="1" spans="1:54" ht="15" x14ac:dyDescent="0.25">
      <c r="A1" s="48"/>
      <c r="B1" s="49"/>
      <c r="C1" s="49"/>
      <c r="D1" s="49"/>
      <c r="E1" s="49"/>
      <c r="F1" s="49"/>
      <c r="G1" s="49"/>
      <c r="H1" s="49"/>
      <c r="I1" s="49"/>
      <c r="J1" s="49"/>
      <c r="K1" s="49"/>
      <c r="L1" s="49"/>
      <c r="M1" s="49"/>
      <c r="N1" s="49"/>
      <c r="O1" s="49"/>
      <c r="P1" s="49"/>
      <c r="Q1" s="49"/>
      <c r="R1" s="49"/>
      <c r="S1" s="49"/>
      <c r="T1" s="49"/>
      <c r="U1" s="49"/>
      <c r="V1" s="49"/>
      <c r="W1" s="49"/>
      <c r="X1" s="49"/>
      <c r="Y1" s="49"/>
      <c r="Z1" s="49"/>
      <c r="AA1" s="49"/>
      <c r="AB1" s="49"/>
      <c r="AC1" s="49"/>
      <c r="AD1" s="49"/>
      <c r="AE1" s="49"/>
      <c r="AF1" s="49"/>
      <c r="AG1" s="49"/>
      <c r="AH1" s="49"/>
      <c r="AI1" s="50"/>
      <c r="AJ1" s="50"/>
      <c r="AK1" s="50"/>
      <c r="AL1" s="50"/>
      <c r="AM1" s="50"/>
    </row>
    <row r="2" spans="1:54" s="5" customFormat="1" ht="15" x14ac:dyDescent="0.25">
      <c r="A2" s="48"/>
      <c r="B2" s="50" t="s">
        <v>0</v>
      </c>
      <c r="C2" s="50" t="s">
        <v>1</v>
      </c>
      <c r="D2" s="50" t="s">
        <v>2</v>
      </c>
      <c r="E2" s="50">
        <v>1981</v>
      </c>
      <c r="F2" s="50">
        <v>1982</v>
      </c>
      <c r="G2" s="50">
        <v>1983</v>
      </c>
      <c r="H2" s="50">
        <v>1984</v>
      </c>
      <c r="I2" s="50">
        <v>1985</v>
      </c>
      <c r="J2" s="50">
        <v>1986</v>
      </c>
      <c r="K2" s="50">
        <v>1987</v>
      </c>
      <c r="L2" s="50">
        <v>1988</v>
      </c>
      <c r="M2" s="50">
        <v>1989</v>
      </c>
      <c r="N2" s="50">
        <v>1990</v>
      </c>
      <c r="O2" s="50">
        <v>1991</v>
      </c>
      <c r="P2" s="50">
        <v>1992</v>
      </c>
      <c r="Q2" s="50">
        <v>1993</v>
      </c>
      <c r="R2" s="50">
        <v>1994</v>
      </c>
      <c r="S2" s="50">
        <v>1995</v>
      </c>
      <c r="T2" s="50">
        <v>1996</v>
      </c>
      <c r="U2" s="50">
        <v>1997</v>
      </c>
      <c r="V2" s="50">
        <v>1998</v>
      </c>
      <c r="W2" s="50">
        <v>1999</v>
      </c>
      <c r="X2" s="50">
        <v>2000</v>
      </c>
      <c r="Y2" s="50">
        <v>2001</v>
      </c>
      <c r="Z2" s="50">
        <v>2002</v>
      </c>
      <c r="AA2" s="50">
        <v>2003</v>
      </c>
      <c r="AB2" s="50">
        <v>2004</v>
      </c>
      <c r="AC2" s="50">
        <v>2005</v>
      </c>
      <c r="AD2" s="50">
        <v>2006</v>
      </c>
      <c r="AE2" s="51">
        <v>2007</v>
      </c>
      <c r="AF2" s="50">
        <v>2008</v>
      </c>
      <c r="AG2" s="50">
        <v>2009</v>
      </c>
      <c r="AH2" s="50">
        <v>2010</v>
      </c>
      <c r="AI2" s="50">
        <v>2011</v>
      </c>
      <c r="AJ2" s="50">
        <v>2012</v>
      </c>
      <c r="AK2" s="50">
        <v>2013</v>
      </c>
      <c r="AL2" s="50">
        <v>2014</v>
      </c>
      <c r="AM2" s="50">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2"/>
      <c r="B3" s="53" t="s">
        <v>3</v>
      </c>
      <c r="C3" s="53" t="s">
        <v>4</v>
      </c>
      <c r="D3" s="53" t="s">
        <v>5</v>
      </c>
      <c r="E3" s="53" t="s">
        <v>6</v>
      </c>
      <c r="F3" s="53" t="s">
        <v>7</v>
      </c>
      <c r="G3" s="53" t="s">
        <v>8</v>
      </c>
      <c r="H3" s="53" t="s">
        <v>9</v>
      </c>
      <c r="I3" s="53" t="s">
        <v>10</v>
      </c>
      <c r="J3" s="53" t="s">
        <v>11</v>
      </c>
      <c r="K3" s="53" t="s">
        <v>12</v>
      </c>
      <c r="L3" s="53" t="s">
        <v>13</v>
      </c>
      <c r="M3" s="53" t="s">
        <v>14</v>
      </c>
      <c r="N3" s="53" t="s">
        <v>15</v>
      </c>
      <c r="O3" s="53" t="s">
        <v>16</v>
      </c>
      <c r="P3" s="53" t="s">
        <v>17</v>
      </c>
      <c r="Q3" s="53" t="s">
        <v>18</v>
      </c>
      <c r="R3" s="53" t="s">
        <v>19</v>
      </c>
      <c r="S3" s="53" t="s">
        <v>20</v>
      </c>
      <c r="T3" s="53" t="s">
        <v>21</v>
      </c>
      <c r="U3" s="53" t="s">
        <v>22</v>
      </c>
      <c r="V3" s="53" t="s">
        <v>23</v>
      </c>
      <c r="W3" s="53" t="s">
        <v>24</v>
      </c>
      <c r="X3" s="53" t="s">
        <v>25</v>
      </c>
      <c r="Y3" s="53" t="s">
        <v>26</v>
      </c>
      <c r="Z3" s="53" t="s">
        <v>27</v>
      </c>
      <c r="AA3" s="53" t="s">
        <v>28</v>
      </c>
      <c r="AB3" s="53" t="s">
        <v>29</v>
      </c>
      <c r="AC3" s="53" t="s">
        <v>30</v>
      </c>
      <c r="AD3" s="53" t="s">
        <v>31</v>
      </c>
      <c r="AE3" s="53" t="s">
        <v>32</v>
      </c>
      <c r="AF3" s="53" t="s">
        <v>33</v>
      </c>
      <c r="AG3" s="53" t="s">
        <v>34</v>
      </c>
      <c r="AH3" s="53" t="s">
        <v>35</v>
      </c>
      <c r="AI3" s="53" t="s">
        <v>36</v>
      </c>
      <c r="AJ3" s="53" t="s">
        <v>37</v>
      </c>
      <c r="AK3" s="53" t="s">
        <v>38</v>
      </c>
      <c r="AL3" s="53" t="s">
        <v>39</v>
      </c>
      <c r="AM3" s="53"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54">
        <v>44105</v>
      </c>
      <c r="B4">
        <v>12</v>
      </c>
      <c r="C4">
        <v>12</v>
      </c>
      <c r="D4">
        <v>12</v>
      </c>
      <c r="E4">
        <v>26.472000000000001</v>
      </c>
      <c r="F4">
        <v>9.84</v>
      </c>
      <c r="G4">
        <v>20.245000000000001</v>
      </c>
      <c r="H4" s="4">
        <v>22.812999999999999</v>
      </c>
      <c r="I4" s="4">
        <v>18.664999999999999</v>
      </c>
      <c r="J4" s="4">
        <v>18.141999999999999</v>
      </c>
      <c r="K4" s="4">
        <v>10.15</v>
      </c>
      <c r="L4" s="4">
        <v>8.891</v>
      </c>
      <c r="M4" s="4">
        <v>14.523</v>
      </c>
      <c r="N4" s="4">
        <v>11.646000000000001</v>
      </c>
      <c r="O4" s="4">
        <v>9.0530000000000008</v>
      </c>
      <c r="P4" s="4">
        <v>9.1769999999999996</v>
      </c>
      <c r="Q4" s="4">
        <v>11.077999999999999</v>
      </c>
      <c r="R4" s="4">
        <v>13.701000000000001</v>
      </c>
      <c r="S4" s="4">
        <v>10.393000000000001</v>
      </c>
      <c r="T4" s="4">
        <v>12.657</v>
      </c>
      <c r="U4" s="4">
        <v>14.869</v>
      </c>
      <c r="V4" s="4">
        <v>24.335000000000001</v>
      </c>
      <c r="W4" s="4">
        <v>8.74</v>
      </c>
      <c r="X4" s="4">
        <v>16.521999999999998</v>
      </c>
      <c r="Y4" s="4">
        <v>9.3049999999999997</v>
      </c>
      <c r="Z4" s="4">
        <v>14.023999999999999</v>
      </c>
      <c r="AA4" s="4">
        <v>9.4990000000000006</v>
      </c>
      <c r="AB4" s="4">
        <v>12.032999999999999</v>
      </c>
      <c r="AC4" s="4">
        <v>21.363</v>
      </c>
      <c r="AD4" s="4">
        <v>32.677999999999997</v>
      </c>
      <c r="AE4" s="4">
        <v>11.661</v>
      </c>
      <c r="AF4" s="4">
        <v>11.888</v>
      </c>
      <c r="AG4" s="4">
        <v>12</v>
      </c>
      <c r="AH4">
        <v>11.814</v>
      </c>
      <c r="AI4" s="4">
        <v>35.548999999999999</v>
      </c>
      <c r="AJ4" s="4">
        <v>8.9909999999999997</v>
      </c>
      <c r="AK4" s="4">
        <v>9.6329999999999991</v>
      </c>
      <c r="AL4" s="4">
        <v>13.273</v>
      </c>
      <c r="AM4" s="4">
        <v>10.24</v>
      </c>
    </row>
    <row r="5" spans="1:54" ht="15" x14ac:dyDescent="0.25">
      <c r="A5" s="54">
        <v>44136</v>
      </c>
      <c r="B5">
        <v>18</v>
      </c>
      <c r="C5">
        <v>18</v>
      </c>
      <c r="D5">
        <v>18</v>
      </c>
      <c r="E5">
        <v>20.933</v>
      </c>
      <c r="F5">
        <v>19.344999999999999</v>
      </c>
      <c r="G5">
        <v>16.666</v>
      </c>
      <c r="H5" s="4">
        <v>22.827999999999999</v>
      </c>
      <c r="I5" s="4">
        <v>20.693999999999999</v>
      </c>
      <c r="J5" s="4">
        <v>34.435000000000002</v>
      </c>
      <c r="K5" s="4">
        <v>31.113</v>
      </c>
      <c r="L5" s="4">
        <v>14.933999999999999</v>
      </c>
      <c r="M5" s="4">
        <v>13.49</v>
      </c>
      <c r="N5" s="4">
        <v>20.870999999999999</v>
      </c>
      <c r="O5" s="4">
        <v>23.981999999999999</v>
      </c>
      <c r="P5" s="4">
        <v>15.534000000000001</v>
      </c>
      <c r="Q5" s="4">
        <v>16.803999999999998</v>
      </c>
      <c r="R5" s="4">
        <v>29.594999999999999</v>
      </c>
      <c r="S5" s="4">
        <v>13.55</v>
      </c>
      <c r="T5" s="4">
        <v>23.541</v>
      </c>
      <c r="U5" s="4">
        <v>17.039000000000001</v>
      </c>
      <c r="V5" s="4">
        <v>44.027000000000001</v>
      </c>
      <c r="W5" s="4">
        <v>12.260999999999999</v>
      </c>
      <c r="X5" s="4">
        <v>21.734000000000002</v>
      </c>
      <c r="Y5" s="4">
        <v>12.997</v>
      </c>
      <c r="Z5" s="4">
        <v>23.646000000000001</v>
      </c>
      <c r="AA5" s="4">
        <v>18.724</v>
      </c>
      <c r="AB5" s="4">
        <v>23.606000000000002</v>
      </c>
      <c r="AC5" s="4">
        <v>18</v>
      </c>
      <c r="AD5" s="4">
        <v>22.074000000000002</v>
      </c>
      <c r="AE5" s="4">
        <v>12.999000000000001</v>
      </c>
      <c r="AF5" s="4">
        <v>16.675999999999998</v>
      </c>
      <c r="AG5" s="4">
        <v>15.98</v>
      </c>
      <c r="AH5">
        <v>14.891</v>
      </c>
      <c r="AI5" s="4">
        <v>23.253</v>
      </c>
      <c r="AJ5" s="4">
        <v>13.327</v>
      </c>
      <c r="AK5" s="4">
        <v>17.95</v>
      </c>
      <c r="AL5" s="4">
        <v>14.449</v>
      </c>
      <c r="AM5" s="4">
        <v>16.622</v>
      </c>
    </row>
    <row r="6" spans="1:54" ht="15" x14ac:dyDescent="0.25">
      <c r="A6" s="54">
        <v>44166</v>
      </c>
      <c r="B6">
        <v>17</v>
      </c>
      <c r="C6">
        <v>17</v>
      </c>
      <c r="D6">
        <v>17</v>
      </c>
      <c r="E6">
        <v>15.962999999999999</v>
      </c>
      <c r="F6">
        <v>18.382999999999999</v>
      </c>
      <c r="G6">
        <v>16.420000000000002</v>
      </c>
      <c r="H6" s="4">
        <v>29.445</v>
      </c>
      <c r="I6" s="4">
        <v>19.263000000000002</v>
      </c>
      <c r="J6" s="4">
        <v>22.553000000000001</v>
      </c>
      <c r="K6" s="4">
        <v>18.619</v>
      </c>
      <c r="L6" s="4">
        <v>15.429</v>
      </c>
      <c r="M6" s="4">
        <v>13.885</v>
      </c>
      <c r="N6" s="4">
        <v>16.952999999999999</v>
      </c>
      <c r="O6" s="4">
        <v>17.484000000000002</v>
      </c>
      <c r="P6" s="4">
        <v>15.144</v>
      </c>
      <c r="Q6" s="4">
        <v>15.919</v>
      </c>
      <c r="R6" s="4">
        <v>22.36</v>
      </c>
      <c r="S6" s="4">
        <v>14.023</v>
      </c>
      <c r="T6" s="4">
        <v>25.117999999999999</v>
      </c>
      <c r="U6" s="4">
        <v>16.073</v>
      </c>
      <c r="V6" s="4">
        <v>29.632999999999999</v>
      </c>
      <c r="W6" s="4">
        <v>13.289</v>
      </c>
      <c r="X6" s="4">
        <v>16.683</v>
      </c>
      <c r="Y6" s="4">
        <v>14.318</v>
      </c>
      <c r="Z6" s="4">
        <v>17.135999999999999</v>
      </c>
      <c r="AA6" s="4">
        <v>19.902000000000001</v>
      </c>
      <c r="AB6" s="4">
        <v>19.419</v>
      </c>
      <c r="AC6" s="4">
        <v>15.682</v>
      </c>
      <c r="AD6" s="4">
        <v>17.279</v>
      </c>
      <c r="AE6" s="4">
        <v>38.021000000000001</v>
      </c>
      <c r="AF6" s="4">
        <v>16.260000000000002</v>
      </c>
      <c r="AG6" s="4">
        <v>14.55</v>
      </c>
      <c r="AH6">
        <v>20.945</v>
      </c>
      <c r="AI6" s="4">
        <v>18.693000000000001</v>
      </c>
      <c r="AJ6" s="4">
        <v>14.335000000000001</v>
      </c>
      <c r="AK6" s="4">
        <v>17</v>
      </c>
      <c r="AL6" s="4">
        <v>16.003</v>
      </c>
      <c r="AM6" s="4">
        <v>18.850000000000001</v>
      </c>
    </row>
    <row r="7" spans="1:54" ht="15" x14ac:dyDescent="0.25">
      <c r="A7" s="54">
        <v>44197</v>
      </c>
      <c r="B7">
        <v>9.0500000000000007</v>
      </c>
      <c r="C7">
        <v>31.45</v>
      </c>
      <c r="D7">
        <v>16</v>
      </c>
      <c r="E7">
        <v>14.887</v>
      </c>
      <c r="F7">
        <v>16.555</v>
      </c>
      <c r="G7">
        <v>13.824</v>
      </c>
      <c r="H7" s="4">
        <v>24.602</v>
      </c>
      <c r="I7" s="4">
        <v>17.940000000000001</v>
      </c>
      <c r="J7" s="4">
        <v>17.331</v>
      </c>
      <c r="K7" s="4">
        <v>14.08</v>
      </c>
      <c r="L7" s="4">
        <v>14.273</v>
      </c>
      <c r="M7" s="4">
        <v>13.522</v>
      </c>
      <c r="N7" s="4">
        <v>13.327</v>
      </c>
      <c r="O7" s="4">
        <v>13.885</v>
      </c>
      <c r="P7" s="4">
        <v>18.890999999999998</v>
      </c>
      <c r="Q7" s="4">
        <v>14.183</v>
      </c>
      <c r="R7" s="4">
        <v>17.727</v>
      </c>
      <c r="S7" s="4">
        <v>13.452</v>
      </c>
      <c r="T7" s="4">
        <v>20.605</v>
      </c>
      <c r="U7" s="4">
        <v>15.234</v>
      </c>
      <c r="V7" s="4">
        <v>19.323</v>
      </c>
      <c r="W7" s="4">
        <v>15.013</v>
      </c>
      <c r="X7" s="4">
        <v>15.875</v>
      </c>
      <c r="Y7" s="4">
        <v>13.055999999999999</v>
      </c>
      <c r="Z7" s="4">
        <v>14.976000000000001</v>
      </c>
      <c r="AA7" s="4">
        <v>16.576000000000001</v>
      </c>
      <c r="AB7" s="4">
        <v>42.079000000000001</v>
      </c>
      <c r="AC7" s="4">
        <v>14.473000000000001</v>
      </c>
      <c r="AD7" s="4">
        <v>16.29</v>
      </c>
      <c r="AE7" s="4">
        <v>26.157</v>
      </c>
      <c r="AF7" s="4">
        <v>16.216000000000001</v>
      </c>
      <c r="AG7" s="4">
        <v>14.191000000000001</v>
      </c>
      <c r="AH7">
        <v>16</v>
      </c>
      <c r="AI7" s="4">
        <v>19.105</v>
      </c>
      <c r="AJ7" s="4">
        <v>19.190000000000001</v>
      </c>
      <c r="AK7" s="4">
        <v>14.224</v>
      </c>
      <c r="AL7" s="4">
        <v>16.545000000000002</v>
      </c>
      <c r="AM7" s="4">
        <v>16.056000000000001</v>
      </c>
    </row>
    <row r="8" spans="1:54" ht="15" x14ac:dyDescent="0.25">
      <c r="A8" s="54">
        <v>44228</v>
      </c>
      <c r="B8">
        <v>12.59</v>
      </c>
      <c r="C8">
        <v>43.74</v>
      </c>
      <c r="D8">
        <v>20</v>
      </c>
      <c r="E8">
        <v>16.852</v>
      </c>
      <c r="F8">
        <v>19.189</v>
      </c>
      <c r="G8">
        <v>17.148</v>
      </c>
      <c r="H8" s="4">
        <v>28.103999999999999</v>
      </c>
      <c r="I8" s="4">
        <v>35.567</v>
      </c>
      <c r="J8" s="4">
        <v>27.341000000000001</v>
      </c>
      <c r="K8" s="4">
        <v>16.977</v>
      </c>
      <c r="L8" s="4">
        <v>19.946999999999999</v>
      </c>
      <c r="M8" s="4">
        <v>14.007999999999999</v>
      </c>
      <c r="N8" s="4">
        <v>20.693999999999999</v>
      </c>
      <c r="O8" s="4">
        <v>22.966000000000001</v>
      </c>
      <c r="P8" s="4">
        <v>24.899000000000001</v>
      </c>
      <c r="Q8" s="4">
        <v>19.209</v>
      </c>
      <c r="R8" s="4">
        <v>39.466999999999999</v>
      </c>
      <c r="S8" s="4">
        <v>22.558</v>
      </c>
      <c r="T8" s="4">
        <v>24.24</v>
      </c>
      <c r="U8" s="4">
        <v>17.108000000000001</v>
      </c>
      <c r="V8" s="4">
        <v>24.541</v>
      </c>
      <c r="W8" s="4">
        <v>15.752000000000001</v>
      </c>
      <c r="X8" s="4">
        <v>21.224</v>
      </c>
      <c r="Y8" s="4">
        <v>12.766999999999999</v>
      </c>
      <c r="Z8" s="4">
        <v>18.675999999999998</v>
      </c>
      <c r="AA8" s="4">
        <v>19.318000000000001</v>
      </c>
      <c r="AB8" s="4">
        <v>72.242999999999995</v>
      </c>
      <c r="AC8" s="4">
        <v>13.734999999999999</v>
      </c>
      <c r="AD8" s="4">
        <v>27.814</v>
      </c>
      <c r="AE8" s="4">
        <v>20.902000000000001</v>
      </c>
      <c r="AF8" s="4">
        <v>25.940999999999999</v>
      </c>
      <c r="AG8" s="4">
        <v>13.394</v>
      </c>
      <c r="AH8">
        <v>20</v>
      </c>
      <c r="AI8" s="4">
        <v>21.852</v>
      </c>
      <c r="AJ8" s="4">
        <v>19.407</v>
      </c>
      <c r="AK8" s="4">
        <v>18.907</v>
      </c>
      <c r="AL8" s="4">
        <v>28.372</v>
      </c>
      <c r="AM8" s="4">
        <v>14.24</v>
      </c>
    </row>
    <row r="9" spans="1:54" ht="15" x14ac:dyDescent="0.25">
      <c r="A9" s="54">
        <v>44256</v>
      </c>
      <c r="B9">
        <v>40.43</v>
      </c>
      <c r="C9">
        <v>140.43</v>
      </c>
      <c r="D9">
        <v>52</v>
      </c>
      <c r="E9">
        <v>78.263999999999996</v>
      </c>
      <c r="F9">
        <v>51.124000000000002</v>
      </c>
      <c r="G9">
        <v>61.77</v>
      </c>
      <c r="H9" s="4">
        <v>157.08099999999999</v>
      </c>
      <c r="I9" s="4">
        <v>69.144999999999996</v>
      </c>
      <c r="J9" s="4">
        <v>63.18</v>
      </c>
      <c r="K9" s="4">
        <v>50.863999999999997</v>
      </c>
      <c r="L9" s="4">
        <v>66.677000000000007</v>
      </c>
      <c r="M9" s="4">
        <v>37.216999999999999</v>
      </c>
      <c r="N9" s="4">
        <v>49.679000000000002</v>
      </c>
      <c r="O9" s="4">
        <v>67.798000000000002</v>
      </c>
      <c r="P9" s="4">
        <v>137.75399999999999</v>
      </c>
      <c r="Q9" s="4">
        <v>48.195</v>
      </c>
      <c r="R9" s="4">
        <v>180.607</v>
      </c>
      <c r="S9" s="4">
        <v>32.140999999999998</v>
      </c>
      <c r="T9" s="4">
        <v>145.16499999999999</v>
      </c>
      <c r="U9" s="4">
        <v>40.39</v>
      </c>
      <c r="V9" s="4">
        <v>44.487000000000002</v>
      </c>
      <c r="W9" s="4">
        <v>33.08</v>
      </c>
      <c r="X9" s="4">
        <v>74.753</v>
      </c>
      <c r="Y9" s="4">
        <v>21.765000000000001</v>
      </c>
      <c r="Z9" s="4">
        <v>46.792999999999999</v>
      </c>
      <c r="AA9" s="4">
        <v>80.358999999999995</v>
      </c>
      <c r="AB9" s="4">
        <v>112.655</v>
      </c>
      <c r="AC9" s="4">
        <v>30.565000000000001</v>
      </c>
      <c r="AD9" s="4">
        <v>85.344999999999999</v>
      </c>
      <c r="AE9" s="4">
        <v>99.596999999999994</v>
      </c>
      <c r="AF9" s="4">
        <v>56.256</v>
      </c>
      <c r="AG9" s="4">
        <v>51.01</v>
      </c>
      <c r="AH9">
        <v>46.414999999999999</v>
      </c>
      <c r="AI9" s="4">
        <v>60.151000000000003</v>
      </c>
      <c r="AJ9" s="4">
        <v>39.47</v>
      </c>
      <c r="AK9" s="4">
        <v>36.506999999999998</v>
      </c>
      <c r="AL9" s="4">
        <v>52</v>
      </c>
      <c r="AM9" s="4">
        <v>29.503</v>
      </c>
    </row>
    <row r="10" spans="1:54" ht="15" x14ac:dyDescent="0.25">
      <c r="A10" s="54">
        <v>44287</v>
      </c>
      <c r="B10">
        <v>64.180000000000007</v>
      </c>
      <c r="C10">
        <v>222.93</v>
      </c>
      <c r="D10">
        <v>105</v>
      </c>
      <c r="E10">
        <v>108.256</v>
      </c>
      <c r="F10">
        <v>83.728999999999999</v>
      </c>
      <c r="G10">
        <v>110.14400000000001</v>
      </c>
      <c r="H10" s="4">
        <v>245.03200000000001</v>
      </c>
      <c r="I10" s="4">
        <v>218.81899999999999</v>
      </c>
      <c r="J10" s="4">
        <v>148.05500000000001</v>
      </c>
      <c r="K10" s="4">
        <v>75.001000000000005</v>
      </c>
      <c r="L10" s="4">
        <v>149.416</v>
      </c>
      <c r="M10" s="4">
        <v>91.465999999999994</v>
      </c>
      <c r="N10" s="4">
        <v>70.66</v>
      </c>
      <c r="O10" s="4">
        <v>163.34</v>
      </c>
      <c r="P10" s="4">
        <v>232.16399999999999</v>
      </c>
      <c r="Q10" s="4">
        <v>108.351</v>
      </c>
      <c r="R10" s="4">
        <v>147.28899999999999</v>
      </c>
      <c r="S10" s="4">
        <v>45.591999999999999</v>
      </c>
      <c r="T10" s="4">
        <v>180.06</v>
      </c>
      <c r="U10" s="4">
        <v>67.998000000000005</v>
      </c>
      <c r="V10" s="4">
        <v>94.29</v>
      </c>
      <c r="W10" s="4">
        <v>68.878</v>
      </c>
      <c r="X10" s="4">
        <v>181.108</v>
      </c>
      <c r="Y10" s="4">
        <v>37.716000000000001</v>
      </c>
      <c r="Z10" s="4">
        <v>53.816000000000003</v>
      </c>
      <c r="AA10" s="4">
        <v>164.21299999999999</v>
      </c>
      <c r="AB10" s="4">
        <v>217.40799999999999</v>
      </c>
      <c r="AC10" s="4">
        <v>95.789000000000001</v>
      </c>
      <c r="AD10" s="4">
        <v>105</v>
      </c>
      <c r="AE10" s="4">
        <v>238.078</v>
      </c>
      <c r="AF10" s="4">
        <v>88.168999999999997</v>
      </c>
      <c r="AG10" s="4">
        <v>176.517</v>
      </c>
      <c r="AH10">
        <v>91.081999999999994</v>
      </c>
      <c r="AI10" s="4">
        <v>123.404</v>
      </c>
      <c r="AJ10" s="4">
        <v>51.363</v>
      </c>
      <c r="AK10" s="4">
        <v>54.34</v>
      </c>
      <c r="AL10" s="4">
        <v>40.502000000000002</v>
      </c>
      <c r="AM10" s="4">
        <v>52.613</v>
      </c>
    </row>
    <row r="11" spans="1:54" ht="15" x14ac:dyDescent="0.25">
      <c r="A11" s="54">
        <v>44317</v>
      </c>
      <c r="B11">
        <v>112.19</v>
      </c>
      <c r="C11">
        <v>389.69</v>
      </c>
      <c r="D11">
        <v>185</v>
      </c>
      <c r="E11">
        <v>241.679</v>
      </c>
      <c r="F11">
        <v>175.809</v>
      </c>
      <c r="G11">
        <v>304.08199999999999</v>
      </c>
      <c r="H11" s="4">
        <v>401.48200000000003</v>
      </c>
      <c r="I11" s="4">
        <v>255.75700000000001</v>
      </c>
      <c r="J11" s="4">
        <v>278.43299999999999</v>
      </c>
      <c r="K11" s="4">
        <v>104.93</v>
      </c>
      <c r="L11" s="4">
        <v>177.41300000000001</v>
      </c>
      <c r="M11" s="4">
        <v>159.91300000000001</v>
      </c>
      <c r="N11" s="4">
        <v>154.47399999999999</v>
      </c>
      <c r="O11" s="4">
        <v>247.03200000000001</v>
      </c>
      <c r="P11" s="4">
        <v>365.31799999999998</v>
      </c>
      <c r="Q11" s="4">
        <v>226.541</v>
      </c>
      <c r="R11" s="4">
        <v>271.40800000000002</v>
      </c>
      <c r="S11" s="4">
        <v>117.95399999999999</v>
      </c>
      <c r="T11" s="4">
        <v>341.68099999999998</v>
      </c>
      <c r="U11" s="4">
        <v>185</v>
      </c>
      <c r="V11" s="4">
        <v>227.00200000000001</v>
      </c>
      <c r="W11" s="4">
        <v>105.497</v>
      </c>
      <c r="X11" s="4">
        <v>407.73599999999999</v>
      </c>
      <c r="Y11" s="4">
        <v>40.689</v>
      </c>
      <c r="Z11" s="4">
        <v>137.405</v>
      </c>
      <c r="AA11" s="4">
        <v>234.48099999999999</v>
      </c>
      <c r="AB11" s="4">
        <v>439.49</v>
      </c>
      <c r="AC11" s="4">
        <v>169.529</v>
      </c>
      <c r="AD11" s="4">
        <v>232.25</v>
      </c>
      <c r="AE11" s="4">
        <v>290.86799999999999</v>
      </c>
      <c r="AF11" s="4">
        <v>298.40800000000002</v>
      </c>
      <c r="AG11" s="4">
        <v>162.363</v>
      </c>
      <c r="AH11">
        <v>133.023</v>
      </c>
      <c r="AI11" s="4">
        <v>153.655</v>
      </c>
      <c r="AJ11" s="4">
        <v>84.769000000000005</v>
      </c>
      <c r="AK11" s="4">
        <v>114.283</v>
      </c>
      <c r="AL11" s="4">
        <v>114.85299999999999</v>
      </c>
      <c r="AM11" s="4">
        <v>107.142</v>
      </c>
    </row>
    <row r="12" spans="1:54" ht="15" x14ac:dyDescent="0.25">
      <c r="A12" s="54">
        <v>44348</v>
      </c>
      <c r="B12">
        <v>89.45</v>
      </c>
      <c r="C12">
        <v>310.7</v>
      </c>
      <c r="D12">
        <v>175</v>
      </c>
      <c r="E12">
        <v>261.54599999999999</v>
      </c>
      <c r="F12">
        <v>318.608</v>
      </c>
      <c r="G12">
        <v>291.80599999999998</v>
      </c>
      <c r="H12" s="4">
        <v>449.53399999999999</v>
      </c>
      <c r="I12" s="4">
        <v>347.97899999999998</v>
      </c>
      <c r="J12" s="4">
        <v>253.369</v>
      </c>
      <c r="K12" s="4">
        <v>174.965</v>
      </c>
      <c r="L12" s="4">
        <v>120.18300000000001</v>
      </c>
      <c r="M12" s="4">
        <v>154.607</v>
      </c>
      <c r="N12" s="4">
        <v>261.21199999999999</v>
      </c>
      <c r="O12" s="4">
        <v>143.07300000000001</v>
      </c>
      <c r="P12" s="4">
        <v>349.02100000000002</v>
      </c>
      <c r="Q12" s="4">
        <v>182.00399999999999</v>
      </c>
      <c r="R12" s="4">
        <v>397.18799999999999</v>
      </c>
      <c r="S12" s="4">
        <v>46.73</v>
      </c>
      <c r="T12" s="4">
        <v>363.78699999999998</v>
      </c>
      <c r="U12" s="4">
        <v>162.87</v>
      </c>
      <c r="V12" s="4">
        <v>292.81799999999998</v>
      </c>
      <c r="W12" s="4">
        <v>40.921999999999997</v>
      </c>
      <c r="X12" s="4">
        <v>175</v>
      </c>
      <c r="Y12" s="4">
        <v>20.562000000000001</v>
      </c>
      <c r="Z12" s="4">
        <v>86.347999999999999</v>
      </c>
      <c r="AA12" s="4">
        <v>111.282</v>
      </c>
      <c r="AB12" s="4">
        <v>355.464</v>
      </c>
      <c r="AC12" s="4">
        <v>52.762</v>
      </c>
      <c r="AD12" s="4">
        <v>131.31399999999999</v>
      </c>
      <c r="AE12" s="4">
        <v>321.27100000000002</v>
      </c>
      <c r="AF12" s="4">
        <v>146.73699999999999</v>
      </c>
      <c r="AG12" s="4">
        <v>192.41499999999999</v>
      </c>
      <c r="AH12">
        <v>217.35400000000001</v>
      </c>
      <c r="AI12" s="4">
        <v>35.628</v>
      </c>
      <c r="AJ12" s="4">
        <v>73.497</v>
      </c>
      <c r="AK12" s="4">
        <v>141.52199999999999</v>
      </c>
      <c r="AL12" s="4">
        <v>185.29400000000001</v>
      </c>
      <c r="AM12" s="4">
        <v>106.636</v>
      </c>
    </row>
    <row r="13" spans="1:54" ht="15" x14ac:dyDescent="0.25">
      <c r="A13" s="54">
        <v>44378</v>
      </c>
      <c r="B13">
        <v>20.34</v>
      </c>
      <c r="C13">
        <v>70.650000000000006</v>
      </c>
      <c r="D13">
        <v>40</v>
      </c>
      <c r="E13">
        <v>99.061000000000007</v>
      </c>
      <c r="F13">
        <v>164.00200000000001</v>
      </c>
      <c r="G13">
        <v>73.671999999999997</v>
      </c>
      <c r="H13" s="4">
        <v>107.367</v>
      </c>
      <c r="I13" s="4">
        <v>125.107</v>
      </c>
      <c r="J13" s="4">
        <v>50.939</v>
      </c>
      <c r="K13" s="4">
        <v>37.506999999999998</v>
      </c>
      <c r="L13" s="4">
        <v>17.375</v>
      </c>
      <c r="M13" s="4">
        <v>52.662999999999997</v>
      </c>
      <c r="N13" s="4">
        <v>83.207999999999998</v>
      </c>
      <c r="O13" s="4">
        <v>39.713999999999999</v>
      </c>
      <c r="P13" s="4">
        <v>83.581000000000003</v>
      </c>
      <c r="Q13" s="4">
        <v>19.356999999999999</v>
      </c>
      <c r="R13" s="4">
        <v>248.999</v>
      </c>
      <c r="S13" s="4">
        <v>28.757999999999999</v>
      </c>
      <c r="T13" s="4">
        <v>71.902000000000001</v>
      </c>
      <c r="U13" s="4">
        <v>52.844000000000001</v>
      </c>
      <c r="V13" s="4">
        <v>137.012</v>
      </c>
      <c r="W13" s="4">
        <v>18.780999999999999</v>
      </c>
      <c r="X13" s="4">
        <v>22.111000000000001</v>
      </c>
      <c r="Y13" s="4">
        <v>15.318</v>
      </c>
      <c r="Z13" s="4">
        <v>13.039</v>
      </c>
      <c r="AA13" s="4">
        <v>14.734999999999999</v>
      </c>
      <c r="AB13" s="4">
        <v>89.513999999999996</v>
      </c>
      <c r="AC13" s="4">
        <v>42.005000000000003</v>
      </c>
      <c r="AD13" s="4">
        <v>17.518999999999998</v>
      </c>
      <c r="AE13" s="4">
        <v>71.379000000000005</v>
      </c>
      <c r="AF13" s="4">
        <v>20.183</v>
      </c>
      <c r="AG13" s="4">
        <v>27.599</v>
      </c>
      <c r="AH13">
        <v>41.47</v>
      </c>
      <c r="AI13" s="4">
        <v>30.475999999999999</v>
      </c>
      <c r="AJ13" s="4">
        <v>31.579000000000001</v>
      </c>
      <c r="AK13" s="4">
        <v>12.476000000000001</v>
      </c>
      <c r="AL13" s="4">
        <v>32.862000000000002</v>
      </c>
      <c r="AM13" s="4">
        <v>40</v>
      </c>
    </row>
    <row r="14" spans="1:54" ht="15" x14ac:dyDescent="0.25">
      <c r="A14" s="54">
        <v>44409</v>
      </c>
      <c r="B14">
        <v>12.51</v>
      </c>
      <c r="C14">
        <v>43.45</v>
      </c>
      <c r="D14">
        <v>32</v>
      </c>
      <c r="E14">
        <v>63.561</v>
      </c>
      <c r="F14">
        <v>47.920999999999999</v>
      </c>
      <c r="G14">
        <v>61.787999999999997</v>
      </c>
      <c r="H14" s="4">
        <v>39.417000000000002</v>
      </c>
      <c r="I14" s="4">
        <v>27.797000000000001</v>
      </c>
      <c r="J14" s="4">
        <v>28.623999999999999</v>
      </c>
      <c r="K14" s="4">
        <v>50.926000000000002</v>
      </c>
      <c r="L14" s="4">
        <v>31.733000000000001</v>
      </c>
      <c r="M14" s="4">
        <v>32.872</v>
      </c>
      <c r="N14" s="4">
        <v>35.052999999999997</v>
      </c>
      <c r="O14" s="4">
        <v>48.087000000000003</v>
      </c>
      <c r="P14" s="4">
        <v>73.453000000000003</v>
      </c>
      <c r="Q14" s="4">
        <v>14.302</v>
      </c>
      <c r="R14" s="4">
        <v>70.436999999999998</v>
      </c>
      <c r="S14" s="4">
        <v>19.835000000000001</v>
      </c>
      <c r="T14" s="4">
        <v>60.911000000000001</v>
      </c>
      <c r="U14" s="4">
        <v>30.99</v>
      </c>
      <c r="V14" s="4">
        <v>119.574</v>
      </c>
      <c r="W14" s="4">
        <v>19.006</v>
      </c>
      <c r="X14" s="4">
        <v>39.948</v>
      </c>
      <c r="Y14" s="4">
        <v>13.641</v>
      </c>
      <c r="Z14" s="4">
        <v>22.103999999999999</v>
      </c>
      <c r="AA14" s="4">
        <v>3.6480000000000001</v>
      </c>
      <c r="AB14" s="4">
        <v>32</v>
      </c>
      <c r="AC14" s="4">
        <v>48.146999999999998</v>
      </c>
      <c r="AD14" s="4">
        <v>34.75</v>
      </c>
      <c r="AE14" s="4">
        <v>29.053000000000001</v>
      </c>
      <c r="AF14" s="4">
        <v>10.25</v>
      </c>
      <c r="AG14" s="4">
        <v>42.061</v>
      </c>
      <c r="AH14">
        <v>11.978</v>
      </c>
      <c r="AI14" s="4">
        <v>18.599</v>
      </c>
      <c r="AJ14" s="4">
        <v>30.913</v>
      </c>
      <c r="AK14" s="4">
        <v>17.398</v>
      </c>
      <c r="AL14" s="4">
        <v>7.0449999999999999</v>
      </c>
      <c r="AM14" s="4">
        <v>32.51</v>
      </c>
    </row>
    <row r="15" spans="1:54" ht="15" x14ac:dyDescent="0.25">
      <c r="A15" s="54">
        <v>44440</v>
      </c>
      <c r="B15">
        <v>17.27</v>
      </c>
      <c r="C15">
        <v>59.97</v>
      </c>
      <c r="D15">
        <v>33</v>
      </c>
      <c r="E15">
        <v>81.671999999999997</v>
      </c>
      <c r="F15">
        <v>13.188000000000001</v>
      </c>
      <c r="G15">
        <v>40.948999999999998</v>
      </c>
      <c r="H15" s="4">
        <v>72.400000000000006</v>
      </c>
      <c r="I15" s="4">
        <v>50.341999999999999</v>
      </c>
      <c r="J15" s="4">
        <v>14.117000000000001</v>
      </c>
      <c r="K15" s="4">
        <v>33</v>
      </c>
      <c r="L15" s="4">
        <v>28.788</v>
      </c>
      <c r="M15" s="4">
        <v>29.923999999999999</v>
      </c>
      <c r="N15" s="4">
        <v>63.915999999999997</v>
      </c>
      <c r="O15" s="4">
        <v>37.863</v>
      </c>
      <c r="P15" s="4">
        <v>73.790000000000006</v>
      </c>
      <c r="Q15" s="4">
        <v>44.246000000000002</v>
      </c>
      <c r="R15" s="4">
        <v>35.966000000000001</v>
      </c>
      <c r="S15" s="4">
        <v>25.864999999999998</v>
      </c>
      <c r="T15" s="4">
        <v>89.929000000000002</v>
      </c>
      <c r="U15" s="4">
        <v>22.446000000000002</v>
      </c>
      <c r="V15" s="4">
        <v>74.343000000000004</v>
      </c>
      <c r="W15" s="4">
        <v>16.024000000000001</v>
      </c>
      <c r="X15" s="4">
        <v>11.108000000000001</v>
      </c>
      <c r="Y15" s="4">
        <v>20.876999999999999</v>
      </c>
      <c r="Z15" s="4">
        <v>43.518000000000001</v>
      </c>
      <c r="AA15" s="4">
        <v>36.582999999999998</v>
      </c>
      <c r="AB15" s="4">
        <v>26.872</v>
      </c>
      <c r="AC15" s="4">
        <v>39.771000000000001</v>
      </c>
      <c r="AD15" s="4">
        <v>27.675999999999998</v>
      </c>
      <c r="AE15" s="4">
        <v>33.479999999999997</v>
      </c>
      <c r="AF15" s="4">
        <v>21.806999999999999</v>
      </c>
      <c r="AG15" s="4">
        <v>40.61</v>
      </c>
      <c r="AH15">
        <v>16.916</v>
      </c>
      <c r="AI15" s="4">
        <v>19.091999999999999</v>
      </c>
      <c r="AJ15" s="4">
        <v>77.155000000000001</v>
      </c>
      <c r="AK15" s="4">
        <v>24.076000000000001</v>
      </c>
      <c r="AL15" s="4">
        <v>21.593</v>
      </c>
      <c r="AM15" s="4">
        <v>26.858000000000001</v>
      </c>
    </row>
    <row r="16" spans="1:54" ht="15" x14ac:dyDescent="0.25">
      <c r="A16" s="54">
        <v>44470</v>
      </c>
      <c r="B16">
        <v>23.66</v>
      </c>
      <c r="C16">
        <v>60.5</v>
      </c>
      <c r="D16">
        <v>37.67</v>
      </c>
      <c r="E16">
        <v>47.072000000000003</v>
      </c>
      <c r="F16">
        <v>49.317</v>
      </c>
      <c r="G16">
        <v>66.635000000000005</v>
      </c>
      <c r="H16" s="4">
        <v>108.79900000000001</v>
      </c>
      <c r="I16" s="4">
        <v>83.168999999999997</v>
      </c>
      <c r="J16" s="4">
        <v>16.928999999999998</v>
      </c>
      <c r="K16" s="4">
        <v>31.306000000000001</v>
      </c>
      <c r="L16" s="4">
        <v>35.158999999999999</v>
      </c>
      <c r="M16" s="4">
        <v>48.098999999999997</v>
      </c>
      <c r="N16" s="4">
        <v>20.576000000000001</v>
      </c>
      <c r="O16" s="4">
        <v>22.291</v>
      </c>
      <c r="P16" s="4">
        <v>31.893000000000001</v>
      </c>
      <c r="Q16" s="4">
        <v>30.044</v>
      </c>
      <c r="R16" s="4">
        <v>34.174999999999997</v>
      </c>
      <c r="S16" s="4">
        <v>25.690999999999999</v>
      </c>
      <c r="T16" s="4">
        <v>80.094999999999999</v>
      </c>
      <c r="U16" s="4">
        <v>42.719000000000001</v>
      </c>
      <c r="V16" s="4">
        <v>26.02</v>
      </c>
      <c r="W16" s="4">
        <v>28.225000000000001</v>
      </c>
      <c r="X16" s="4">
        <v>14.847</v>
      </c>
      <c r="Y16" s="4">
        <v>20.776</v>
      </c>
      <c r="Z16" s="4">
        <v>20.009</v>
      </c>
      <c r="AA16" s="4">
        <v>43.268000000000001</v>
      </c>
      <c r="AB16" s="4">
        <v>73.174999999999997</v>
      </c>
      <c r="AC16" s="4">
        <v>118.73</v>
      </c>
      <c r="AD16" s="4">
        <v>37.664999999999999</v>
      </c>
      <c r="AE16" s="4">
        <v>27.215</v>
      </c>
      <c r="AF16" s="4">
        <v>23.207999999999998</v>
      </c>
      <c r="AG16" s="4">
        <v>31.123000000000001</v>
      </c>
      <c r="AH16">
        <v>54.16</v>
      </c>
      <c r="AI16" s="4">
        <v>15.12</v>
      </c>
      <c r="AJ16" s="4">
        <v>42.521000000000001</v>
      </c>
      <c r="AK16" s="4">
        <v>39.835999999999999</v>
      </c>
      <c r="AL16" s="4">
        <v>17.814</v>
      </c>
      <c r="AM16" s="4">
        <v>63.09</v>
      </c>
    </row>
    <row r="17" spans="1:39" ht="15" x14ac:dyDescent="0.25">
      <c r="A17" s="54">
        <v>44501</v>
      </c>
      <c r="B17">
        <v>24.72</v>
      </c>
      <c r="C17">
        <v>35.39</v>
      </c>
      <c r="D17">
        <v>26.27</v>
      </c>
      <c r="E17">
        <v>38.363999999999997</v>
      </c>
      <c r="F17">
        <v>27.846</v>
      </c>
      <c r="G17">
        <v>39.246000000000002</v>
      </c>
      <c r="H17" s="4">
        <v>52.72</v>
      </c>
      <c r="I17" s="4">
        <v>67.454999999999998</v>
      </c>
      <c r="J17" s="4">
        <v>43.600999999999999</v>
      </c>
      <c r="K17" s="4">
        <v>26.870999999999999</v>
      </c>
      <c r="L17" s="4">
        <v>20.693000000000001</v>
      </c>
      <c r="M17" s="4">
        <v>39.161999999999999</v>
      </c>
      <c r="N17" s="4">
        <v>35.543999999999997</v>
      </c>
      <c r="O17" s="4">
        <v>24.978000000000002</v>
      </c>
      <c r="P17" s="4">
        <v>31.875</v>
      </c>
      <c r="Q17" s="4">
        <v>39.999000000000002</v>
      </c>
      <c r="R17" s="4">
        <v>27.202999999999999</v>
      </c>
      <c r="S17" s="4">
        <v>25.57</v>
      </c>
      <c r="T17" s="4">
        <v>42.22</v>
      </c>
      <c r="U17" s="4">
        <v>55.061999999999998</v>
      </c>
      <c r="V17" s="4">
        <v>22.661000000000001</v>
      </c>
      <c r="W17" s="4">
        <v>23.724</v>
      </c>
      <c r="X17" s="4">
        <v>21.039000000000001</v>
      </c>
      <c r="Y17" s="4">
        <v>22.539000000000001</v>
      </c>
      <c r="Z17" s="4">
        <v>23.295000000000002</v>
      </c>
      <c r="AA17" s="4">
        <v>40.67</v>
      </c>
      <c r="AB17" s="4">
        <v>38.249000000000002</v>
      </c>
      <c r="AC17" s="4">
        <v>43.595999999999997</v>
      </c>
      <c r="AD17" s="4">
        <v>20.381</v>
      </c>
      <c r="AE17" s="4">
        <v>30.725999999999999</v>
      </c>
      <c r="AF17" s="4">
        <v>20.934000000000001</v>
      </c>
      <c r="AG17" s="4">
        <v>24.329000000000001</v>
      </c>
      <c r="AH17">
        <v>29.838000000000001</v>
      </c>
      <c r="AI17" s="4">
        <v>14.666</v>
      </c>
      <c r="AJ17" s="4">
        <v>28.401</v>
      </c>
      <c r="AK17" s="4">
        <v>22.536000000000001</v>
      </c>
      <c r="AL17" s="4">
        <v>20.190999999999999</v>
      </c>
      <c r="AM17" s="4">
        <v>31.234999999999999</v>
      </c>
    </row>
    <row r="18" spans="1:39" ht="15" x14ac:dyDescent="0.25">
      <c r="A18" s="54">
        <v>44531</v>
      </c>
      <c r="B18">
        <v>21.8</v>
      </c>
      <c r="C18">
        <v>28.7</v>
      </c>
      <c r="D18">
        <v>25.1</v>
      </c>
      <c r="E18">
        <v>29.417000000000002</v>
      </c>
      <c r="F18">
        <v>23.372</v>
      </c>
      <c r="G18">
        <v>40.392000000000003</v>
      </c>
      <c r="H18" s="4">
        <v>35.095999999999997</v>
      </c>
      <c r="I18" s="4">
        <v>36.11</v>
      </c>
      <c r="J18" s="4">
        <v>24.317</v>
      </c>
      <c r="K18" s="4">
        <v>20.286999999999999</v>
      </c>
      <c r="L18" s="4">
        <v>17.035</v>
      </c>
      <c r="M18" s="4">
        <v>23.257999999999999</v>
      </c>
      <c r="N18" s="4">
        <v>23.268999999999998</v>
      </c>
      <c r="O18" s="4">
        <v>20.983000000000001</v>
      </c>
      <c r="P18" s="4">
        <v>27.956</v>
      </c>
      <c r="Q18" s="4">
        <v>26.983000000000001</v>
      </c>
      <c r="R18" s="4">
        <v>24.681999999999999</v>
      </c>
      <c r="S18" s="4">
        <v>24.306999999999999</v>
      </c>
      <c r="T18" s="4">
        <v>29.579000000000001</v>
      </c>
      <c r="U18" s="4">
        <v>35.595999999999997</v>
      </c>
      <c r="V18" s="4">
        <v>20.998999999999999</v>
      </c>
      <c r="W18" s="4">
        <v>15.122999999999999</v>
      </c>
      <c r="X18" s="4">
        <v>20.728000000000002</v>
      </c>
      <c r="Y18" s="4">
        <v>12.105</v>
      </c>
      <c r="Z18" s="4">
        <v>21.678999999999998</v>
      </c>
      <c r="AA18" s="4">
        <v>24.765000000000001</v>
      </c>
      <c r="AB18" s="4">
        <v>26.803999999999998</v>
      </c>
      <c r="AC18" s="4">
        <v>23.501999999999999</v>
      </c>
      <c r="AD18" s="4">
        <v>44.308</v>
      </c>
      <c r="AE18" s="4">
        <v>26.213999999999999</v>
      </c>
      <c r="AF18" s="4">
        <v>16.768000000000001</v>
      </c>
      <c r="AG18" s="4">
        <v>27.625</v>
      </c>
      <c r="AH18">
        <v>21.445</v>
      </c>
      <c r="AI18" s="4">
        <v>13.948</v>
      </c>
      <c r="AJ18" s="4">
        <v>19.998000000000001</v>
      </c>
      <c r="AK18" s="4">
        <v>18.635000000000002</v>
      </c>
      <c r="AL18" s="4">
        <v>20.277999999999999</v>
      </c>
      <c r="AM18" s="4">
        <v>18.151</v>
      </c>
    </row>
    <row r="19" spans="1:39" ht="15" x14ac:dyDescent="0.25">
      <c r="A19" s="54">
        <v>44562</v>
      </c>
      <c r="B19">
        <v>19.7</v>
      </c>
      <c r="C19">
        <v>23.7</v>
      </c>
      <c r="D19">
        <v>21.5</v>
      </c>
      <c r="E19">
        <v>25.934000000000001</v>
      </c>
      <c r="F19">
        <v>19.596</v>
      </c>
      <c r="G19">
        <v>40.305</v>
      </c>
      <c r="H19" s="4">
        <v>31.855</v>
      </c>
      <c r="I19" s="4">
        <v>26.532</v>
      </c>
      <c r="J19" s="4">
        <v>18.512</v>
      </c>
      <c r="K19" s="4">
        <v>17.605</v>
      </c>
      <c r="L19" s="4">
        <v>15.706</v>
      </c>
      <c r="M19" s="4">
        <v>17.27</v>
      </c>
      <c r="N19" s="4">
        <v>18.437000000000001</v>
      </c>
      <c r="O19" s="4">
        <v>24.952999999999999</v>
      </c>
      <c r="P19" s="4">
        <v>24.37</v>
      </c>
      <c r="Q19" s="4">
        <v>20.997</v>
      </c>
      <c r="R19" s="4">
        <v>22.869</v>
      </c>
      <c r="S19" s="4">
        <v>19.300999999999998</v>
      </c>
      <c r="T19" s="4">
        <v>26.901</v>
      </c>
      <c r="U19" s="4">
        <v>21.751000000000001</v>
      </c>
      <c r="V19" s="4">
        <v>22.082000000000001</v>
      </c>
      <c r="W19" s="4">
        <v>14.135999999999999</v>
      </c>
      <c r="X19" s="4">
        <v>18.763000000000002</v>
      </c>
      <c r="Y19" s="4">
        <v>10.228</v>
      </c>
      <c r="Z19" s="4">
        <v>17.564</v>
      </c>
      <c r="AA19" s="4">
        <v>53.121000000000002</v>
      </c>
      <c r="AB19" s="4">
        <v>23.602</v>
      </c>
      <c r="AC19" s="4">
        <v>19.756</v>
      </c>
      <c r="AD19" s="4">
        <v>30.062999999999999</v>
      </c>
      <c r="AE19" s="4">
        <v>24.817</v>
      </c>
      <c r="AF19" s="4">
        <v>15.978</v>
      </c>
      <c r="AG19" s="4">
        <v>20.87</v>
      </c>
      <c r="AH19">
        <v>21.573</v>
      </c>
      <c r="AI19" s="4">
        <v>18.518999999999998</v>
      </c>
      <c r="AJ19" s="4">
        <v>16.315999999999999</v>
      </c>
      <c r="AK19" s="4">
        <v>18.387</v>
      </c>
      <c r="AL19" s="4">
        <v>17</v>
      </c>
      <c r="AM19" s="4">
        <v>15.227</v>
      </c>
    </row>
    <row r="20" spans="1:39" ht="15" x14ac:dyDescent="0.25">
      <c r="A20" s="54">
        <v>44593</v>
      </c>
      <c r="B20">
        <v>25.7</v>
      </c>
      <c r="C20">
        <v>34.299999999999997</v>
      </c>
      <c r="D20">
        <v>29.9</v>
      </c>
      <c r="E20">
        <v>27.707000000000001</v>
      </c>
      <c r="F20">
        <v>21.280999999999999</v>
      </c>
      <c r="G20">
        <v>37.679000000000002</v>
      </c>
      <c r="H20" s="4">
        <v>61.16</v>
      </c>
      <c r="I20" s="4">
        <v>42.677999999999997</v>
      </c>
      <c r="J20" s="4">
        <v>19.881</v>
      </c>
      <c r="K20" s="4">
        <v>21.414000000000001</v>
      </c>
      <c r="L20" s="4">
        <v>14.914999999999999</v>
      </c>
      <c r="M20" s="4">
        <v>24.007000000000001</v>
      </c>
      <c r="N20" s="4">
        <v>27.571999999999999</v>
      </c>
      <c r="O20" s="4">
        <v>30.337</v>
      </c>
      <c r="P20" s="4">
        <v>29.055</v>
      </c>
      <c r="Q20" s="4">
        <v>45.863999999999997</v>
      </c>
      <c r="R20" s="4">
        <v>32.537999999999997</v>
      </c>
      <c r="S20" s="4">
        <v>21.690999999999999</v>
      </c>
      <c r="T20" s="4">
        <v>27.297000000000001</v>
      </c>
      <c r="U20" s="4">
        <v>25.984999999999999</v>
      </c>
      <c r="V20" s="4">
        <v>21.172000000000001</v>
      </c>
      <c r="W20" s="4">
        <v>17.623999999999999</v>
      </c>
      <c r="X20" s="4">
        <v>16.745000000000001</v>
      </c>
      <c r="Y20" s="4">
        <v>13.558999999999999</v>
      </c>
      <c r="Z20" s="4">
        <v>19.536999999999999</v>
      </c>
      <c r="AA20" s="4">
        <v>83.725999999999999</v>
      </c>
      <c r="AB20" s="4">
        <v>20.544</v>
      </c>
      <c r="AC20" s="4">
        <v>37.639000000000003</v>
      </c>
      <c r="AD20" s="4">
        <v>22.46</v>
      </c>
      <c r="AE20" s="4">
        <v>34.137999999999998</v>
      </c>
      <c r="AF20" s="4">
        <v>13.978999999999999</v>
      </c>
      <c r="AG20" s="4">
        <v>24.49</v>
      </c>
      <c r="AH20">
        <v>22.978000000000002</v>
      </c>
      <c r="AI20" s="4">
        <v>18.285</v>
      </c>
      <c r="AJ20" s="4">
        <v>22.658999999999999</v>
      </c>
      <c r="AK20" s="4">
        <v>29.311</v>
      </c>
      <c r="AL20" s="4">
        <v>14.090999999999999</v>
      </c>
      <c r="AM20" s="4">
        <v>15.430999999999999</v>
      </c>
    </row>
    <row r="21" spans="1:39" ht="15" x14ac:dyDescent="0.25">
      <c r="A21" s="54">
        <v>44621</v>
      </c>
      <c r="B21">
        <v>74.900000000000006</v>
      </c>
      <c r="C21">
        <v>110.5</v>
      </c>
      <c r="D21">
        <v>96</v>
      </c>
      <c r="E21">
        <v>76.058999999999997</v>
      </c>
      <c r="F21">
        <v>70.850999999999999</v>
      </c>
      <c r="G21">
        <v>185.953</v>
      </c>
      <c r="H21" s="4">
        <v>141.92599999999999</v>
      </c>
      <c r="I21" s="4">
        <v>112.571</v>
      </c>
      <c r="J21" s="4">
        <v>54.420999999999999</v>
      </c>
      <c r="K21" s="4">
        <v>88.628</v>
      </c>
      <c r="L21" s="4">
        <v>39.238</v>
      </c>
      <c r="M21" s="4">
        <v>62.113999999999997</v>
      </c>
      <c r="N21" s="4">
        <v>85.867000000000004</v>
      </c>
      <c r="O21" s="4">
        <v>159.49299999999999</v>
      </c>
      <c r="P21" s="4">
        <v>73.617000000000004</v>
      </c>
      <c r="Q21" s="4">
        <v>206.995</v>
      </c>
      <c r="R21" s="4">
        <v>43.286999999999999</v>
      </c>
      <c r="S21" s="4">
        <v>140.54400000000001</v>
      </c>
      <c r="T21" s="4">
        <v>71.828000000000003</v>
      </c>
      <c r="U21" s="4">
        <v>50.685000000000002</v>
      </c>
      <c r="V21" s="4">
        <v>43.103000000000002</v>
      </c>
      <c r="W21" s="4">
        <v>64.956999999999994</v>
      </c>
      <c r="X21" s="4">
        <v>26.265000000000001</v>
      </c>
      <c r="Y21" s="4">
        <v>40.134</v>
      </c>
      <c r="Z21" s="4">
        <v>93.638000000000005</v>
      </c>
      <c r="AA21" s="4">
        <v>140.56</v>
      </c>
      <c r="AB21" s="4">
        <v>40.700000000000003</v>
      </c>
      <c r="AC21" s="4">
        <v>125.24</v>
      </c>
      <c r="AD21" s="4">
        <v>101.289</v>
      </c>
      <c r="AE21" s="4">
        <v>73.656999999999996</v>
      </c>
      <c r="AF21" s="4">
        <v>50.097000000000001</v>
      </c>
      <c r="AG21" s="4">
        <v>55.612000000000002</v>
      </c>
      <c r="AH21">
        <v>64.167000000000002</v>
      </c>
      <c r="AI21" s="4">
        <v>35.109000000000002</v>
      </c>
      <c r="AJ21" s="4">
        <v>55.594000000000001</v>
      </c>
      <c r="AK21" s="4">
        <v>60.311</v>
      </c>
      <c r="AL21" s="4">
        <v>28.843</v>
      </c>
      <c r="AM21" s="4">
        <v>72.722999999999999</v>
      </c>
    </row>
    <row r="22" spans="1:39" ht="15" x14ac:dyDescent="0.25">
      <c r="A22" s="54">
        <v>44652</v>
      </c>
      <c r="B22">
        <v>112.3</v>
      </c>
      <c r="C22">
        <v>201.5</v>
      </c>
      <c r="D22">
        <v>152.4</v>
      </c>
      <c r="E22">
        <v>135.958</v>
      </c>
      <c r="F22">
        <v>131.96899999999999</v>
      </c>
      <c r="G22">
        <v>290.85700000000003</v>
      </c>
      <c r="H22" s="4">
        <v>309.96800000000002</v>
      </c>
      <c r="I22" s="4">
        <v>228.65199999999999</v>
      </c>
      <c r="J22" s="4">
        <v>90.466999999999999</v>
      </c>
      <c r="K22" s="4">
        <v>205.79400000000001</v>
      </c>
      <c r="L22" s="4">
        <v>113.04600000000001</v>
      </c>
      <c r="M22" s="4">
        <v>116.10899999999999</v>
      </c>
      <c r="N22" s="4">
        <v>220.61500000000001</v>
      </c>
      <c r="O22" s="4">
        <v>279.66300000000001</v>
      </c>
      <c r="P22" s="4">
        <v>171.422</v>
      </c>
      <c r="Q22" s="4">
        <v>175.26300000000001</v>
      </c>
      <c r="R22" s="4">
        <v>76.825000000000003</v>
      </c>
      <c r="S22" s="4">
        <v>188.20599999999999</v>
      </c>
      <c r="T22" s="4">
        <v>132.69399999999999</v>
      </c>
      <c r="U22" s="4">
        <v>104.342</v>
      </c>
      <c r="V22" s="4">
        <v>116.419</v>
      </c>
      <c r="W22" s="4">
        <v>168.39599999999999</v>
      </c>
      <c r="X22" s="4">
        <v>44.887999999999998</v>
      </c>
      <c r="Y22" s="4">
        <v>53.241</v>
      </c>
      <c r="Z22" s="4">
        <v>191.29900000000001</v>
      </c>
      <c r="AA22" s="4">
        <v>257.63299999999998</v>
      </c>
      <c r="AB22" s="4">
        <v>138.25399999999999</v>
      </c>
      <c r="AC22" s="4">
        <v>133.846</v>
      </c>
      <c r="AD22" s="4">
        <v>262.68099999999998</v>
      </c>
      <c r="AE22" s="4">
        <v>114.276</v>
      </c>
      <c r="AF22" s="4">
        <v>184.21</v>
      </c>
      <c r="AG22" s="4">
        <v>118.075</v>
      </c>
      <c r="AH22">
        <v>140.345</v>
      </c>
      <c r="AI22" s="4">
        <v>49.198</v>
      </c>
      <c r="AJ22" s="4">
        <v>101.483</v>
      </c>
      <c r="AK22" s="4">
        <v>55.375999999999998</v>
      </c>
      <c r="AL22" s="4">
        <v>62.198</v>
      </c>
      <c r="AM22" s="4">
        <v>112.227</v>
      </c>
    </row>
    <row r="23" spans="1:39" ht="15" x14ac:dyDescent="0.25">
      <c r="A23" s="54">
        <v>44682</v>
      </c>
      <c r="B23">
        <v>202.4</v>
      </c>
      <c r="C23">
        <v>327.3</v>
      </c>
      <c r="D23">
        <v>266.39999999999998</v>
      </c>
      <c r="E23">
        <v>276.36799999999999</v>
      </c>
      <c r="F23">
        <v>368.76</v>
      </c>
      <c r="G23">
        <v>476.399</v>
      </c>
      <c r="H23" s="4">
        <v>321.47500000000002</v>
      </c>
      <c r="I23" s="4">
        <v>354.93900000000002</v>
      </c>
      <c r="J23" s="4">
        <v>136.25899999999999</v>
      </c>
      <c r="K23" s="4">
        <v>226.93299999999999</v>
      </c>
      <c r="L23" s="4">
        <v>200.99199999999999</v>
      </c>
      <c r="M23" s="4">
        <v>219.816</v>
      </c>
      <c r="N23" s="4">
        <v>306.92500000000001</v>
      </c>
      <c r="O23" s="4">
        <v>427.36</v>
      </c>
      <c r="P23" s="4">
        <v>290.78500000000003</v>
      </c>
      <c r="Q23" s="4">
        <v>318.00700000000001</v>
      </c>
      <c r="R23" s="4">
        <v>181.89699999999999</v>
      </c>
      <c r="S23" s="4">
        <v>373.59100000000001</v>
      </c>
      <c r="T23" s="4">
        <v>273.61399999999998</v>
      </c>
      <c r="U23" s="4">
        <v>263.92</v>
      </c>
      <c r="V23" s="4">
        <v>165.38</v>
      </c>
      <c r="W23" s="4">
        <v>411.68700000000001</v>
      </c>
      <c r="X23" s="4">
        <v>51.348999999999997</v>
      </c>
      <c r="Y23" s="4">
        <v>136.91399999999999</v>
      </c>
      <c r="Z23" s="4">
        <v>272.68400000000003</v>
      </c>
      <c r="AA23" s="4">
        <v>484.84</v>
      </c>
      <c r="AB23" s="4">
        <v>205.11699999999999</v>
      </c>
      <c r="AC23" s="4">
        <v>270.44099999999997</v>
      </c>
      <c r="AD23" s="4">
        <v>346.37299999999999</v>
      </c>
      <c r="AE23" s="4">
        <v>351.77199999999999</v>
      </c>
      <c r="AF23" s="4">
        <v>178.364</v>
      </c>
      <c r="AG23" s="4">
        <v>174.77199999999999</v>
      </c>
      <c r="AH23">
        <v>187.06</v>
      </c>
      <c r="AI23" s="4">
        <v>87.08</v>
      </c>
      <c r="AJ23" s="4">
        <v>174.84</v>
      </c>
      <c r="AK23" s="4">
        <v>153.18700000000001</v>
      </c>
      <c r="AL23" s="4">
        <v>132.19499999999999</v>
      </c>
      <c r="AM23" s="4">
        <v>264.04399999999998</v>
      </c>
    </row>
    <row r="24" spans="1:39" ht="15" x14ac:dyDescent="0.25">
      <c r="A24" s="54">
        <v>44713</v>
      </c>
      <c r="B24">
        <v>130.1</v>
      </c>
      <c r="C24">
        <v>292.89999999999998</v>
      </c>
      <c r="D24">
        <v>212.4</v>
      </c>
      <c r="E24">
        <v>398.33300000000003</v>
      </c>
      <c r="F24">
        <v>317.21899999999999</v>
      </c>
      <c r="G24">
        <v>488.11700000000002</v>
      </c>
      <c r="H24" s="4">
        <v>417.52499999999998</v>
      </c>
      <c r="I24" s="4">
        <v>318.43200000000002</v>
      </c>
      <c r="J24" s="4">
        <v>198.648</v>
      </c>
      <c r="K24" s="4">
        <v>142.27500000000001</v>
      </c>
      <c r="L24" s="4">
        <v>177.38200000000001</v>
      </c>
      <c r="M24" s="4">
        <v>313.06099999999998</v>
      </c>
      <c r="N24" s="4">
        <v>156.80199999999999</v>
      </c>
      <c r="O24" s="4">
        <v>382.51499999999999</v>
      </c>
      <c r="P24" s="4">
        <v>200.95400000000001</v>
      </c>
      <c r="Q24" s="4">
        <v>432.34800000000001</v>
      </c>
      <c r="R24" s="4">
        <v>51.988</v>
      </c>
      <c r="S24" s="4">
        <v>385.21100000000001</v>
      </c>
      <c r="T24" s="4">
        <v>192.55699999999999</v>
      </c>
      <c r="U24" s="4">
        <v>316.548</v>
      </c>
      <c r="V24" s="4">
        <v>47.226999999999997</v>
      </c>
      <c r="W24" s="4">
        <v>184.93799999999999</v>
      </c>
      <c r="X24" s="4">
        <v>24.913</v>
      </c>
      <c r="Y24" s="4">
        <v>94.524000000000001</v>
      </c>
      <c r="Z24" s="4">
        <v>119.67700000000001</v>
      </c>
      <c r="AA24" s="4">
        <v>407.363</v>
      </c>
      <c r="AB24" s="4">
        <v>61.302</v>
      </c>
      <c r="AC24" s="4">
        <v>145.846</v>
      </c>
      <c r="AD24" s="4">
        <v>345.15699999999998</v>
      </c>
      <c r="AE24" s="4">
        <v>164.107</v>
      </c>
      <c r="AF24" s="4">
        <v>208.79400000000001</v>
      </c>
      <c r="AG24" s="4">
        <v>244.49600000000001</v>
      </c>
      <c r="AH24">
        <v>60.542000000000002</v>
      </c>
      <c r="AI24" s="4">
        <v>77.013000000000005</v>
      </c>
      <c r="AJ24" s="4">
        <v>172.36600000000001</v>
      </c>
      <c r="AK24" s="4">
        <v>209.62899999999999</v>
      </c>
      <c r="AL24" s="4">
        <v>116.27500000000001</v>
      </c>
      <c r="AM24" s="4">
        <v>277.61</v>
      </c>
    </row>
    <row r="25" spans="1:39" ht="15" x14ac:dyDescent="0.25">
      <c r="A25" s="54">
        <v>44743</v>
      </c>
      <c r="B25">
        <v>18.899999999999999</v>
      </c>
      <c r="C25">
        <v>87.6</v>
      </c>
      <c r="D25">
        <v>48.3</v>
      </c>
      <c r="E25">
        <v>187.70500000000001</v>
      </c>
      <c r="F25">
        <v>77.646000000000001</v>
      </c>
      <c r="G25">
        <v>115.599</v>
      </c>
      <c r="H25" s="4">
        <v>157.48699999999999</v>
      </c>
      <c r="I25" s="4">
        <v>68.503</v>
      </c>
      <c r="J25" s="4">
        <v>41.588999999999999</v>
      </c>
      <c r="K25" s="4">
        <v>22.068999999999999</v>
      </c>
      <c r="L25" s="4">
        <v>57.462000000000003</v>
      </c>
      <c r="M25" s="4">
        <v>97.311999999999998</v>
      </c>
      <c r="N25" s="4">
        <v>44.036999999999999</v>
      </c>
      <c r="O25" s="4">
        <v>93.873000000000005</v>
      </c>
      <c r="P25" s="4">
        <v>25.2</v>
      </c>
      <c r="Q25" s="4">
        <v>254.672</v>
      </c>
      <c r="R25" s="4">
        <v>9.68</v>
      </c>
      <c r="S25" s="4">
        <v>74.256</v>
      </c>
      <c r="T25" s="4">
        <v>62.432000000000002</v>
      </c>
      <c r="U25" s="4">
        <v>141.80600000000001</v>
      </c>
      <c r="V25" s="4">
        <v>0</v>
      </c>
      <c r="W25" s="4">
        <v>22.818000000000001</v>
      </c>
      <c r="X25" s="4">
        <v>17.667999999999999</v>
      </c>
      <c r="Y25" s="4">
        <v>3.923</v>
      </c>
      <c r="Z25" s="4">
        <v>16.882999999999999</v>
      </c>
      <c r="AA25" s="4">
        <v>109.666</v>
      </c>
      <c r="AB25" s="4">
        <v>27.027000000000001</v>
      </c>
      <c r="AC25" s="4">
        <v>21.353000000000002</v>
      </c>
      <c r="AD25" s="4">
        <v>74.174000000000007</v>
      </c>
      <c r="AE25" s="4">
        <v>27.859000000000002</v>
      </c>
      <c r="AF25" s="4">
        <v>29.68</v>
      </c>
      <c r="AG25" s="4">
        <v>45.976999999999997</v>
      </c>
      <c r="AH25">
        <v>10.583</v>
      </c>
      <c r="AI25" s="4">
        <v>31.471</v>
      </c>
      <c r="AJ25" s="4">
        <v>17.896000000000001</v>
      </c>
      <c r="AK25" s="4">
        <v>36.808</v>
      </c>
      <c r="AL25" s="4">
        <v>37.914999999999999</v>
      </c>
      <c r="AM25" s="4">
        <v>106.643</v>
      </c>
    </row>
    <row r="26" spans="1:39" ht="15" x14ac:dyDescent="0.25">
      <c r="A26" s="54">
        <v>44774</v>
      </c>
      <c r="B26">
        <v>16.7</v>
      </c>
      <c r="C26">
        <v>50.6</v>
      </c>
      <c r="D26">
        <v>29.7</v>
      </c>
      <c r="E26">
        <v>55.037999999999997</v>
      </c>
      <c r="F26">
        <v>64.798000000000002</v>
      </c>
      <c r="G26">
        <v>45.210999999999999</v>
      </c>
      <c r="H26" s="4">
        <v>34.752000000000002</v>
      </c>
      <c r="I26" s="4">
        <v>35.353000000000002</v>
      </c>
      <c r="J26" s="4">
        <v>54.4</v>
      </c>
      <c r="K26" s="4">
        <v>26.809000000000001</v>
      </c>
      <c r="L26" s="4">
        <v>35.112000000000002</v>
      </c>
      <c r="M26" s="4">
        <v>39.694000000000003</v>
      </c>
      <c r="N26" s="4">
        <v>52.13</v>
      </c>
      <c r="O26" s="4">
        <v>66.084999999999994</v>
      </c>
      <c r="P26" s="4">
        <v>19.93</v>
      </c>
      <c r="Q26" s="4">
        <v>72.245000000000005</v>
      </c>
      <c r="R26" s="4">
        <v>3.137</v>
      </c>
      <c r="S26" s="4">
        <v>65.415000000000006</v>
      </c>
      <c r="T26" s="4">
        <v>26.491</v>
      </c>
      <c r="U26" s="4">
        <v>121.378</v>
      </c>
      <c r="V26" s="4">
        <v>1.2010000000000001</v>
      </c>
      <c r="W26" s="4">
        <v>39.198</v>
      </c>
      <c r="X26" s="4">
        <v>16.152000000000001</v>
      </c>
      <c r="Y26" s="4">
        <v>21.05</v>
      </c>
      <c r="Z26" s="4">
        <v>5.117</v>
      </c>
      <c r="AA26" s="4">
        <v>34.927</v>
      </c>
      <c r="AB26" s="4">
        <v>36.825000000000003</v>
      </c>
      <c r="AC26" s="4">
        <v>37.887999999999998</v>
      </c>
      <c r="AD26" s="4">
        <v>30.527000000000001</v>
      </c>
      <c r="AE26" s="4">
        <v>6.0890000000000004</v>
      </c>
      <c r="AF26" s="4">
        <v>36.764000000000003</v>
      </c>
      <c r="AG26" s="4">
        <v>14.939</v>
      </c>
      <c r="AH26">
        <v>17.806000000000001</v>
      </c>
      <c r="AI26" s="4">
        <v>30.574999999999999</v>
      </c>
      <c r="AJ26" s="4">
        <v>12.23</v>
      </c>
      <c r="AK26" s="4">
        <v>7.9169999999999998</v>
      </c>
      <c r="AL26" s="4">
        <v>27.068999999999999</v>
      </c>
      <c r="AM26" s="4">
        <v>65.397999999999996</v>
      </c>
    </row>
    <row r="27" spans="1:39" ht="15" x14ac:dyDescent="0.25">
      <c r="A27" s="54">
        <v>44805</v>
      </c>
      <c r="B27">
        <v>22.5</v>
      </c>
      <c r="C27">
        <v>58.5</v>
      </c>
      <c r="D27">
        <v>41</v>
      </c>
      <c r="E27">
        <v>17.245999999999999</v>
      </c>
      <c r="F27">
        <v>42.96</v>
      </c>
      <c r="G27">
        <v>72.128</v>
      </c>
      <c r="H27" s="4">
        <v>57.054000000000002</v>
      </c>
      <c r="I27" s="4">
        <v>18.268999999999998</v>
      </c>
      <c r="J27" s="4">
        <v>35.593000000000004</v>
      </c>
      <c r="K27" s="4">
        <v>17.236999999999998</v>
      </c>
      <c r="L27" s="4">
        <v>29.059000000000001</v>
      </c>
      <c r="M27" s="4">
        <v>68.912999999999997</v>
      </c>
      <c r="N27" s="4">
        <v>39.357999999999997</v>
      </c>
      <c r="O27" s="4">
        <v>86.12</v>
      </c>
      <c r="P27" s="4">
        <v>41.350999999999999</v>
      </c>
      <c r="Q27" s="4">
        <v>37.029000000000003</v>
      </c>
      <c r="R27" s="4">
        <v>29.553999999999998</v>
      </c>
      <c r="S27" s="4">
        <v>88.846999999999994</v>
      </c>
      <c r="T27" s="4">
        <v>15.199</v>
      </c>
      <c r="U27" s="4">
        <v>75.504000000000005</v>
      </c>
      <c r="V27" s="4">
        <v>8.3140000000000001</v>
      </c>
      <c r="W27" s="4">
        <v>11.295</v>
      </c>
      <c r="X27" s="4">
        <v>23.879000000000001</v>
      </c>
      <c r="Y27" s="4">
        <v>42.500999999999998</v>
      </c>
      <c r="Z27" s="4">
        <v>34.578000000000003</v>
      </c>
      <c r="AA27" s="4">
        <v>24.536999999999999</v>
      </c>
      <c r="AB27" s="4">
        <v>36.024999999999999</v>
      </c>
      <c r="AC27" s="4">
        <v>28.79</v>
      </c>
      <c r="AD27" s="4">
        <v>34.917999999999999</v>
      </c>
      <c r="AE27" s="4">
        <v>10.592000000000001</v>
      </c>
      <c r="AF27" s="4">
        <v>41.414000000000001</v>
      </c>
      <c r="AG27" s="4">
        <v>14.718</v>
      </c>
      <c r="AH27">
        <v>19.64</v>
      </c>
      <c r="AI27" s="4">
        <v>76.78</v>
      </c>
      <c r="AJ27" s="4">
        <v>14.72</v>
      </c>
      <c r="AK27" s="4">
        <v>9.4049999999999994</v>
      </c>
      <c r="AL27" s="4">
        <v>26.963999999999999</v>
      </c>
      <c r="AM27" s="4">
        <v>82.582999999999998</v>
      </c>
    </row>
    <row r="28" spans="1:39" ht="15" x14ac:dyDescent="0.25">
      <c r="A28" s="54">
        <v>44835</v>
      </c>
      <c r="B28">
        <v>23.66</v>
      </c>
      <c r="C28">
        <v>60.5</v>
      </c>
      <c r="D28">
        <v>37.67</v>
      </c>
      <c r="E28">
        <v>54.679000000000002</v>
      </c>
      <c r="F28">
        <v>69.132999999999996</v>
      </c>
      <c r="G28">
        <v>111.08</v>
      </c>
      <c r="H28" s="4">
        <v>89.227999999999994</v>
      </c>
      <c r="I28" s="4">
        <v>19.962</v>
      </c>
      <c r="J28" s="4">
        <v>32.725999999999999</v>
      </c>
      <c r="K28" s="4">
        <v>34.783000000000001</v>
      </c>
      <c r="L28" s="4">
        <v>49.552</v>
      </c>
      <c r="M28" s="4">
        <v>22.667000000000002</v>
      </c>
      <c r="N28" s="4">
        <v>19.847999999999999</v>
      </c>
      <c r="O28" s="4">
        <v>33.423000000000002</v>
      </c>
      <c r="P28" s="4">
        <v>31.346</v>
      </c>
      <c r="Q28" s="4">
        <v>34.807000000000002</v>
      </c>
      <c r="R28" s="4">
        <v>29.582000000000001</v>
      </c>
      <c r="S28" s="4">
        <v>82.46</v>
      </c>
      <c r="T28" s="4">
        <v>45.603999999999999</v>
      </c>
      <c r="U28" s="4">
        <v>26.326000000000001</v>
      </c>
      <c r="V28" s="4">
        <v>31.347000000000001</v>
      </c>
      <c r="W28" s="4">
        <v>14.465</v>
      </c>
      <c r="X28" s="4">
        <v>22.898</v>
      </c>
      <c r="Y28" s="4">
        <v>19.085000000000001</v>
      </c>
      <c r="Z28" s="4">
        <v>44.68</v>
      </c>
      <c r="AA28" s="4">
        <v>79.203999999999994</v>
      </c>
      <c r="AB28" s="4">
        <v>126.551</v>
      </c>
      <c r="AC28" s="4">
        <v>38.661999999999999</v>
      </c>
      <c r="AD28" s="4">
        <v>28.152000000000001</v>
      </c>
      <c r="AE28" s="4">
        <v>23.06</v>
      </c>
      <c r="AF28" s="4">
        <v>31.808</v>
      </c>
      <c r="AG28" s="4">
        <v>56.39</v>
      </c>
      <c r="AH28">
        <v>15.471</v>
      </c>
      <c r="AI28" s="4">
        <v>43.84</v>
      </c>
      <c r="AJ28" s="4">
        <v>43.436</v>
      </c>
      <c r="AK28" s="4">
        <v>12.609</v>
      </c>
      <c r="AL28" s="4">
        <v>63.582999999999998</v>
      </c>
      <c r="AM28" s="4">
        <v>48.854999999999997</v>
      </c>
    </row>
    <row r="29" spans="1:39" ht="15" x14ac:dyDescent="0.25">
      <c r="A29" s="54">
        <v>44866</v>
      </c>
      <c r="B29">
        <v>24.72</v>
      </c>
      <c r="C29">
        <v>35.39</v>
      </c>
      <c r="D29">
        <v>26.27</v>
      </c>
      <c r="E29">
        <v>30.934999999999999</v>
      </c>
      <c r="F29">
        <v>40.908000000000001</v>
      </c>
      <c r="G29">
        <v>55.558</v>
      </c>
      <c r="H29" s="4">
        <v>73.355999999999995</v>
      </c>
      <c r="I29" s="4">
        <v>47.85</v>
      </c>
      <c r="J29" s="4">
        <v>28.088999999999999</v>
      </c>
      <c r="K29" s="4">
        <v>22.35</v>
      </c>
      <c r="L29" s="4">
        <v>40.098999999999997</v>
      </c>
      <c r="M29" s="4">
        <v>37.707000000000001</v>
      </c>
      <c r="N29" s="4">
        <v>26.809000000000001</v>
      </c>
      <c r="O29" s="4">
        <v>33.027000000000001</v>
      </c>
      <c r="P29" s="4">
        <v>45.64</v>
      </c>
      <c r="Q29" s="4">
        <v>27.677</v>
      </c>
      <c r="R29" s="4">
        <v>30.602</v>
      </c>
      <c r="S29" s="4">
        <v>43.238</v>
      </c>
      <c r="T29" s="4">
        <v>63.171999999999997</v>
      </c>
      <c r="U29" s="4">
        <v>22.890999999999998</v>
      </c>
      <c r="V29" s="4">
        <v>27.344000000000001</v>
      </c>
      <c r="W29" s="4">
        <v>20.760999999999999</v>
      </c>
      <c r="X29" s="4">
        <v>25.132000000000001</v>
      </c>
      <c r="Y29" s="4">
        <v>22.533000000000001</v>
      </c>
      <c r="Z29" s="4">
        <v>41.875</v>
      </c>
      <c r="AA29" s="4">
        <v>40.411000000000001</v>
      </c>
      <c r="AB29" s="4">
        <v>47.207000000000001</v>
      </c>
      <c r="AC29" s="4">
        <v>21.545000000000002</v>
      </c>
      <c r="AD29" s="4">
        <v>31.463000000000001</v>
      </c>
      <c r="AE29" s="4">
        <v>23.856000000000002</v>
      </c>
      <c r="AF29" s="4">
        <v>25.059000000000001</v>
      </c>
      <c r="AG29" s="4">
        <v>31.966000000000001</v>
      </c>
      <c r="AH29">
        <v>15.462</v>
      </c>
      <c r="AI29" s="4">
        <v>28.518000000000001</v>
      </c>
      <c r="AJ29" s="4">
        <v>24.553000000000001</v>
      </c>
      <c r="AK29" s="4">
        <v>20.84</v>
      </c>
      <c r="AL29" s="4">
        <v>31.507000000000001</v>
      </c>
      <c r="AM29" s="4">
        <v>38.628999999999998</v>
      </c>
    </row>
    <row r="30" spans="1:39" ht="15" x14ac:dyDescent="0.25">
      <c r="A30" s="54">
        <v>44896</v>
      </c>
      <c r="B30">
        <v>21.8</v>
      </c>
      <c r="C30">
        <v>28.7</v>
      </c>
      <c r="D30">
        <v>25.1</v>
      </c>
      <c r="E30">
        <v>26.224</v>
      </c>
      <c r="F30">
        <v>42</v>
      </c>
      <c r="G30">
        <v>36.567</v>
      </c>
      <c r="H30" s="4">
        <v>39.439</v>
      </c>
      <c r="I30" s="4">
        <v>26.928000000000001</v>
      </c>
      <c r="J30" s="4">
        <v>21.337</v>
      </c>
      <c r="K30" s="4">
        <v>18.286999999999999</v>
      </c>
      <c r="L30" s="4">
        <v>23.928000000000001</v>
      </c>
      <c r="M30" s="4">
        <v>24.978000000000002</v>
      </c>
      <c r="N30" s="4">
        <v>22.565000000000001</v>
      </c>
      <c r="O30" s="4">
        <v>29.155000000000001</v>
      </c>
      <c r="P30" s="4">
        <v>31.042000000000002</v>
      </c>
      <c r="Q30" s="4">
        <v>25.143000000000001</v>
      </c>
      <c r="R30" s="4">
        <v>29.018999999999998</v>
      </c>
      <c r="S30" s="4">
        <v>29.81</v>
      </c>
      <c r="T30" s="4">
        <v>40.970999999999997</v>
      </c>
      <c r="U30" s="4">
        <v>21.2</v>
      </c>
      <c r="V30" s="4">
        <v>18.094000000000001</v>
      </c>
      <c r="W30" s="4">
        <v>20.434000000000001</v>
      </c>
      <c r="X30" s="4">
        <v>14.542</v>
      </c>
      <c r="Y30" s="4">
        <v>20.919</v>
      </c>
      <c r="Z30" s="4">
        <v>25.652000000000001</v>
      </c>
      <c r="AA30" s="4">
        <v>27.664000000000001</v>
      </c>
      <c r="AB30" s="4">
        <v>26.457000000000001</v>
      </c>
      <c r="AC30" s="4">
        <v>46.177999999999997</v>
      </c>
      <c r="AD30" s="4">
        <v>26.861999999999998</v>
      </c>
      <c r="AE30" s="4">
        <v>19.713999999999999</v>
      </c>
      <c r="AF30" s="4">
        <v>28.302</v>
      </c>
      <c r="AG30" s="4">
        <v>23.172000000000001</v>
      </c>
      <c r="AH30">
        <v>14.95</v>
      </c>
      <c r="AI30" s="4">
        <v>20.084</v>
      </c>
      <c r="AJ30" s="4">
        <v>20.305</v>
      </c>
      <c r="AK30" s="4">
        <v>20.821999999999999</v>
      </c>
      <c r="AL30" s="4">
        <v>18.370999999999999</v>
      </c>
      <c r="AM30" s="4">
        <v>29.794</v>
      </c>
    </row>
    <row r="31" spans="1:39" ht="15" x14ac:dyDescent="0.25">
      <c r="A31" s="54">
        <v>44927</v>
      </c>
      <c r="B31">
        <v>19.7</v>
      </c>
      <c r="C31">
        <v>23.7</v>
      </c>
      <c r="D31">
        <v>21.5</v>
      </c>
      <c r="E31">
        <v>22.120999999999999</v>
      </c>
      <c r="F31">
        <v>41.771999999999998</v>
      </c>
      <c r="G31">
        <v>32.456000000000003</v>
      </c>
      <c r="H31" s="4">
        <v>29.190999999999999</v>
      </c>
      <c r="I31" s="4">
        <v>20.643999999999998</v>
      </c>
      <c r="J31" s="4">
        <v>18.61</v>
      </c>
      <c r="K31" s="4">
        <v>16.951000000000001</v>
      </c>
      <c r="L31" s="4">
        <v>17.829999999999998</v>
      </c>
      <c r="M31" s="4">
        <v>19.837</v>
      </c>
      <c r="N31" s="4">
        <v>26.68</v>
      </c>
      <c r="O31" s="4">
        <v>25.193999999999999</v>
      </c>
      <c r="P31" s="4">
        <v>24.417000000000002</v>
      </c>
      <c r="Q31" s="4">
        <v>23.3</v>
      </c>
      <c r="R31" s="4">
        <v>23.367999999999999</v>
      </c>
      <c r="S31" s="4">
        <v>26.768999999999998</v>
      </c>
      <c r="T31" s="4">
        <v>25.620999999999999</v>
      </c>
      <c r="U31" s="4">
        <v>22.282</v>
      </c>
      <c r="V31" s="4">
        <v>16.785</v>
      </c>
      <c r="W31" s="4">
        <v>18.451000000000001</v>
      </c>
      <c r="X31" s="4">
        <v>12.430999999999999</v>
      </c>
      <c r="Y31" s="4">
        <v>16.86</v>
      </c>
      <c r="Z31" s="4">
        <v>54.500999999999998</v>
      </c>
      <c r="AA31" s="4">
        <v>24.231999999999999</v>
      </c>
      <c r="AB31" s="4">
        <v>22.533000000000001</v>
      </c>
      <c r="AC31" s="4">
        <v>31.751000000000001</v>
      </c>
      <c r="AD31" s="4">
        <v>25.385999999999999</v>
      </c>
      <c r="AE31" s="4">
        <v>18.488</v>
      </c>
      <c r="AF31" s="4">
        <v>21.423999999999999</v>
      </c>
      <c r="AG31" s="4">
        <v>23.504000000000001</v>
      </c>
      <c r="AH31">
        <v>19.422000000000001</v>
      </c>
      <c r="AI31" s="4">
        <v>16.225000000000001</v>
      </c>
      <c r="AJ31" s="4">
        <v>20.033000000000001</v>
      </c>
      <c r="AK31" s="4">
        <v>17.489999999999998</v>
      </c>
      <c r="AL31" s="4">
        <v>15.378</v>
      </c>
      <c r="AM31" s="4">
        <v>25.521999999999998</v>
      </c>
    </row>
    <row r="32" spans="1:39" ht="15" x14ac:dyDescent="0.25">
      <c r="A32" s="54">
        <v>44958</v>
      </c>
      <c r="B32">
        <v>25.7</v>
      </c>
      <c r="C32">
        <v>34.299999999999997</v>
      </c>
      <c r="D32">
        <v>29.9</v>
      </c>
      <c r="E32">
        <v>23.795000000000002</v>
      </c>
      <c r="F32">
        <v>39.256</v>
      </c>
      <c r="G32">
        <v>59.798999999999999</v>
      </c>
      <c r="H32" s="4">
        <v>46.777000000000001</v>
      </c>
      <c r="I32" s="4">
        <v>21.948</v>
      </c>
      <c r="J32" s="4">
        <v>22.29</v>
      </c>
      <c r="K32" s="4">
        <v>15.894</v>
      </c>
      <c r="L32" s="4">
        <v>24.609000000000002</v>
      </c>
      <c r="M32" s="4">
        <v>29.14</v>
      </c>
      <c r="N32" s="4">
        <v>32.061999999999998</v>
      </c>
      <c r="O32" s="4">
        <v>29.053999999999998</v>
      </c>
      <c r="P32" s="4">
        <v>52.043999999999997</v>
      </c>
      <c r="Q32" s="4">
        <v>33.046999999999997</v>
      </c>
      <c r="R32" s="4">
        <v>25.448</v>
      </c>
      <c r="S32" s="4">
        <v>27.315999999999999</v>
      </c>
      <c r="T32" s="4">
        <v>29.745999999999999</v>
      </c>
      <c r="U32" s="4">
        <v>21.364999999999998</v>
      </c>
      <c r="V32" s="4">
        <v>19.988</v>
      </c>
      <c r="W32" s="4">
        <v>16.372</v>
      </c>
      <c r="X32" s="4">
        <v>15.493</v>
      </c>
      <c r="Y32" s="4">
        <v>18.838999999999999</v>
      </c>
      <c r="Z32" s="4">
        <v>85.055000000000007</v>
      </c>
      <c r="AA32" s="4">
        <v>20.902999999999999</v>
      </c>
      <c r="AB32" s="4">
        <v>41.497999999999998</v>
      </c>
      <c r="AC32" s="4">
        <v>23.568000000000001</v>
      </c>
      <c r="AD32" s="4">
        <v>34.654000000000003</v>
      </c>
      <c r="AE32" s="4">
        <v>16.16</v>
      </c>
      <c r="AF32" s="4">
        <v>25.03</v>
      </c>
      <c r="AG32" s="4">
        <v>25.058</v>
      </c>
      <c r="AH32">
        <v>19.07</v>
      </c>
      <c r="AI32" s="4">
        <v>22.09</v>
      </c>
      <c r="AJ32" s="4">
        <v>31.003</v>
      </c>
      <c r="AK32" s="4">
        <v>14.486000000000001</v>
      </c>
      <c r="AL32" s="4">
        <v>15.54</v>
      </c>
      <c r="AM32" s="4">
        <v>27.31</v>
      </c>
    </row>
    <row r="33" spans="1:39" ht="15" x14ac:dyDescent="0.25">
      <c r="A33" s="54">
        <v>44986</v>
      </c>
      <c r="B33" s="9">
        <v>74.900000000000006</v>
      </c>
      <c r="C33" s="9">
        <v>110.5</v>
      </c>
      <c r="D33">
        <v>96</v>
      </c>
      <c r="E33">
        <v>77.522999999999996</v>
      </c>
      <c r="F33">
        <v>189.601</v>
      </c>
      <c r="G33">
        <v>142.86500000000001</v>
      </c>
      <c r="H33" s="4">
        <v>120.093</v>
      </c>
      <c r="I33" s="4">
        <v>59.067999999999998</v>
      </c>
      <c r="J33" s="4">
        <v>91.067999999999998</v>
      </c>
      <c r="K33" s="4">
        <v>39.479999999999997</v>
      </c>
      <c r="L33" s="4">
        <v>62.988</v>
      </c>
      <c r="M33" s="4">
        <v>88.956000000000003</v>
      </c>
      <c r="N33" s="4">
        <v>164.934</v>
      </c>
      <c r="O33" s="4">
        <v>75.567999999999998</v>
      </c>
      <c r="P33" s="4">
        <v>220.29900000000001</v>
      </c>
      <c r="Q33" s="4">
        <v>43.859000000000002</v>
      </c>
      <c r="R33" s="4">
        <v>151.39099999999999</v>
      </c>
      <c r="S33" s="4">
        <v>69.834000000000003</v>
      </c>
      <c r="T33" s="4">
        <v>54.633000000000003</v>
      </c>
      <c r="U33" s="4">
        <v>43.503999999999998</v>
      </c>
      <c r="V33" s="4">
        <v>69.584000000000003</v>
      </c>
      <c r="W33" s="4">
        <v>25.204000000000001</v>
      </c>
      <c r="X33" s="4">
        <v>43.151000000000003</v>
      </c>
      <c r="Y33" s="4">
        <v>91.966999999999999</v>
      </c>
      <c r="Z33" s="4">
        <v>142.31100000000001</v>
      </c>
      <c r="AA33" s="4">
        <v>40.064</v>
      </c>
      <c r="AB33" s="4">
        <v>131.59</v>
      </c>
      <c r="AC33" s="4">
        <v>104.97</v>
      </c>
      <c r="AD33" s="4">
        <v>74.510000000000005</v>
      </c>
      <c r="AE33" s="4">
        <v>52.536999999999999</v>
      </c>
      <c r="AF33" s="4">
        <v>56.405999999999999</v>
      </c>
      <c r="AG33" s="4">
        <v>67.150999999999996</v>
      </c>
      <c r="AH33">
        <v>36.021999999999998</v>
      </c>
      <c r="AI33" s="4">
        <v>54.835000000000001</v>
      </c>
      <c r="AJ33" s="4">
        <v>63.003</v>
      </c>
      <c r="AK33" s="4">
        <v>29.349</v>
      </c>
      <c r="AL33" s="4">
        <v>72.820999999999998</v>
      </c>
      <c r="AM33" s="4">
        <v>74.195999999999998</v>
      </c>
    </row>
    <row r="34" spans="1:39" ht="15" x14ac:dyDescent="0.25">
      <c r="A34" s="54">
        <v>45017</v>
      </c>
      <c r="B34">
        <v>112.3</v>
      </c>
      <c r="C34">
        <v>201.5</v>
      </c>
      <c r="D34">
        <v>152.4</v>
      </c>
      <c r="E34">
        <v>139.03200000000001</v>
      </c>
      <c r="F34">
        <v>293.21699999999998</v>
      </c>
      <c r="G34">
        <v>310.46499999999997</v>
      </c>
      <c r="H34" s="4">
        <v>234.24</v>
      </c>
      <c r="I34" s="4">
        <v>94.96</v>
      </c>
      <c r="J34" s="4">
        <v>208.958</v>
      </c>
      <c r="K34" s="4">
        <v>112.749</v>
      </c>
      <c r="L34" s="4">
        <v>117.584</v>
      </c>
      <c r="M34" s="4">
        <v>226.07300000000001</v>
      </c>
      <c r="N34" s="4">
        <v>285.18799999999999</v>
      </c>
      <c r="O34" s="4">
        <v>170.50399999999999</v>
      </c>
      <c r="P34" s="4">
        <v>181.441</v>
      </c>
      <c r="Q34" s="4">
        <v>77.384</v>
      </c>
      <c r="R34" s="4">
        <v>196.55799999999999</v>
      </c>
      <c r="S34" s="4">
        <v>130.59800000000001</v>
      </c>
      <c r="T34" s="4">
        <v>109.685</v>
      </c>
      <c r="U34" s="4">
        <v>116.932</v>
      </c>
      <c r="V34" s="4">
        <v>175.51900000000001</v>
      </c>
      <c r="W34" s="4">
        <v>44.813000000000002</v>
      </c>
      <c r="X34" s="4">
        <v>56.226999999999997</v>
      </c>
      <c r="Y34" s="4">
        <v>190.22499999999999</v>
      </c>
      <c r="Z34" s="4">
        <v>259.44900000000001</v>
      </c>
      <c r="AA34" s="4">
        <v>137.08799999999999</v>
      </c>
      <c r="AB34" s="4">
        <v>137.595</v>
      </c>
      <c r="AC34" s="4">
        <v>267.12400000000002</v>
      </c>
      <c r="AD34" s="4">
        <v>115.288</v>
      </c>
      <c r="AE34" s="4">
        <v>190.34</v>
      </c>
      <c r="AF34" s="4">
        <v>119.13</v>
      </c>
      <c r="AG34" s="4">
        <v>142.34800000000001</v>
      </c>
      <c r="AH34">
        <v>50.152000000000001</v>
      </c>
      <c r="AI34" s="4">
        <v>101.105</v>
      </c>
      <c r="AJ34" s="4">
        <v>56.887999999999998</v>
      </c>
      <c r="AK34" s="4">
        <v>63.307000000000002</v>
      </c>
      <c r="AL34" s="4">
        <v>112.247</v>
      </c>
      <c r="AM34" s="4">
        <v>132.45599999999999</v>
      </c>
    </row>
    <row r="35" spans="1:39" ht="15" x14ac:dyDescent="0.25">
      <c r="A35" s="54">
        <v>45047</v>
      </c>
      <c r="B35">
        <v>202.4</v>
      </c>
      <c r="C35">
        <v>327.3</v>
      </c>
      <c r="D35">
        <v>266.39999999999998</v>
      </c>
      <c r="E35">
        <v>373.39600000000002</v>
      </c>
      <c r="F35">
        <v>478.70299999999997</v>
      </c>
      <c r="G35">
        <v>316.95</v>
      </c>
      <c r="H35" s="4">
        <v>357.91399999999999</v>
      </c>
      <c r="I35" s="4">
        <v>140.655</v>
      </c>
      <c r="J35" s="4">
        <v>227.53100000000001</v>
      </c>
      <c r="K35" s="4">
        <v>200.524</v>
      </c>
      <c r="L35" s="4">
        <v>221.249</v>
      </c>
      <c r="M35" s="4">
        <v>309.13600000000002</v>
      </c>
      <c r="N35" s="4">
        <v>430.827</v>
      </c>
      <c r="O35" s="4">
        <v>286.67</v>
      </c>
      <c r="P35" s="4">
        <v>322.33</v>
      </c>
      <c r="Q35" s="4">
        <v>182.309</v>
      </c>
      <c r="R35" s="4">
        <v>380.99900000000002</v>
      </c>
      <c r="S35" s="4">
        <v>267.86500000000001</v>
      </c>
      <c r="T35" s="4">
        <v>269.68</v>
      </c>
      <c r="U35" s="4">
        <v>165.648</v>
      </c>
      <c r="V35" s="4">
        <v>419.41500000000002</v>
      </c>
      <c r="W35" s="4">
        <v>50.884</v>
      </c>
      <c r="X35" s="4">
        <v>140.565</v>
      </c>
      <c r="Y35" s="4">
        <v>272.197</v>
      </c>
      <c r="Z35" s="4">
        <v>486.25900000000001</v>
      </c>
      <c r="AA35" s="4">
        <v>206.721</v>
      </c>
      <c r="AB35" s="4">
        <v>273.63299999999998</v>
      </c>
      <c r="AC35" s="4">
        <v>348.971</v>
      </c>
      <c r="AD35" s="4">
        <v>352.78199999999998</v>
      </c>
      <c r="AE35" s="4">
        <v>178.25700000000001</v>
      </c>
      <c r="AF35" s="4">
        <v>175.71899999999999</v>
      </c>
      <c r="AG35" s="4">
        <v>188.584</v>
      </c>
      <c r="AH35">
        <v>89.457999999999998</v>
      </c>
      <c r="AI35" s="4">
        <v>165.88800000000001</v>
      </c>
      <c r="AJ35" s="4">
        <v>155.80500000000001</v>
      </c>
      <c r="AK35" s="4">
        <v>133.27500000000001</v>
      </c>
      <c r="AL35" s="4">
        <v>264.76799999999997</v>
      </c>
      <c r="AM35" s="4">
        <v>264.83600000000001</v>
      </c>
    </row>
    <row r="36" spans="1:39" ht="15" x14ac:dyDescent="0.25">
      <c r="A36" s="54">
        <v>45078</v>
      </c>
      <c r="B36">
        <v>130.1</v>
      </c>
      <c r="C36" s="4">
        <v>292.89999999999998</v>
      </c>
      <c r="D36" s="4">
        <v>212.4</v>
      </c>
      <c r="E36" s="4">
        <v>319.09800000000001</v>
      </c>
      <c r="F36" s="4">
        <v>488.65499999999997</v>
      </c>
      <c r="G36" s="4">
        <v>418.69099999999997</v>
      </c>
      <c r="H36" s="4">
        <v>319.89699999999999</v>
      </c>
      <c r="I36" s="4">
        <v>201.47200000000001</v>
      </c>
      <c r="J36" s="4">
        <v>143.29499999999999</v>
      </c>
      <c r="K36" s="4">
        <v>181.32900000000001</v>
      </c>
      <c r="L36" s="4">
        <v>313.85700000000003</v>
      </c>
      <c r="M36" s="4">
        <v>158.16499999999999</v>
      </c>
      <c r="N36" s="4">
        <v>383.60500000000002</v>
      </c>
      <c r="O36" s="4">
        <v>207.81700000000001</v>
      </c>
      <c r="P36" s="4">
        <v>434.18</v>
      </c>
      <c r="Q36" s="4">
        <v>52.21</v>
      </c>
      <c r="R36" s="4">
        <v>387.85500000000002</v>
      </c>
      <c r="S36" s="4">
        <v>198.87200000000001</v>
      </c>
      <c r="T36" s="4">
        <v>319.19799999999998</v>
      </c>
      <c r="U36" s="4">
        <v>47.320999999999998</v>
      </c>
      <c r="V36" s="4">
        <v>186.52</v>
      </c>
      <c r="W36" s="4">
        <v>25.305</v>
      </c>
      <c r="X36" s="4">
        <v>96.536000000000001</v>
      </c>
      <c r="Y36" s="4">
        <v>119.33499999999999</v>
      </c>
      <c r="Z36" s="4">
        <v>407.86799999999999</v>
      </c>
      <c r="AA36" s="4">
        <v>63.85</v>
      </c>
      <c r="AB36" s="4">
        <v>147.34800000000001</v>
      </c>
      <c r="AC36" s="4">
        <v>345.98700000000002</v>
      </c>
      <c r="AD36" s="4">
        <v>164.41499999999999</v>
      </c>
      <c r="AE36">
        <v>217.45</v>
      </c>
      <c r="AF36" s="4">
        <v>245.148</v>
      </c>
      <c r="AG36" s="4">
        <v>61.344999999999999</v>
      </c>
      <c r="AH36" s="4">
        <v>78.132999999999996</v>
      </c>
      <c r="AI36" s="4">
        <v>180.404</v>
      </c>
      <c r="AJ36" s="4">
        <v>211.143</v>
      </c>
      <c r="AK36" s="4">
        <v>116.801</v>
      </c>
      <c r="AL36" s="4">
        <v>278.23099999999999</v>
      </c>
      <c r="AM36" s="4">
        <v>405.125</v>
      </c>
    </row>
    <row r="37" spans="1:39" ht="15" x14ac:dyDescent="0.25">
      <c r="A37" s="54">
        <v>45108</v>
      </c>
      <c r="B37" s="4">
        <v>18.899999999999999</v>
      </c>
      <c r="C37" s="4">
        <v>87.6</v>
      </c>
      <c r="D37" s="4">
        <v>48.3</v>
      </c>
      <c r="E37" s="4">
        <v>78.781999999999996</v>
      </c>
      <c r="F37" s="4">
        <v>115.789</v>
      </c>
      <c r="G37" s="4">
        <v>166.65700000000001</v>
      </c>
      <c r="H37" s="4">
        <v>69.596999999999994</v>
      </c>
      <c r="I37" s="4">
        <v>43.069000000000003</v>
      </c>
      <c r="J37" s="4">
        <v>22.326000000000001</v>
      </c>
      <c r="K37" s="4">
        <v>59.176000000000002</v>
      </c>
      <c r="L37" s="4">
        <v>97.513000000000005</v>
      </c>
      <c r="M37" s="4">
        <v>44.561999999999998</v>
      </c>
      <c r="N37" s="4">
        <v>94.186000000000007</v>
      </c>
      <c r="O37" s="4">
        <v>27.102</v>
      </c>
      <c r="P37" s="4">
        <v>255.59399999999999</v>
      </c>
      <c r="Q37" s="4">
        <v>9.9149999999999991</v>
      </c>
      <c r="R37" s="4">
        <v>75.164000000000001</v>
      </c>
      <c r="S37" s="4">
        <v>64.596999999999994</v>
      </c>
      <c r="T37" s="4">
        <v>143.70099999999999</v>
      </c>
      <c r="U37" s="4">
        <v>0</v>
      </c>
      <c r="V37" s="4">
        <v>23.4</v>
      </c>
      <c r="W37" s="4">
        <v>17.506</v>
      </c>
      <c r="X37" s="4">
        <v>3.7050000000000001</v>
      </c>
      <c r="Y37" s="4">
        <v>16.559000000000001</v>
      </c>
      <c r="Z37" s="4">
        <v>109.753</v>
      </c>
      <c r="AA37" s="4">
        <v>27.645</v>
      </c>
      <c r="AB37" s="4">
        <v>22.574999999999999</v>
      </c>
      <c r="AC37" s="4">
        <v>74.453999999999994</v>
      </c>
      <c r="AD37" s="4">
        <v>28.018999999999998</v>
      </c>
      <c r="AE37">
        <v>32.073</v>
      </c>
      <c r="AF37" s="4">
        <v>46.161000000000001</v>
      </c>
      <c r="AG37" s="4">
        <v>11.472</v>
      </c>
      <c r="AH37" s="4">
        <v>31.690999999999999</v>
      </c>
      <c r="AI37" s="4">
        <v>18.457000000000001</v>
      </c>
      <c r="AJ37" s="4">
        <v>37.430999999999997</v>
      </c>
      <c r="AK37" s="4">
        <v>38.052999999999997</v>
      </c>
      <c r="AL37" s="4">
        <v>106.739</v>
      </c>
      <c r="AM37" s="4">
        <v>197.56800000000001</v>
      </c>
    </row>
    <row r="38" spans="1:39" ht="15" x14ac:dyDescent="0.25">
      <c r="A38" s="54">
        <v>45139</v>
      </c>
      <c r="B38" s="4">
        <v>16.7</v>
      </c>
      <c r="C38" s="4">
        <v>50.6</v>
      </c>
      <c r="D38" s="4">
        <v>29.7</v>
      </c>
      <c r="E38" s="4">
        <v>66.076999999999998</v>
      </c>
      <c r="F38" s="4">
        <v>45.37</v>
      </c>
      <c r="G38" s="4">
        <v>35.084000000000003</v>
      </c>
      <c r="H38" s="4">
        <v>36.335999999999999</v>
      </c>
      <c r="I38" s="4">
        <v>56.1</v>
      </c>
      <c r="J38" s="4">
        <v>27.113</v>
      </c>
      <c r="K38" s="4">
        <v>35.634999999999998</v>
      </c>
      <c r="L38" s="4">
        <v>39.826999999999998</v>
      </c>
      <c r="M38" s="4">
        <v>52.691000000000003</v>
      </c>
      <c r="N38" s="4">
        <v>66.323999999999998</v>
      </c>
      <c r="O38" s="4">
        <v>20.402999999999999</v>
      </c>
      <c r="P38" s="4">
        <v>73.096999999999994</v>
      </c>
      <c r="Q38" s="4">
        <v>3.3260000000000001</v>
      </c>
      <c r="R38" s="4">
        <v>66.561000000000007</v>
      </c>
      <c r="S38" s="4">
        <v>27.605</v>
      </c>
      <c r="T38" s="4">
        <v>123.685</v>
      </c>
      <c r="U38" s="4">
        <v>1.244</v>
      </c>
      <c r="V38" s="4">
        <v>39.905000000000001</v>
      </c>
      <c r="W38" s="4">
        <v>15.983000000000001</v>
      </c>
      <c r="X38" s="4">
        <v>21.783000000000001</v>
      </c>
      <c r="Y38" s="4">
        <v>4.8040000000000003</v>
      </c>
      <c r="Z38" s="4">
        <v>34.962000000000003</v>
      </c>
      <c r="AA38" s="4">
        <v>36.893999999999998</v>
      </c>
      <c r="AB38" s="4">
        <v>39.283000000000001</v>
      </c>
      <c r="AC38" s="4">
        <v>30.762</v>
      </c>
      <c r="AD38" s="4">
        <v>6.22</v>
      </c>
      <c r="AE38">
        <v>36.747</v>
      </c>
      <c r="AF38" s="4">
        <v>15.089</v>
      </c>
      <c r="AG38" s="4">
        <v>17.696000000000002</v>
      </c>
      <c r="AH38" s="4">
        <v>30.829000000000001</v>
      </c>
      <c r="AI38" s="4">
        <v>12.701000000000001</v>
      </c>
      <c r="AJ38" s="4">
        <v>8.3979999999999997</v>
      </c>
      <c r="AK38" s="4">
        <v>26.19</v>
      </c>
      <c r="AL38" s="4">
        <v>65.412000000000006</v>
      </c>
      <c r="AM38" s="4">
        <v>56.444000000000003</v>
      </c>
    </row>
    <row r="39" spans="1:39" ht="15" x14ac:dyDescent="0.25">
      <c r="A39" s="54">
        <v>45170</v>
      </c>
      <c r="B39" s="4">
        <v>22.5</v>
      </c>
      <c r="C39" s="4">
        <v>58.5</v>
      </c>
      <c r="D39" s="4">
        <v>41</v>
      </c>
      <c r="E39" s="4">
        <v>43.912999999999997</v>
      </c>
      <c r="F39" s="4">
        <v>72.358999999999995</v>
      </c>
      <c r="G39" s="4">
        <v>57.497</v>
      </c>
      <c r="H39" s="4">
        <v>19.053999999999998</v>
      </c>
      <c r="I39" s="4">
        <v>36.79</v>
      </c>
      <c r="J39" s="4">
        <v>17.433</v>
      </c>
      <c r="K39" s="4">
        <v>26.765999999999998</v>
      </c>
      <c r="L39" s="4">
        <v>69.091999999999999</v>
      </c>
      <c r="M39" s="4">
        <v>39.744999999999997</v>
      </c>
      <c r="N39" s="4">
        <v>86.375</v>
      </c>
      <c r="O39" s="4">
        <v>41.744999999999997</v>
      </c>
      <c r="P39" s="4">
        <v>37.738</v>
      </c>
      <c r="Q39" s="4">
        <v>26.283999999999999</v>
      </c>
      <c r="R39" s="4">
        <v>89.97</v>
      </c>
      <c r="S39" s="4">
        <v>15.430999999999999</v>
      </c>
      <c r="T39" s="4">
        <v>77.147000000000006</v>
      </c>
      <c r="U39" s="4">
        <v>8.2690000000000001</v>
      </c>
      <c r="V39" s="4">
        <v>11.757999999999999</v>
      </c>
      <c r="W39" s="4">
        <v>23.187000000000001</v>
      </c>
      <c r="X39" s="4">
        <v>43.591000000000001</v>
      </c>
      <c r="Y39" s="4">
        <v>34.213999999999999</v>
      </c>
      <c r="Z39" s="4">
        <v>24.561</v>
      </c>
      <c r="AA39" s="4">
        <v>35.725000000000001</v>
      </c>
      <c r="AB39" s="4">
        <v>29.891999999999999</v>
      </c>
      <c r="AC39" s="4">
        <v>35.133000000000003</v>
      </c>
      <c r="AD39" s="4">
        <v>10.712999999999999</v>
      </c>
      <c r="AE39">
        <v>42.929000000000002</v>
      </c>
      <c r="AF39" s="4">
        <v>14.831</v>
      </c>
      <c r="AG39" s="4">
        <v>20.181999999999999</v>
      </c>
      <c r="AH39" s="4">
        <v>77.233000000000004</v>
      </c>
      <c r="AI39" s="4">
        <v>10.19</v>
      </c>
      <c r="AJ39" s="4">
        <v>9.8770000000000007</v>
      </c>
      <c r="AK39" s="4">
        <v>26.84</v>
      </c>
      <c r="AL39" s="4">
        <v>82.561000000000007</v>
      </c>
      <c r="AM39" s="4">
        <v>17.849</v>
      </c>
    </row>
    <row r="40" spans="1:39" ht="15" x14ac:dyDescent="0.25">
      <c r="A40" s="54">
        <v>45200</v>
      </c>
      <c r="B40" s="4">
        <v>23.66</v>
      </c>
      <c r="C40" s="4">
        <v>60.5</v>
      </c>
      <c r="D40" s="4">
        <v>37.67</v>
      </c>
      <c r="E40" s="4">
        <v>70.590999999999994</v>
      </c>
      <c r="F40" s="4">
        <v>111.262</v>
      </c>
      <c r="G40" s="4">
        <v>89.936000000000007</v>
      </c>
      <c r="H40" s="4">
        <v>20.65</v>
      </c>
      <c r="I40" s="4">
        <v>33.618000000000002</v>
      </c>
      <c r="J40" s="4">
        <v>35.000999999999998</v>
      </c>
      <c r="K40" s="4">
        <v>52.351999999999997</v>
      </c>
      <c r="L40" s="4">
        <v>22.765000000000001</v>
      </c>
      <c r="M40" s="4">
        <v>20.074999999999999</v>
      </c>
      <c r="N40" s="4">
        <v>33.564999999999998</v>
      </c>
      <c r="O40" s="4">
        <v>31.317</v>
      </c>
      <c r="P40" s="4">
        <v>35.356999999999999</v>
      </c>
      <c r="Q40" s="4">
        <v>29.702000000000002</v>
      </c>
      <c r="R40" s="4">
        <v>83.36</v>
      </c>
      <c r="S40" s="4">
        <v>43.728999999999999</v>
      </c>
      <c r="T40" s="4">
        <v>27.478999999999999</v>
      </c>
      <c r="U40" s="4">
        <v>31.376999999999999</v>
      </c>
      <c r="V40" s="4">
        <v>14.881</v>
      </c>
      <c r="W40" s="4">
        <v>22.515999999999998</v>
      </c>
      <c r="X40" s="4">
        <v>19.71</v>
      </c>
      <c r="Y40" s="4">
        <v>44.341000000000001</v>
      </c>
      <c r="Z40" s="4">
        <v>79.236999999999995</v>
      </c>
      <c r="AA40" s="4">
        <v>127.30500000000001</v>
      </c>
      <c r="AB40" s="4">
        <v>39.667999999999999</v>
      </c>
      <c r="AC40" s="4">
        <v>28.314</v>
      </c>
      <c r="AD40" s="4">
        <v>23.013999999999999</v>
      </c>
      <c r="AE40">
        <v>33.174999999999997</v>
      </c>
      <c r="AF40" s="4">
        <v>56.61</v>
      </c>
      <c r="AG40" s="4">
        <v>15.948</v>
      </c>
      <c r="AH40" s="4">
        <v>44.183</v>
      </c>
      <c r="AI40" s="4">
        <v>47.761000000000003</v>
      </c>
      <c r="AJ40" s="4">
        <v>12.896000000000001</v>
      </c>
      <c r="AK40" s="4">
        <v>63.533000000000001</v>
      </c>
      <c r="AL40" s="4">
        <v>48.835000000000001</v>
      </c>
      <c r="AM40" s="4">
        <v>55.084000000000003</v>
      </c>
    </row>
    <row r="41" spans="1:39" ht="15" x14ac:dyDescent="0.25">
      <c r="A41" s="54">
        <v>45231</v>
      </c>
      <c r="B41" s="4">
        <v>24.72</v>
      </c>
      <c r="C41" s="4">
        <v>35.39</v>
      </c>
      <c r="D41" s="4">
        <v>26.27</v>
      </c>
      <c r="E41" s="4">
        <v>42.045999999999999</v>
      </c>
      <c r="F41" s="4">
        <v>55.692</v>
      </c>
      <c r="G41" s="4">
        <v>75.391000000000005</v>
      </c>
      <c r="H41" s="4">
        <v>49.081000000000003</v>
      </c>
      <c r="I41" s="4">
        <v>28.966000000000001</v>
      </c>
      <c r="J41" s="4">
        <v>22.495999999999999</v>
      </c>
      <c r="K41" s="4">
        <v>41.488</v>
      </c>
      <c r="L41" s="4">
        <v>37.881999999999998</v>
      </c>
      <c r="M41" s="4">
        <v>27.038</v>
      </c>
      <c r="N41" s="4">
        <v>33.152000000000001</v>
      </c>
      <c r="O41" s="4">
        <v>46.859000000000002</v>
      </c>
      <c r="P41" s="4">
        <v>28.170999999999999</v>
      </c>
      <c r="Q41" s="4">
        <v>30.785</v>
      </c>
      <c r="R41" s="4">
        <v>43.81</v>
      </c>
      <c r="S41" s="4">
        <v>63.816000000000003</v>
      </c>
      <c r="T41" s="4">
        <v>23.904</v>
      </c>
      <c r="U41" s="4">
        <v>27.39</v>
      </c>
      <c r="V41" s="4">
        <v>21.131</v>
      </c>
      <c r="W41" s="4">
        <v>25.585000000000001</v>
      </c>
      <c r="X41" s="4">
        <v>23.271999999999998</v>
      </c>
      <c r="Y41" s="4">
        <v>41.573</v>
      </c>
      <c r="Z41" s="4">
        <v>40.436</v>
      </c>
      <c r="AA41" s="4">
        <v>49.44</v>
      </c>
      <c r="AB41" s="4">
        <v>22.401</v>
      </c>
      <c r="AC41" s="4">
        <v>31.544</v>
      </c>
      <c r="AD41" s="4">
        <v>23.95</v>
      </c>
      <c r="AE41">
        <v>26.207000000000001</v>
      </c>
      <c r="AF41" s="4">
        <v>32.072000000000003</v>
      </c>
      <c r="AG41" s="4">
        <v>15.976000000000001</v>
      </c>
      <c r="AH41" s="4">
        <v>28.76</v>
      </c>
      <c r="AI41" s="4">
        <v>24.890999999999998</v>
      </c>
      <c r="AJ41" s="4">
        <v>21.207000000000001</v>
      </c>
      <c r="AK41" s="4">
        <v>31.503</v>
      </c>
      <c r="AL41" s="4">
        <v>38.581000000000003</v>
      </c>
      <c r="AM41" s="4">
        <v>31.309000000000001</v>
      </c>
    </row>
    <row r="42" spans="1:39" ht="15" x14ac:dyDescent="0.25">
      <c r="A42" s="54">
        <v>45261</v>
      </c>
      <c r="B42" s="4">
        <v>21.8</v>
      </c>
      <c r="C42" s="4">
        <v>28.7</v>
      </c>
      <c r="D42" s="4">
        <v>25.1</v>
      </c>
      <c r="E42" s="4">
        <v>43.125</v>
      </c>
      <c r="F42" s="4">
        <v>36.704999999999998</v>
      </c>
      <c r="G42" s="4">
        <v>40.375</v>
      </c>
      <c r="H42" s="4">
        <v>27.605</v>
      </c>
      <c r="I42" s="4">
        <v>22.221</v>
      </c>
      <c r="J42" s="4">
        <v>18.422000000000001</v>
      </c>
      <c r="K42" s="4">
        <v>24.516999999999999</v>
      </c>
      <c r="L42" s="4">
        <v>25.08</v>
      </c>
      <c r="M42" s="4">
        <v>22.747</v>
      </c>
      <c r="N42" s="4">
        <v>29.28</v>
      </c>
      <c r="O42" s="4">
        <v>31.443999999999999</v>
      </c>
      <c r="P42" s="4">
        <v>25.649000000000001</v>
      </c>
      <c r="Q42" s="4">
        <v>29.184000000000001</v>
      </c>
      <c r="R42" s="4">
        <v>30.379000000000001</v>
      </c>
      <c r="S42" s="4">
        <v>42.503</v>
      </c>
      <c r="T42" s="4">
        <v>22.177</v>
      </c>
      <c r="U42" s="4">
        <v>18.126999999999999</v>
      </c>
      <c r="V42" s="4">
        <v>20.792999999999999</v>
      </c>
      <c r="W42" s="4">
        <v>14.561999999999999</v>
      </c>
      <c r="X42" s="4">
        <v>21.672999999999998</v>
      </c>
      <c r="Y42" s="4">
        <v>25.395</v>
      </c>
      <c r="Z42" s="4">
        <v>27.684999999999999</v>
      </c>
      <c r="AA42" s="4">
        <v>27.088000000000001</v>
      </c>
      <c r="AB42" s="4">
        <v>47.72</v>
      </c>
      <c r="AC42" s="4">
        <v>26.991</v>
      </c>
      <c r="AD42" s="4">
        <v>19.798999999999999</v>
      </c>
      <c r="AE42">
        <v>29.170999999999999</v>
      </c>
      <c r="AF42" s="4">
        <v>23.259</v>
      </c>
      <c r="AG42" s="4">
        <v>15.452</v>
      </c>
      <c r="AH42" s="4">
        <v>20.300999999999998</v>
      </c>
      <c r="AI42" s="4">
        <v>20.379000000000001</v>
      </c>
      <c r="AJ42" s="4">
        <v>21.18</v>
      </c>
      <c r="AK42" s="4">
        <v>18.388999999999999</v>
      </c>
      <c r="AL42" s="4">
        <v>29.762</v>
      </c>
      <c r="AM42" s="4">
        <v>26.312000000000001</v>
      </c>
    </row>
    <row r="43" spans="1:39" ht="15" x14ac:dyDescent="0.25">
      <c r="A43" s="54">
        <v>45292</v>
      </c>
      <c r="B43" s="4">
        <v>19.7</v>
      </c>
      <c r="C43" s="4">
        <v>23.7</v>
      </c>
      <c r="D43" s="4">
        <v>21.5</v>
      </c>
      <c r="E43" s="4">
        <v>42.829000000000001</v>
      </c>
      <c r="F43" s="4">
        <v>32.582999999999998</v>
      </c>
      <c r="G43" s="4">
        <v>28.738</v>
      </c>
      <c r="H43" s="4">
        <v>21.123000000000001</v>
      </c>
      <c r="I43" s="4">
        <v>19.382000000000001</v>
      </c>
      <c r="J43" s="4">
        <v>17.085000000000001</v>
      </c>
      <c r="K43" s="4">
        <v>18.071000000000002</v>
      </c>
      <c r="L43" s="4">
        <v>19.917999999999999</v>
      </c>
      <c r="M43" s="4">
        <v>26.914000000000001</v>
      </c>
      <c r="N43" s="4">
        <v>25.302</v>
      </c>
      <c r="O43" s="4">
        <v>24.984999999999999</v>
      </c>
      <c r="P43" s="4">
        <v>23.785</v>
      </c>
      <c r="Q43" s="4">
        <v>23.497</v>
      </c>
      <c r="R43" s="4">
        <v>27.324999999999999</v>
      </c>
      <c r="S43" s="4">
        <v>25.783999999999999</v>
      </c>
      <c r="T43" s="4">
        <v>23.219000000000001</v>
      </c>
      <c r="U43" s="4">
        <v>16.809999999999999</v>
      </c>
      <c r="V43" s="4">
        <v>18.786999999999999</v>
      </c>
      <c r="W43" s="4">
        <v>12.234</v>
      </c>
      <c r="X43" s="4">
        <v>17.507999999999999</v>
      </c>
      <c r="Y43" s="4">
        <v>53.923000000000002</v>
      </c>
      <c r="Z43" s="4">
        <v>24.251999999999999</v>
      </c>
      <c r="AA43" s="4">
        <v>22.863</v>
      </c>
      <c r="AB43" s="4">
        <v>32.890999999999998</v>
      </c>
      <c r="AC43" s="4">
        <v>25.486000000000001</v>
      </c>
      <c r="AD43" s="4">
        <v>18.568999999999999</v>
      </c>
      <c r="AE43">
        <v>22.303999999999998</v>
      </c>
      <c r="AF43" s="4">
        <v>23.603000000000002</v>
      </c>
      <c r="AG43" s="4">
        <v>20.039000000000001</v>
      </c>
      <c r="AH43" s="4">
        <v>16.414999999999999</v>
      </c>
      <c r="AI43" s="4">
        <v>19.334</v>
      </c>
      <c r="AJ43" s="4">
        <v>17.861999999999998</v>
      </c>
      <c r="AK43" s="4">
        <v>15.364000000000001</v>
      </c>
      <c r="AL43" s="4">
        <v>25.491</v>
      </c>
      <c r="AM43" s="4">
        <v>22.036000000000001</v>
      </c>
    </row>
    <row r="44" spans="1:39" ht="15" x14ac:dyDescent="0.25">
      <c r="A44" s="54">
        <v>45323</v>
      </c>
      <c r="B44" s="4">
        <v>25.7</v>
      </c>
      <c r="C44" s="4">
        <v>34.299999999999997</v>
      </c>
      <c r="D44" s="4">
        <v>29.9</v>
      </c>
      <c r="E44" s="4">
        <v>42.335000000000001</v>
      </c>
      <c r="F44" s="4">
        <v>65.180000000000007</v>
      </c>
      <c r="G44" s="4">
        <v>49.046999999999997</v>
      </c>
      <c r="H44" s="4">
        <v>24.952999999999999</v>
      </c>
      <c r="I44" s="4">
        <v>24.998999999999999</v>
      </c>
      <c r="J44" s="4">
        <v>16.707000000000001</v>
      </c>
      <c r="K44" s="4">
        <v>25.751999999999999</v>
      </c>
      <c r="L44" s="4">
        <v>30.649000000000001</v>
      </c>
      <c r="M44" s="4">
        <v>33.356000000000002</v>
      </c>
      <c r="N44" s="4">
        <v>31.1</v>
      </c>
      <c r="O44" s="4">
        <v>54.005000000000003</v>
      </c>
      <c r="P44" s="4">
        <v>34.844999999999999</v>
      </c>
      <c r="Q44" s="4">
        <v>26.388999999999999</v>
      </c>
      <c r="R44" s="4">
        <v>28.920999999999999</v>
      </c>
      <c r="S44" s="4">
        <v>30.745000000000001</v>
      </c>
      <c r="T44" s="4">
        <v>23.035</v>
      </c>
      <c r="U44" s="4">
        <v>21.13</v>
      </c>
      <c r="V44" s="4">
        <v>17.359000000000002</v>
      </c>
      <c r="W44" s="4">
        <v>15.868</v>
      </c>
      <c r="X44" s="4">
        <v>21.327000000000002</v>
      </c>
      <c r="Y44" s="4">
        <v>87.623000000000005</v>
      </c>
      <c r="Z44" s="4">
        <v>21.835000000000001</v>
      </c>
      <c r="AA44" s="4">
        <v>43.271999999999998</v>
      </c>
      <c r="AB44" s="4">
        <v>25.954000000000001</v>
      </c>
      <c r="AC44" s="4">
        <v>36.927</v>
      </c>
      <c r="AD44" s="4">
        <v>16.853999999999999</v>
      </c>
      <c r="AE44">
        <v>26.821000000000002</v>
      </c>
      <c r="AF44" s="4">
        <v>26.608000000000001</v>
      </c>
      <c r="AG44" s="4">
        <v>20.292999999999999</v>
      </c>
      <c r="AH44" s="4">
        <v>23.422000000000001</v>
      </c>
      <c r="AI44" s="4">
        <v>32.334000000000003</v>
      </c>
      <c r="AJ44" s="4">
        <v>15.868</v>
      </c>
      <c r="AK44" s="4">
        <v>16.492999999999999</v>
      </c>
      <c r="AL44" s="4">
        <v>29.058</v>
      </c>
      <c r="AM44" s="4">
        <v>24.631</v>
      </c>
    </row>
    <row r="45" spans="1:39" ht="15" x14ac:dyDescent="0.25">
      <c r="A45" s="54">
        <v>45352</v>
      </c>
      <c r="B45" s="4">
        <v>74.900000000000006</v>
      </c>
      <c r="C45" s="4">
        <v>110.5</v>
      </c>
      <c r="D45" s="4">
        <v>96</v>
      </c>
      <c r="E45" s="4">
        <v>196.376</v>
      </c>
      <c r="F45" s="4">
        <v>145.07400000000001</v>
      </c>
      <c r="G45" s="4">
        <v>121.786</v>
      </c>
      <c r="H45" s="4">
        <v>59.996000000000002</v>
      </c>
      <c r="I45" s="4">
        <v>94.501000000000005</v>
      </c>
      <c r="J45" s="4">
        <v>40.988999999999997</v>
      </c>
      <c r="K45" s="4">
        <v>64.623999999999995</v>
      </c>
      <c r="L45" s="4">
        <v>92.718999999999994</v>
      </c>
      <c r="M45" s="4">
        <v>174.93</v>
      </c>
      <c r="N45" s="4">
        <v>75.688999999999993</v>
      </c>
      <c r="O45" s="4">
        <v>222.512</v>
      </c>
      <c r="P45" s="4">
        <v>44.531999999999996</v>
      </c>
      <c r="Q45" s="4">
        <v>156.18600000000001</v>
      </c>
      <c r="R45" s="4">
        <v>73.23</v>
      </c>
      <c r="S45" s="4">
        <v>54.853999999999999</v>
      </c>
      <c r="T45" s="4">
        <v>47.268999999999998</v>
      </c>
      <c r="U45" s="4">
        <v>70.84</v>
      </c>
      <c r="V45" s="4">
        <v>26.209</v>
      </c>
      <c r="W45" s="4">
        <v>42.951000000000001</v>
      </c>
      <c r="X45" s="4">
        <v>95.061999999999998</v>
      </c>
      <c r="Y45" s="4">
        <v>144.02500000000001</v>
      </c>
      <c r="Z45" s="4">
        <v>41.433999999999997</v>
      </c>
      <c r="AA45" s="4">
        <v>132.744</v>
      </c>
      <c r="AB45" s="4">
        <v>115.38800000000001</v>
      </c>
      <c r="AC45" s="4">
        <v>74.347999999999999</v>
      </c>
      <c r="AD45" s="4">
        <v>55.256999999999998</v>
      </c>
      <c r="AE45">
        <v>57.756</v>
      </c>
      <c r="AF45" s="4">
        <v>69.608000000000004</v>
      </c>
      <c r="AG45" s="4">
        <v>37.93</v>
      </c>
      <c r="AH45" s="4">
        <v>56.176000000000002</v>
      </c>
      <c r="AI45" s="4">
        <v>63.301000000000002</v>
      </c>
      <c r="AJ45" s="4">
        <v>29.594999999999999</v>
      </c>
      <c r="AK45" s="4">
        <v>75.013000000000005</v>
      </c>
      <c r="AL45" s="4">
        <v>76.370999999999995</v>
      </c>
      <c r="AM45" s="4">
        <v>77.542000000000002</v>
      </c>
    </row>
    <row r="46" spans="1:39" ht="15" x14ac:dyDescent="0.25">
      <c r="A46" s="54">
        <v>45383</v>
      </c>
      <c r="B46" s="4">
        <v>112.3</v>
      </c>
      <c r="C46" s="4">
        <v>201.5</v>
      </c>
      <c r="D46" s="4">
        <v>152.4</v>
      </c>
      <c r="E46" s="4">
        <v>311.64100000000002</v>
      </c>
      <c r="F46" s="4">
        <v>312.28100000000001</v>
      </c>
      <c r="G46" s="4">
        <v>234.81100000000001</v>
      </c>
      <c r="H46" s="4">
        <v>97.483000000000004</v>
      </c>
      <c r="I46" s="4">
        <v>209.428</v>
      </c>
      <c r="J46" s="4">
        <v>115.399</v>
      </c>
      <c r="K46" s="4">
        <v>118.62</v>
      </c>
      <c r="L46" s="4">
        <v>231.42099999999999</v>
      </c>
      <c r="M46" s="4">
        <v>287.58100000000002</v>
      </c>
      <c r="N46" s="4">
        <v>174.285</v>
      </c>
      <c r="O46" s="4">
        <v>182.12</v>
      </c>
      <c r="P46" s="4">
        <v>79.382999999999996</v>
      </c>
      <c r="Q46" s="4">
        <v>198.94499999999999</v>
      </c>
      <c r="R46" s="4">
        <v>134.03100000000001</v>
      </c>
      <c r="S46" s="4">
        <v>109.57</v>
      </c>
      <c r="T46" s="4">
        <v>120.848</v>
      </c>
      <c r="U46" s="4">
        <v>184.697</v>
      </c>
      <c r="V46" s="4">
        <v>44.436999999999998</v>
      </c>
      <c r="W46" s="4">
        <v>56.027999999999999</v>
      </c>
      <c r="X46" s="4">
        <v>193.423</v>
      </c>
      <c r="Y46" s="4">
        <v>262.16399999999999</v>
      </c>
      <c r="Z46" s="4">
        <v>139.876</v>
      </c>
      <c r="AA46" s="4">
        <v>137.702</v>
      </c>
      <c r="AB46" s="4">
        <v>269.84699999999998</v>
      </c>
      <c r="AC46" s="4">
        <v>118.997</v>
      </c>
      <c r="AD46" s="4">
        <v>194.846</v>
      </c>
      <c r="AE46">
        <v>120.57</v>
      </c>
      <c r="AF46" s="4">
        <v>142.27799999999999</v>
      </c>
      <c r="AG46" s="4">
        <v>51.094999999999999</v>
      </c>
      <c r="AH46" s="4">
        <v>101.363</v>
      </c>
      <c r="AI46" s="4">
        <v>56.85</v>
      </c>
      <c r="AJ46" s="4">
        <v>66.623999999999995</v>
      </c>
      <c r="AK46" s="4">
        <v>114.42700000000001</v>
      </c>
      <c r="AL46" s="4">
        <v>136.16499999999999</v>
      </c>
      <c r="AM46" s="4">
        <v>139.05199999999999</v>
      </c>
    </row>
    <row r="47" spans="1:39" ht="15" x14ac:dyDescent="0.25">
      <c r="A47" s="54">
        <v>45413</v>
      </c>
      <c r="B47" s="4">
        <v>202.4</v>
      </c>
      <c r="C47" s="4">
        <v>327.3</v>
      </c>
      <c r="D47" s="4">
        <v>266.39999999999998</v>
      </c>
      <c r="E47" s="4">
        <v>474.19499999999999</v>
      </c>
      <c r="F47" s="4">
        <v>321.54300000000001</v>
      </c>
      <c r="G47" s="4">
        <v>358.18900000000002</v>
      </c>
      <c r="H47" s="4">
        <v>145.36799999999999</v>
      </c>
      <c r="I47" s="4">
        <v>232.30199999999999</v>
      </c>
      <c r="J47" s="4">
        <v>203.047</v>
      </c>
      <c r="K47" s="4">
        <v>221.40600000000001</v>
      </c>
      <c r="L47" s="4">
        <v>308.05</v>
      </c>
      <c r="M47" s="4">
        <v>436.88099999999997</v>
      </c>
      <c r="N47" s="4">
        <v>291.19600000000003</v>
      </c>
      <c r="O47" s="4">
        <v>322.666</v>
      </c>
      <c r="P47" s="4">
        <v>183.17</v>
      </c>
      <c r="Q47" s="4">
        <v>385.74</v>
      </c>
      <c r="R47" s="4">
        <v>274.41500000000002</v>
      </c>
      <c r="S47" s="4">
        <v>269.77800000000002</v>
      </c>
      <c r="T47" s="4">
        <v>166.02699999999999</v>
      </c>
      <c r="U47" s="4">
        <v>420.15899999999999</v>
      </c>
      <c r="V47" s="4">
        <v>51.533999999999999</v>
      </c>
      <c r="W47" s="4">
        <v>140.61600000000001</v>
      </c>
      <c r="X47" s="4">
        <v>273.267</v>
      </c>
      <c r="Y47" s="4">
        <v>497.29399999999998</v>
      </c>
      <c r="Z47" s="4">
        <v>205.55</v>
      </c>
      <c r="AA47" s="4">
        <v>273.43099999999998</v>
      </c>
      <c r="AB47" s="4">
        <v>357.56200000000001</v>
      </c>
      <c r="AC47" s="4">
        <v>355.83</v>
      </c>
      <c r="AD47" s="4">
        <v>181.93199999999999</v>
      </c>
      <c r="AE47">
        <v>176.19200000000001</v>
      </c>
      <c r="AF47" s="4">
        <v>188.21100000000001</v>
      </c>
      <c r="AG47" s="4">
        <v>91.47</v>
      </c>
      <c r="AH47" s="4">
        <v>174.65700000000001</v>
      </c>
      <c r="AI47" s="4">
        <v>155.24600000000001</v>
      </c>
      <c r="AJ47" s="4">
        <v>135.607</v>
      </c>
      <c r="AK47" s="4">
        <v>270.22199999999998</v>
      </c>
      <c r="AL47" s="4">
        <v>275.57100000000003</v>
      </c>
      <c r="AM47" s="4">
        <v>373.54500000000002</v>
      </c>
    </row>
    <row r="48" spans="1:39" ht="15" x14ac:dyDescent="0.25">
      <c r="A48" s="54">
        <v>45444</v>
      </c>
      <c r="B48" s="4">
        <v>130.1</v>
      </c>
      <c r="C48" s="4">
        <v>292.89999999999998</v>
      </c>
      <c r="D48" s="4">
        <v>212.4</v>
      </c>
      <c r="E48" s="4">
        <v>482.786</v>
      </c>
      <c r="F48" s="4">
        <v>418.68400000000003</v>
      </c>
      <c r="G48" s="4">
        <v>320.26799999999997</v>
      </c>
      <c r="H48" s="4">
        <v>199.71799999999999</v>
      </c>
      <c r="I48" s="4">
        <v>139.38900000000001</v>
      </c>
      <c r="J48" s="4">
        <v>178.58199999999999</v>
      </c>
      <c r="K48" s="4">
        <v>314.44799999999998</v>
      </c>
      <c r="L48" s="4">
        <v>154.03800000000001</v>
      </c>
      <c r="M48" s="4">
        <v>377.69200000000001</v>
      </c>
      <c r="N48" s="4">
        <v>202.53200000000001</v>
      </c>
      <c r="O48" s="4">
        <v>434.51900000000001</v>
      </c>
      <c r="P48" s="4">
        <v>52.167000000000002</v>
      </c>
      <c r="Q48" s="4">
        <v>384.40800000000002</v>
      </c>
      <c r="R48" s="4">
        <v>193.012</v>
      </c>
      <c r="S48" s="4">
        <v>319.517</v>
      </c>
      <c r="T48" s="4">
        <v>43.963000000000001</v>
      </c>
      <c r="U48" s="4">
        <v>178.46700000000001</v>
      </c>
      <c r="V48" s="4">
        <v>24.861000000000001</v>
      </c>
      <c r="W48" s="4">
        <v>96.528000000000006</v>
      </c>
      <c r="X48" s="4">
        <v>117.62</v>
      </c>
      <c r="Y48" s="4">
        <v>398.221</v>
      </c>
      <c r="Z48" s="4">
        <v>61.661000000000001</v>
      </c>
      <c r="AA48" s="4">
        <v>147.61600000000001</v>
      </c>
      <c r="AB48" s="4">
        <v>338.50900000000001</v>
      </c>
      <c r="AC48" s="4">
        <v>161.00299999999999</v>
      </c>
      <c r="AD48" s="4">
        <v>210.89</v>
      </c>
      <c r="AE48">
        <v>245.67699999999999</v>
      </c>
      <c r="AF48" s="4">
        <v>59.53</v>
      </c>
      <c r="AG48" s="4">
        <v>76.853999999999999</v>
      </c>
      <c r="AH48" s="4">
        <v>172.55799999999999</v>
      </c>
      <c r="AI48" s="4">
        <v>211.09399999999999</v>
      </c>
      <c r="AJ48" s="4">
        <v>113.482</v>
      </c>
      <c r="AK48" s="4">
        <v>278.25599999999997</v>
      </c>
      <c r="AL48" s="4">
        <v>400.71199999999999</v>
      </c>
      <c r="AM48" s="4">
        <v>319.21100000000001</v>
      </c>
    </row>
    <row r="49" spans="1:1005" ht="15" x14ac:dyDescent="0.25">
      <c r="A49" s="54">
        <v>45474</v>
      </c>
      <c r="B49" s="4">
        <v>18.899999999999999</v>
      </c>
      <c r="C49" s="4">
        <v>87.6</v>
      </c>
      <c r="D49" s="4">
        <v>48.3</v>
      </c>
      <c r="E49" s="4">
        <v>113.64400000000001</v>
      </c>
      <c r="F49" s="4">
        <v>158.54499999999999</v>
      </c>
      <c r="G49" s="4">
        <v>69.962999999999994</v>
      </c>
      <c r="H49" s="4">
        <v>40.354999999999997</v>
      </c>
      <c r="I49" s="4">
        <v>22.437000000000001</v>
      </c>
      <c r="J49" s="4">
        <v>58.447000000000003</v>
      </c>
      <c r="K49" s="4">
        <v>97.986000000000004</v>
      </c>
      <c r="L49" s="4">
        <v>44.09</v>
      </c>
      <c r="M49" s="4">
        <v>87.266999999999996</v>
      </c>
      <c r="N49" s="4">
        <v>25.794</v>
      </c>
      <c r="O49" s="4">
        <v>255.893</v>
      </c>
      <c r="P49" s="4">
        <v>8.6379999999999999</v>
      </c>
      <c r="Q49" s="4">
        <v>74.835999999999999</v>
      </c>
      <c r="R49" s="4">
        <v>62.838999999999999</v>
      </c>
      <c r="S49" s="4">
        <v>143.935</v>
      </c>
      <c r="T49" s="4">
        <v>0</v>
      </c>
      <c r="U49" s="4">
        <v>22.532</v>
      </c>
      <c r="V49" s="4">
        <v>17.573</v>
      </c>
      <c r="W49" s="4">
        <v>3.569</v>
      </c>
      <c r="X49" s="4">
        <v>15.962</v>
      </c>
      <c r="Y49" s="4">
        <v>102.968</v>
      </c>
      <c r="Z49" s="4">
        <v>27.58</v>
      </c>
      <c r="AA49" s="4">
        <v>22.887</v>
      </c>
      <c r="AB49" s="4">
        <v>72.069999999999993</v>
      </c>
      <c r="AC49" s="4">
        <v>25.841999999999999</v>
      </c>
      <c r="AD49" s="4">
        <v>31.087</v>
      </c>
      <c r="AE49">
        <v>46.709000000000003</v>
      </c>
      <c r="AF49" s="4">
        <v>11.461</v>
      </c>
      <c r="AG49" s="4">
        <v>31.821999999999999</v>
      </c>
      <c r="AH49" s="4">
        <v>18.013999999999999</v>
      </c>
      <c r="AI49" s="4">
        <v>37.558</v>
      </c>
      <c r="AJ49" s="4">
        <v>38.454000000000001</v>
      </c>
      <c r="AK49" s="4">
        <v>101.143</v>
      </c>
      <c r="AL49" s="4">
        <v>188.434</v>
      </c>
      <c r="AM49" s="4">
        <v>78.960999999999999</v>
      </c>
    </row>
    <row r="50" spans="1:1005" ht="15" x14ac:dyDescent="0.25">
      <c r="A50" s="54">
        <v>45505</v>
      </c>
      <c r="B50" s="4">
        <v>16.7</v>
      </c>
      <c r="C50" s="4">
        <v>50.6</v>
      </c>
      <c r="D50" s="4">
        <v>29.7</v>
      </c>
      <c r="E50" s="4">
        <v>41.780999999999999</v>
      </c>
      <c r="F50" s="4">
        <v>35.341999999999999</v>
      </c>
      <c r="G50" s="4">
        <v>36.686999999999998</v>
      </c>
      <c r="H50" s="4">
        <v>57.360999999999997</v>
      </c>
      <c r="I50" s="4">
        <v>27.233000000000001</v>
      </c>
      <c r="J50" s="4">
        <v>35.898000000000003</v>
      </c>
      <c r="K50" s="4">
        <v>40.231999999999999</v>
      </c>
      <c r="L50" s="4">
        <v>53.981000000000002</v>
      </c>
      <c r="M50" s="4">
        <v>76.266000000000005</v>
      </c>
      <c r="N50" s="4">
        <v>20.646000000000001</v>
      </c>
      <c r="O50" s="4">
        <v>73.438999999999993</v>
      </c>
      <c r="P50" s="4">
        <v>4.0549999999999997</v>
      </c>
      <c r="Q50" s="4">
        <v>63.076999999999998</v>
      </c>
      <c r="R50" s="4">
        <v>26.911999999999999</v>
      </c>
      <c r="S50" s="4">
        <v>123.867</v>
      </c>
      <c r="T50" s="4">
        <v>2.5489999999999999</v>
      </c>
      <c r="U50" s="4">
        <v>40.470999999999997</v>
      </c>
      <c r="V50" s="4">
        <v>16.062999999999999</v>
      </c>
      <c r="W50" s="4">
        <v>21.684999999999999</v>
      </c>
      <c r="X50" s="4">
        <v>4.9580000000000002</v>
      </c>
      <c r="Y50" s="4">
        <v>34.704999999999998</v>
      </c>
      <c r="Z50" s="4">
        <v>37.430999999999997</v>
      </c>
      <c r="AA50" s="4">
        <v>39.670999999999999</v>
      </c>
      <c r="AB50" s="4">
        <v>29.821000000000002</v>
      </c>
      <c r="AC50" s="4">
        <v>6.2069999999999999</v>
      </c>
      <c r="AD50" s="4">
        <v>37.44</v>
      </c>
      <c r="AE50">
        <v>15.676</v>
      </c>
      <c r="AF50" s="4">
        <v>18.152999999999999</v>
      </c>
      <c r="AG50" s="4">
        <v>31.279</v>
      </c>
      <c r="AH50" s="4">
        <v>12.395</v>
      </c>
      <c r="AI50" s="4">
        <v>8.5779999999999994</v>
      </c>
      <c r="AJ50" s="4">
        <v>26.038</v>
      </c>
      <c r="AK50" s="4">
        <v>64.736999999999995</v>
      </c>
      <c r="AL50" s="4">
        <v>55.281999999999996</v>
      </c>
      <c r="AM50" s="4">
        <v>66.269000000000005</v>
      </c>
    </row>
    <row r="51" spans="1:1005" ht="15" x14ac:dyDescent="0.25">
      <c r="A51" s="54">
        <v>45536</v>
      </c>
      <c r="B51" s="4">
        <v>22.5</v>
      </c>
      <c r="C51" s="4">
        <v>58.5</v>
      </c>
      <c r="D51" s="4">
        <v>41</v>
      </c>
      <c r="E51" s="4">
        <v>75.138000000000005</v>
      </c>
      <c r="F51" s="4">
        <v>57.73</v>
      </c>
      <c r="G51" s="4">
        <v>19.463000000000001</v>
      </c>
      <c r="H51" s="4">
        <v>37.194000000000003</v>
      </c>
      <c r="I51" s="4">
        <v>18.594999999999999</v>
      </c>
      <c r="J51" s="4">
        <v>29.783000000000001</v>
      </c>
      <c r="K51" s="4">
        <v>69.555000000000007</v>
      </c>
      <c r="L51" s="4">
        <v>38.569000000000003</v>
      </c>
      <c r="M51" s="4">
        <v>76.622</v>
      </c>
      <c r="N51" s="4">
        <v>42.088999999999999</v>
      </c>
      <c r="O51" s="4">
        <v>38.140999999999998</v>
      </c>
      <c r="P51" s="4">
        <v>26.640999999999998</v>
      </c>
      <c r="Q51" s="4">
        <v>92.2</v>
      </c>
      <c r="R51" s="4">
        <v>15.68</v>
      </c>
      <c r="S51" s="4">
        <v>77.501000000000005</v>
      </c>
      <c r="T51" s="4">
        <v>8.8049999999999997</v>
      </c>
      <c r="U51" s="4">
        <v>11.569000000000001</v>
      </c>
      <c r="V51" s="4">
        <v>23.834</v>
      </c>
      <c r="W51" s="4">
        <v>43.485999999999997</v>
      </c>
      <c r="X51" s="4">
        <v>36.890999999999998</v>
      </c>
      <c r="Y51" s="4">
        <v>28.562999999999999</v>
      </c>
      <c r="Z51" s="4">
        <v>36.615000000000002</v>
      </c>
      <c r="AA51" s="4">
        <v>30.314</v>
      </c>
      <c r="AB51" s="4">
        <v>35.398000000000003</v>
      </c>
      <c r="AC51" s="4">
        <v>11.1</v>
      </c>
      <c r="AD51" s="4">
        <v>42.27</v>
      </c>
      <c r="AE51">
        <v>15.467000000000001</v>
      </c>
      <c r="AF51" s="4">
        <v>20.228999999999999</v>
      </c>
      <c r="AG51" s="4">
        <v>78.546999999999997</v>
      </c>
      <c r="AH51" s="4">
        <v>14.997</v>
      </c>
      <c r="AI51" s="4">
        <v>10.15</v>
      </c>
      <c r="AJ51" s="4">
        <v>26.649000000000001</v>
      </c>
      <c r="AK51" s="4">
        <v>82.933999999999997</v>
      </c>
      <c r="AL51" s="4">
        <v>17.497</v>
      </c>
      <c r="AM51" s="4">
        <v>44.191000000000003</v>
      </c>
    </row>
    <row r="52" spans="1:1005" ht="15" x14ac:dyDescent="0.25">
      <c r="A52" s="54">
        <v>45566</v>
      </c>
      <c r="B52" s="4">
        <v>23.66</v>
      </c>
      <c r="C52" s="4">
        <v>60.5</v>
      </c>
      <c r="D52" s="4">
        <v>37.67</v>
      </c>
      <c r="E52" s="4">
        <v>110.913</v>
      </c>
      <c r="F52" s="4">
        <v>89.744</v>
      </c>
      <c r="G52" s="4">
        <v>20.863</v>
      </c>
      <c r="H52" s="4">
        <v>33.156999999999996</v>
      </c>
      <c r="I52" s="4">
        <v>34.999000000000002</v>
      </c>
      <c r="J52" s="4">
        <v>50.04</v>
      </c>
      <c r="K52" s="4">
        <v>22.914000000000001</v>
      </c>
      <c r="L52" s="4">
        <v>20.190000000000001</v>
      </c>
      <c r="M52" s="4">
        <v>33.280999999999999</v>
      </c>
      <c r="N52" s="4">
        <v>31.849</v>
      </c>
      <c r="O52" s="4">
        <v>35.518999999999998</v>
      </c>
      <c r="P52" s="4">
        <v>29.673999999999999</v>
      </c>
      <c r="Q52" s="4">
        <v>81.180999999999997</v>
      </c>
      <c r="R52" s="4">
        <v>45.969000000000001</v>
      </c>
      <c r="S52" s="4">
        <v>27.545000000000002</v>
      </c>
      <c r="T52" s="4">
        <v>32.472999999999999</v>
      </c>
      <c r="U52" s="4">
        <v>15.029</v>
      </c>
      <c r="V52" s="4">
        <v>22.808</v>
      </c>
      <c r="W52" s="4">
        <v>19.626999999999999</v>
      </c>
      <c r="X52" s="4">
        <v>43.734999999999999</v>
      </c>
      <c r="Y52" s="4">
        <v>75.545000000000002</v>
      </c>
      <c r="Z52" s="4">
        <v>127.19199999999999</v>
      </c>
      <c r="AA52" s="4">
        <v>39.863999999999997</v>
      </c>
      <c r="AB52" s="4">
        <v>28.861000000000001</v>
      </c>
      <c r="AC52" s="4">
        <v>23.088999999999999</v>
      </c>
      <c r="AD52" s="4">
        <v>32.703000000000003</v>
      </c>
      <c r="AE52">
        <v>57.228000000000002</v>
      </c>
      <c r="AF52" s="4">
        <v>15.923</v>
      </c>
      <c r="AG52" s="4">
        <v>42.91</v>
      </c>
      <c r="AH52" s="4">
        <v>43.503</v>
      </c>
      <c r="AI52" s="4">
        <v>12.936999999999999</v>
      </c>
      <c r="AJ52" s="4">
        <v>63.866</v>
      </c>
      <c r="AK52" s="4">
        <v>47.307000000000002</v>
      </c>
      <c r="AL52" s="4">
        <v>54.713999999999999</v>
      </c>
      <c r="AM52" s="4">
        <v>70.62</v>
      </c>
    </row>
    <row r="53" spans="1:1005" ht="15" x14ac:dyDescent="0.25">
      <c r="A53" s="54">
        <v>45597</v>
      </c>
      <c r="B53" s="4">
        <v>24.72</v>
      </c>
      <c r="C53" s="4">
        <v>35.39</v>
      </c>
      <c r="D53" s="4">
        <v>26.27</v>
      </c>
      <c r="E53" s="4">
        <v>54.082999999999998</v>
      </c>
      <c r="F53" s="4">
        <v>73.930999999999997</v>
      </c>
      <c r="G53" s="4">
        <v>49.363999999999997</v>
      </c>
      <c r="H53" s="4">
        <v>28.765000000000001</v>
      </c>
      <c r="I53" s="4">
        <v>22.547000000000001</v>
      </c>
      <c r="J53" s="4">
        <v>40.549999999999997</v>
      </c>
      <c r="K53" s="4">
        <v>38.171999999999997</v>
      </c>
      <c r="L53" s="4">
        <v>26.853000000000002</v>
      </c>
      <c r="M53" s="4">
        <v>33.098999999999997</v>
      </c>
      <c r="N53" s="4">
        <v>46.305</v>
      </c>
      <c r="O53" s="4">
        <v>28.37</v>
      </c>
      <c r="P53" s="4">
        <v>31.402000000000001</v>
      </c>
      <c r="Q53" s="4">
        <v>42.93</v>
      </c>
      <c r="R53" s="4">
        <v>63.613</v>
      </c>
      <c r="S53" s="4">
        <v>24.021000000000001</v>
      </c>
      <c r="T53" s="4">
        <v>27.126999999999999</v>
      </c>
      <c r="U53" s="4">
        <v>21.234999999999999</v>
      </c>
      <c r="V53" s="4">
        <v>25.126000000000001</v>
      </c>
      <c r="W53" s="4">
        <v>23.29</v>
      </c>
      <c r="X53" s="4">
        <v>40.819000000000003</v>
      </c>
      <c r="Y53" s="4">
        <v>39.378999999999998</v>
      </c>
      <c r="Z53" s="4">
        <v>47.530999999999999</v>
      </c>
      <c r="AA53" s="4">
        <v>22.626999999999999</v>
      </c>
      <c r="AB53" s="4">
        <v>31.478999999999999</v>
      </c>
      <c r="AC53" s="4">
        <v>24.021999999999998</v>
      </c>
      <c r="AD53" s="4">
        <v>25.978000000000002</v>
      </c>
      <c r="AE53">
        <v>32.5</v>
      </c>
      <c r="AF53" s="4">
        <v>16.071000000000002</v>
      </c>
      <c r="AG53" s="4">
        <v>28.756</v>
      </c>
      <c r="AH53" s="4">
        <v>24.645</v>
      </c>
      <c r="AI53" s="4">
        <v>21.31</v>
      </c>
      <c r="AJ53" s="4">
        <v>30.98</v>
      </c>
      <c r="AK53" s="4">
        <v>38.46</v>
      </c>
      <c r="AL53" s="4">
        <v>31.009</v>
      </c>
      <c r="AM53" s="4">
        <v>42.121000000000002</v>
      </c>
    </row>
    <row r="54" spans="1:1005" ht="15" x14ac:dyDescent="0.25">
      <c r="A54" s="54">
        <v>45627</v>
      </c>
      <c r="B54" s="4">
        <v>21.8</v>
      </c>
      <c r="C54" s="4">
        <v>28.7</v>
      </c>
      <c r="D54" s="4">
        <v>25.1</v>
      </c>
      <c r="E54" s="4">
        <v>36.253999999999998</v>
      </c>
      <c r="F54" s="4">
        <v>39.716000000000001</v>
      </c>
      <c r="G54" s="4">
        <v>27.702999999999999</v>
      </c>
      <c r="H54" s="4">
        <v>22.346</v>
      </c>
      <c r="I54" s="4">
        <v>18.588999999999999</v>
      </c>
      <c r="J54" s="4">
        <v>24.143000000000001</v>
      </c>
      <c r="K54" s="4">
        <v>25.187000000000001</v>
      </c>
      <c r="L54" s="4">
        <v>22.850999999999999</v>
      </c>
      <c r="M54" s="4">
        <v>29.009</v>
      </c>
      <c r="N54" s="4">
        <v>31.454000000000001</v>
      </c>
      <c r="O54" s="4">
        <v>25.722999999999999</v>
      </c>
      <c r="P54" s="4">
        <v>29.128</v>
      </c>
      <c r="Q54" s="4">
        <v>30.128</v>
      </c>
      <c r="R54" s="4">
        <v>41.170999999999999</v>
      </c>
      <c r="S54" s="4">
        <v>22.155000000000001</v>
      </c>
      <c r="T54" s="4">
        <v>18.449000000000002</v>
      </c>
      <c r="U54" s="4">
        <v>20.766999999999999</v>
      </c>
      <c r="V54" s="4">
        <v>14.516999999999999</v>
      </c>
      <c r="W54" s="4">
        <v>21.588000000000001</v>
      </c>
      <c r="X54" s="4">
        <v>26.687000000000001</v>
      </c>
      <c r="Y54" s="4">
        <v>27.417999999999999</v>
      </c>
      <c r="Z54" s="4">
        <v>26.632999999999999</v>
      </c>
      <c r="AA54" s="4">
        <v>47.863</v>
      </c>
      <c r="AB54" s="4">
        <v>26.818000000000001</v>
      </c>
      <c r="AC54" s="4">
        <v>19.468</v>
      </c>
      <c r="AD54" s="4">
        <v>29.199000000000002</v>
      </c>
      <c r="AE54">
        <v>23.532</v>
      </c>
      <c r="AF54" s="4">
        <v>15.448</v>
      </c>
      <c r="AG54" s="4">
        <v>20.201000000000001</v>
      </c>
      <c r="AH54" s="4">
        <v>20.265999999999998</v>
      </c>
      <c r="AI54" s="4">
        <v>21.146999999999998</v>
      </c>
      <c r="AJ54" s="4">
        <v>18.109000000000002</v>
      </c>
      <c r="AK54" s="4">
        <v>29.378</v>
      </c>
      <c r="AL54" s="4">
        <v>26.16</v>
      </c>
      <c r="AM54" s="4">
        <v>43.085999999999999</v>
      </c>
    </row>
    <row r="55" spans="1:1005" ht="15" x14ac:dyDescent="0.25">
      <c r="A55" s="54">
        <v>45658</v>
      </c>
      <c r="B55" s="4">
        <v>19.7</v>
      </c>
      <c r="C55" s="4">
        <v>23.7</v>
      </c>
      <c r="D55" s="4">
        <v>21.5</v>
      </c>
      <c r="E55" s="4">
        <v>32.94</v>
      </c>
      <c r="F55" s="4">
        <v>29.404</v>
      </c>
      <c r="G55" s="4">
        <v>21.207999999999998</v>
      </c>
      <c r="H55" s="4">
        <v>19.548999999999999</v>
      </c>
      <c r="I55" s="4">
        <v>17.323</v>
      </c>
      <c r="J55" s="4">
        <v>18.003</v>
      </c>
      <c r="K55" s="4">
        <v>19.975000000000001</v>
      </c>
      <c r="L55" s="4">
        <v>26.888000000000002</v>
      </c>
      <c r="M55" s="4">
        <v>25.259</v>
      </c>
      <c r="N55" s="4">
        <v>24.731999999999999</v>
      </c>
      <c r="O55" s="4">
        <v>23.856999999999999</v>
      </c>
      <c r="P55" s="4">
        <v>23.698</v>
      </c>
      <c r="Q55" s="4">
        <v>27.431999999999999</v>
      </c>
      <c r="R55" s="4">
        <v>25.759</v>
      </c>
      <c r="S55" s="4">
        <v>23.201000000000001</v>
      </c>
      <c r="T55" s="4">
        <v>17.239999999999998</v>
      </c>
      <c r="U55" s="4">
        <v>18.792999999999999</v>
      </c>
      <c r="V55" s="4">
        <v>12.407999999999999</v>
      </c>
      <c r="W55" s="4">
        <v>17.425999999999998</v>
      </c>
      <c r="X55" s="4">
        <v>53.435000000000002</v>
      </c>
      <c r="Y55" s="4">
        <v>24.114000000000001</v>
      </c>
      <c r="Z55" s="4">
        <v>22.702000000000002</v>
      </c>
      <c r="AA55" s="4">
        <v>33.012</v>
      </c>
      <c r="AB55" s="4">
        <v>25.782</v>
      </c>
      <c r="AC55" s="4">
        <v>18.577999999999999</v>
      </c>
      <c r="AD55" s="4">
        <v>22.202000000000002</v>
      </c>
      <c r="AE55">
        <v>23.885000000000002</v>
      </c>
      <c r="AF55" s="4">
        <v>20.431999999999999</v>
      </c>
      <c r="AG55" s="4">
        <v>16.486000000000001</v>
      </c>
      <c r="AH55" s="4">
        <v>20.004000000000001</v>
      </c>
      <c r="AI55" s="4">
        <v>17.834</v>
      </c>
      <c r="AJ55" s="4">
        <v>15.385</v>
      </c>
      <c r="AK55" s="4">
        <v>25.890999999999998</v>
      </c>
      <c r="AL55" s="4">
        <v>22.056000000000001</v>
      </c>
      <c r="AM55" s="4">
        <v>42.777999999999999</v>
      </c>
    </row>
    <row r="56" spans="1:1005" ht="15" x14ac:dyDescent="0.25">
      <c r="A56" s="54">
        <v>45689</v>
      </c>
      <c r="B56" s="4">
        <v>25.7</v>
      </c>
      <c r="C56" s="4">
        <v>34.299999999999997</v>
      </c>
      <c r="D56" s="4">
        <v>29.9</v>
      </c>
      <c r="E56" s="4">
        <v>62.987000000000002</v>
      </c>
      <c r="F56" s="4">
        <v>47.023000000000003</v>
      </c>
      <c r="G56" s="4">
        <v>22.579000000000001</v>
      </c>
      <c r="H56" s="4">
        <v>24.565000000000001</v>
      </c>
      <c r="I56" s="4">
        <v>16.456</v>
      </c>
      <c r="J56" s="4">
        <v>25.015000000000001</v>
      </c>
      <c r="K56" s="4">
        <v>29.457000000000001</v>
      </c>
      <c r="L56" s="4">
        <v>32.383000000000003</v>
      </c>
      <c r="M56" s="4">
        <v>30.068000000000001</v>
      </c>
      <c r="N56" s="4">
        <v>52.704999999999998</v>
      </c>
      <c r="O56" s="4">
        <v>33.674999999999997</v>
      </c>
      <c r="P56" s="4">
        <v>25.838000000000001</v>
      </c>
      <c r="Q56" s="4">
        <v>27.821000000000002</v>
      </c>
      <c r="R56" s="4">
        <v>29.893000000000001</v>
      </c>
      <c r="S56" s="4">
        <v>22.263000000000002</v>
      </c>
      <c r="T56" s="4">
        <v>21.146999999999998</v>
      </c>
      <c r="U56" s="4">
        <v>16.776</v>
      </c>
      <c r="V56" s="4">
        <v>15.474</v>
      </c>
      <c r="W56" s="4">
        <v>19.38</v>
      </c>
      <c r="X56" s="4">
        <v>85.709000000000003</v>
      </c>
      <c r="Y56" s="4">
        <v>20.966000000000001</v>
      </c>
      <c r="Z56" s="4">
        <v>41.744</v>
      </c>
      <c r="AA56" s="4">
        <v>24.585000000000001</v>
      </c>
      <c r="AB56" s="4">
        <v>36.073999999999998</v>
      </c>
      <c r="AC56" s="4">
        <v>16.260000000000002</v>
      </c>
      <c r="AD56" s="4">
        <v>25.875</v>
      </c>
      <c r="AE56">
        <v>25.463000000000001</v>
      </c>
      <c r="AF56" s="4">
        <v>19.405000000000001</v>
      </c>
      <c r="AG56" s="4">
        <v>22.904</v>
      </c>
      <c r="AH56" s="4">
        <v>30.99</v>
      </c>
      <c r="AI56" s="4">
        <v>14.723000000000001</v>
      </c>
      <c r="AJ56" s="4">
        <v>16.048999999999999</v>
      </c>
      <c r="AK56" s="4">
        <v>27.600999999999999</v>
      </c>
      <c r="AL56" s="4">
        <v>23.725000000000001</v>
      </c>
      <c r="AM56" s="4">
        <v>40.331000000000003</v>
      </c>
    </row>
    <row r="57" spans="1:1005" ht="15" x14ac:dyDescent="0.25">
      <c r="A57" s="54">
        <v>45717</v>
      </c>
      <c r="B57" s="4">
        <v>74.900000000000006</v>
      </c>
      <c r="C57" s="4">
        <v>110.5</v>
      </c>
      <c r="D57" s="4">
        <v>96</v>
      </c>
      <c r="E57" s="4">
        <v>144.161</v>
      </c>
      <c r="F57" s="4">
        <v>120.602</v>
      </c>
      <c r="G57" s="4">
        <v>60.68</v>
      </c>
      <c r="H57" s="4">
        <v>94.552000000000007</v>
      </c>
      <c r="I57" s="4">
        <v>41.398000000000003</v>
      </c>
      <c r="J57" s="4">
        <v>64.296999999999997</v>
      </c>
      <c r="K57" s="4">
        <v>89.668000000000006</v>
      </c>
      <c r="L57" s="4">
        <v>174.18899999999999</v>
      </c>
      <c r="M57" s="4">
        <v>75.421000000000006</v>
      </c>
      <c r="N57" s="4">
        <v>221.50800000000001</v>
      </c>
      <c r="O57" s="4">
        <v>44.56</v>
      </c>
      <c r="P57" s="4">
        <v>156.03899999999999</v>
      </c>
      <c r="Q57" s="4">
        <v>72.87</v>
      </c>
      <c r="R57" s="4">
        <v>54.777000000000001</v>
      </c>
      <c r="S57" s="4">
        <v>44.857999999999997</v>
      </c>
      <c r="T57" s="4">
        <v>71.850999999999999</v>
      </c>
      <c r="U57" s="4">
        <v>26.297000000000001</v>
      </c>
      <c r="V57" s="4">
        <v>43.116</v>
      </c>
      <c r="W57" s="4">
        <v>93.436000000000007</v>
      </c>
      <c r="X57" s="4">
        <v>144.13800000000001</v>
      </c>
      <c r="Y57" s="4">
        <v>41.3</v>
      </c>
      <c r="Z57" s="4">
        <v>131.904</v>
      </c>
      <c r="AA57" s="4">
        <v>108.18899999999999</v>
      </c>
      <c r="AB57" s="4">
        <v>74.635999999999996</v>
      </c>
      <c r="AC57" s="4">
        <v>55.203000000000003</v>
      </c>
      <c r="AD57" s="4">
        <v>57.759</v>
      </c>
      <c r="AE57">
        <v>67.754000000000005</v>
      </c>
      <c r="AF57" s="4">
        <v>38.054000000000002</v>
      </c>
      <c r="AG57" s="4">
        <v>55.843000000000004</v>
      </c>
      <c r="AH57" s="4">
        <v>62.999000000000002</v>
      </c>
      <c r="AI57" s="4">
        <v>29.710999999999999</v>
      </c>
      <c r="AJ57" s="4">
        <v>74.894999999999996</v>
      </c>
      <c r="AK57" s="4">
        <v>75.777000000000001</v>
      </c>
      <c r="AL57" s="4">
        <v>77.332999999999998</v>
      </c>
      <c r="AM57" s="4">
        <v>192.17500000000001</v>
      </c>
    </row>
    <row r="58" spans="1:1005" ht="15" x14ac:dyDescent="0.25">
      <c r="A58" s="54">
        <v>45748</v>
      </c>
      <c r="B58" s="4">
        <v>112.3</v>
      </c>
      <c r="C58" s="4">
        <v>201.5</v>
      </c>
      <c r="D58" s="4">
        <v>152.4</v>
      </c>
      <c r="E58" s="4">
        <v>312.49</v>
      </c>
      <c r="F58" s="4">
        <v>234.50200000000001</v>
      </c>
      <c r="G58" s="4">
        <v>95.984999999999999</v>
      </c>
      <c r="H58" s="4">
        <v>209.46700000000001</v>
      </c>
      <c r="I58" s="4">
        <v>115.928</v>
      </c>
      <c r="J58" s="4">
        <v>118.416</v>
      </c>
      <c r="K58" s="4">
        <v>226.64099999999999</v>
      </c>
      <c r="L58" s="4">
        <v>287.53500000000003</v>
      </c>
      <c r="M58" s="4">
        <v>173.63300000000001</v>
      </c>
      <c r="N58" s="4">
        <v>181.898</v>
      </c>
      <c r="O58" s="4">
        <v>77.87</v>
      </c>
      <c r="P58" s="4">
        <v>198.833</v>
      </c>
      <c r="Q58" s="4">
        <v>133.47800000000001</v>
      </c>
      <c r="R58" s="4">
        <v>109.88500000000001</v>
      </c>
      <c r="S58" s="4">
        <v>118.21</v>
      </c>
      <c r="T58" s="4">
        <v>185.63399999999999</v>
      </c>
      <c r="U58" s="4">
        <v>44.612000000000002</v>
      </c>
      <c r="V58" s="4">
        <v>56.213999999999999</v>
      </c>
      <c r="W58" s="4">
        <v>191.37799999999999</v>
      </c>
      <c r="X58" s="4">
        <v>262.75599999999997</v>
      </c>
      <c r="Y58" s="4">
        <v>139.38</v>
      </c>
      <c r="Z58" s="4">
        <v>137.79</v>
      </c>
      <c r="AA58" s="4">
        <v>271.06099999999998</v>
      </c>
      <c r="AB58" s="4">
        <v>119.107</v>
      </c>
      <c r="AC58" s="4">
        <v>194.91800000000001</v>
      </c>
      <c r="AD58" s="4">
        <v>120.29600000000001</v>
      </c>
      <c r="AE58">
        <v>142.76</v>
      </c>
      <c r="AF58" s="4">
        <v>51.326000000000001</v>
      </c>
      <c r="AG58" s="4">
        <v>101.687</v>
      </c>
      <c r="AH58" s="4">
        <v>56.856000000000002</v>
      </c>
      <c r="AI58" s="4">
        <v>63.759</v>
      </c>
      <c r="AJ58" s="4">
        <v>114.29600000000001</v>
      </c>
      <c r="AK58" s="4">
        <v>135.69200000000001</v>
      </c>
      <c r="AL58" s="4">
        <v>138.9</v>
      </c>
      <c r="AM58" s="4">
        <v>294.73599999999999</v>
      </c>
    </row>
    <row r="59" spans="1:1005" ht="15" x14ac:dyDescent="0.25">
      <c r="A59" s="54">
        <v>45778</v>
      </c>
      <c r="B59" s="4">
        <v>202.4</v>
      </c>
      <c r="C59" s="4">
        <v>327.3</v>
      </c>
      <c r="D59" s="4">
        <v>266.39999999999998</v>
      </c>
      <c r="E59" s="4">
        <v>322.38499999999999</v>
      </c>
      <c r="F59" s="4">
        <v>358.077</v>
      </c>
      <c r="G59" s="4">
        <v>141.239</v>
      </c>
      <c r="H59" s="4">
        <v>232.70099999999999</v>
      </c>
      <c r="I59" s="4">
        <v>203.666</v>
      </c>
      <c r="J59" s="4">
        <v>221.642</v>
      </c>
      <c r="K59" s="4">
        <v>309.33999999999997</v>
      </c>
      <c r="L59" s="4">
        <v>436.52499999999998</v>
      </c>
      <c r="M59" s="4">
        <v>291.06</v>
      </c>
      <c r="N59" s="4">
        <v>322.64400000000001</v>
      </c>
      <c r="O59" s="4">
        <v>182.703</v>
      </c>
      <c r="P59" s="4">
        <v>385.65199999999999</v>
      </c>
      <c r="Q59" s="4">
        <v>274.524</v>
      </c>
      <c r="R59" s="4">
        <v>269.85599999999999</v>
      </c>
      <c r="S59" s="4">
        <v>166.327</v>
      </c>
      <c r="T59" s="4">
        <v>420.37900000000002</v>
      </c>
      <c r="U59" s="4">
        <v>51.281999999999996</v>
      </c>
      <c r="V59" s="4">
        <v>140.559</v>
      </c>
      <c r="W59" s="4">
        <v>272.84699999999998</v>
      </c>
      <c r="X59" s="4">
        <v>497.82799999999997</v>
      </c>
      <c r="Y59" s="4">
        <v>205.91900000000001</v>
      </c>
      <c r="Z59" s="4">
        <v>273.822</v>
      </c>
      <c r="AA59" s="4">
        <v>349.97500000000002</v>
      </c>
      <c r="AB59" s="4">
        <v>355.81400000000002</v>
      </c>
      <c r="AC59" s="4">
        <v>181.71299999999999</v>
      </c>
      <c r="AD59" s="4">
        <v>176.42500000000001</v>
      </c>
      <c r="AE59">
        <v>188.84700000000001</v>
      </c>
      <c r="AF59" s="4">
        <v>91.290999999999997</v>
      </c>
      <c r="AG59" s="4">
        <v>175.24700000000001</v>
      </c>
      <c r="AH59" s="4">
        <v>155.779</v>
      </c>
      <c r="AI59" s="4">
        <v>133.58799999999999</v>
      </c>
      <c r="AJ59" s="4">
        <v>270.32799999999997</v>
      </c>
      <c r="AK59" s="4">
        <v>275.17200000000003</v>
      </c>
      <c r="AL59" s="4">
        <v>373.33600000000001</v>
      </c>
      <c r="AM59" s="4">
        <v>479.39100000000002</v>
      </c>
    </row>
    <row r="60" spans="1:1005" ht="15" x14ac:dyDescent="0.25">
      <c r="A60" s="54">
        <v>45809</v>
      </c>
      <c r="B60" s="4">
        <v>130.1</v>
      </c>
      <c r="C60" s="4">
        <v>292.89999999999998</v>
      </c>
      <c r="D60" s="4">
        <v>212.4</v>
      </c>
      <c r="E60" s="4">
        <v>418.11599999999999</v>
      </c>
      <c r="F60" s="4">
        <v>320.024</v>
      </c>
      <c r="G60" s="4">
        <v>201.642</v>
      </c>
      <c r="H60" s="4">
        <v>139.22200000000001</v>
      </c>
      <c r="I60" s="4">
        <v>178.61799999999999</v>
      </c>
      <c r="J60" s="4">
        <v>314.06200000000001</v>
      </c>
      <c r="K60" s="4">
        <v>158.26599999999999</v>
      </c>
      <c r="L60" s="4">
        <v>377.44099999999997</v>
      </c>
      <c r="M60" s="4">
        <v>202.38800000000001</v>
      </c>
      <c r="N60" s="4">
        <v>434.322</v>
      </c>
      <c r="O60" s="4">
        <v>52.51</v>
      </c>
      <c r="P60" s="4">
        <v>384.28</v>
      </c>
      <c r="Q60" s="4">
        <v>192.86099999999999</v>
      </c>
      <c r="R60" s="4">
        <v>319.27100000000002</v>
      </c>
      <c r="S60" s="4">
        <v>47.878</v>
      </c>
      <c r="T60" s="4">
        <v>178.57300000000001</v>
      </c>
      <c r="U60" s="4">
        <v>24.829000000000001</v>
      </c>
      <c r="V60" s="4">
        <v>96.522000000000006</v>
      </c>
      <c r="W60" s="4">
        <v>119.624</v>
      </c>
      <c r="X60" s="4">
        <v>398.04300000000001</v>
      </c>
      <c r="Y60" s="4">
        <v>61.61</v>
      </c>
      <c r="Z60" s="4">
        <v>147.434</v>
      </c>
      <c r="AA60" s="4">
        <v>346.33600000000001</v>
      </c>
      <c r="AB60" s="4">
        <v>161.261</v>
      </c>
      <c r="AC60" s="4">
        <v>210.58</v>
      </c>
      <c r="AD60" s="4">
        <v>245.596</v>
      </c>
      <c r="AE60">
        <v>61.543999999999997</v>
      </c>
      <c r="AF60" s="4">
        <v>76.825000000000003</v>
      </c>
      <c r="AG60" s="4">
        <v>172.63499999999999</v>
      </c>
      <c r="AH60" s="4">
        <v>211.12299999999999</v>
      </c>
      <c r="AI60" s="4">
        <v>116.968</v>
      </c>
      <c r="AJ60" s="4">
        <v>278.20499999999998</v>
      </c>
      <c r="AK60" s="4">
        <v>400.11399999999998</v>
      </c>
      <c r="AL60" s="4">
        <v>319.05700000000002</v>
      </c>
      <c r="AM60" s="4">
        <v>488.88600000000002</v>
      </c>
    </row>
    <row r="61" spans="1:1005" ht="15" x14ac:dyDescent="0.25">
      <c r="A61" s="54">
        <v>45839</v>
      </c>
      <c r="B61" s="4">
        <v>18.899999999999999</v>
      </c>
      <c r="C61" s="4">
        <v>87.6</v>
      </c>
      <c r="D61" s="4">
        <v>48.3</v>
      </c>
      <c r="E61" s="4">
        <v>157.92099999999999</v>
      </c>
      <c r="F61" s="4">
        <v>69.715999999999994</v>
      </c>
      <c r="G61" s="4">
        <v>43.783000000000001</v>
      </c>
      <c r="H61" s="4">
        <v>22.361000000000001</v>
      </c>
      <c r="I61" s="4">
        <v>58.459000000000003</v>
      </c>
      <c r="J61" s="4">
        <v>97.658000000000001</v>
      </c>
      <c r="K61" s="4">
        <v>44.631999999999998</v>
      </c>
      <c r="L61" s="4">
        <v>87.058000000000007</v>
      </c>
      <c r="M61" s="4">
        <v>25.58</v>
      </c>
      <c r="N61" s="4">
        <v>255.71100000000001</v>
      </c>
      <c r="O61" s="4">
        <v>10.308</v>
      </c>
      <c r="P61" s="4">
        <v>74.698999999999998</v>
      </c>
      <c r="Q61" s="4">
        <v>62.645000000000003</v>
      </c>
      <c r="R61" s="4">
        <v>143.785</v>
      </c>
      <c r="S61" s="4">
        <v>0</v>
      </c>
      <c r="T61" s="4">
        <v>22.547000000000001</v>
      </c>
      <c r="U61" s="4">
        <v>17.579000000000001</v>
      </c>
      <c r="V61" s="4">
        <v>3.6179999999999999</v>
      </c>
      <c r="W61" s="4">
        <v>16.78</v>
      </c>
      <c r="X61" s="4">
        <v>102.754</v>
      </c>
      <c r="Y61" s="4">
        <v>27.343</v>
      </c>
      <c r="Z61" s="4">
        <v>22.658999999999999</v>
      </c>
      <c r="AA61" s="4">
        <v>74.739000000000004</v>
      </c>
      <c r="AB61" s="4">
        <v>25.742000000000001</v>
      </c>
      <c r="AC61" s="4">
        <v>30.849</v>
      </c>
      <c r="AD61" s="4">
        <v>46.551000000000002</v>
      </c>
      <c r="AE61">
        <v>11.673999999999999</v>
      </c>
      <c r="AF61" s="4">
        <v>31.835000000000001</v>
      </c>
      <c r="AG61" s="4">
        <v>17.986000000000001</v>
      </c>
      <c r="AH61" s="4">
        <v>37.405000000000001</v>
      </c>
      <c r="AI61" s="4">
        <v>38.207000000000001</v>
      </c>
      <c r="AJ61" s="4">
        <v>100.96299999999999</v>
      </c>
      <c r="AK61" s="4">
        <v>187.654</v>
      </c>
      <c r="AL61" s="4">
        <v>78.733999999999995</v>
      </c>
      <c r="AM61" s="4">
        <v>115.926</v>
      </c>
    </row>
    <row r="62" spans="1:1005" ht="15" x14ac:dyDescent="0.25">
      <c r="A62" s="54">
        <v>45870</v>
      </c>
      <c r="B62" s="4">
        <v>16.7</v>
      </c>
      <c r="C62" s="4">
        <v>50.6</v>
      </c>
      <c r="D62" s="4">
        <v>29.7</v>
      </c>
      <c r="E62" s="4">
        <v>35.121000000000002</v>
      </c>
      <c r="F62" s="4">
        <v>36.448999999999998</v>
      </c>
      <c r="G62" s="4">
        <v>56.618000000000002</v>
      </c>
      <c r="H62" s="4">
        <v>27.155999999999999</v>
      </c>
      <c r="I62" s="4">
        <v>35.889000000000003</v>
      </c>
      <c r="J62" s="4">
        <v>39.994</v>
      </c>
      <c r="K62" s="4">
        <v>52.768000000000001</v>
      </c>
      <c r="L62" s="4">
        <v>76.051000000000002</v>
      </c>
      <c r="M62" s="4">
        <v>20.398</v>
      </c>
      <c r="N62" s="4">
        <v>73.224000000000004</v>
      </c>
      <c r="O62" s="4">
        <v>3.6890000000000001</v>
      </c>
      <c r="P62" s="4">
        <v>62.944000000000003</v>
      </c>
      <c r="Q62" s="4">
        <v>26.675000000000001</v>
      </c>
      <c r="R62" s="4">
        <v>123.78700000000001</v>
      </c>
      <c r="S62" s="4">
        <v>1.8220000000000001</v>
      </c>
      <c r="T62" s="4">
        <v>40.481999999999999</v>
      </c>
      <c r="U62" s="4">
        <v>16.07</v>
      </c>
      <c r="V62" s="4">
        <v>21.731000000000002</v>
      </c>
      <c r="W62" s="4">
        <v>5.0030000000000001</v>
      </c>
      <c r="X62" s="4">
        <v>34.502000000000002</v>
      </c>
      <c r="Y62" s="4">
        <v>37.149000000000001</v>
      </c>
      <c r="Z62" s="4">
        <v>39.393999999999998</v>
      </c>
      <c r="AA62" s="4">
        <v>31.02</v>
      </c>
      <c r="AB62" s="4">
        <v>6.0750000000000002</v>
      </c>
      <c r="AC62" s="4">
        <v>37.4</v>
      </c>
      <c r="AD62" s="4">
        <v>15.451000000000001</v>
      </c>
      <c r="AE62">
        <v>17.777000000000001</v>
      </c>
      <c r="AF62" s="4">
        <v>31.294</v>
      </c>
      <c r="AG62" s="4">
        <v>12.314</v>
      </c>
      <c r="AH62" s="4">
        <v>8.3740000000000006</v>
      </c>
      <c r="AI62" s="4">
        <v>26.277999999999999</v>
      </c>
      <c r="AJ62" s="4">
        <v>64.513999999999996</v>
      </c>
      <c r="AK62" s="4">
        <v>54.933</v>
      </c>
      <c r="AL62" s="4">
        <v>66.028000000000006</v>
      </c>
      <c r="AM62" s="4">
        <v>45.491999999999997</v>
      </c>
    </row>
    <row r="63" spans="1:1005" ht="15" x14ac:dyDescent="0.25">
      <c r="A63" s="54">
        <v>45901</v>
      </c>
      <c r="B63" s="4">
        <v>22.5</v>
      </c>
      <c r="C63" s="4">
        <v>58.5</v>
      </c>
      <c r="D63" s="4">
        <v>41</v>
      </c>
      <c r="E63" s="4">
        <v>57.481000000000002</v>
      </c>
      <c r="F63" s="4">
        <v>19.154</v>
      </c>
      <c r="G63" s="4">
        <v>37.189</v>
      </c>
      <c r="H63" s="4">
        <v>18.395</v>
      </c>
      <c r="I63" s="4">
        <v>29.658999999999999</v>
      </c>
      <c r="J63" s="4">
        <v>69.253</v>
      </c>
      <c r="K63" s="4">
        <v>39.805</v>
      </c>
      <c r="L63" s="4">
        <v>76.335999999999999</v>
      </c>
      <c r="M63" s="4">
        <v>41.762</v>
      </c>
      <c r="N63" s="4">
        <v>37.851999999999997</v>
      </c>
      <c r="O63" s="4">
        <v>25.805</v>
      </c>
      <c r="P63" s="4">
        <v>91.998999999999995</v>
      </c>
      <c r="Q63" s="4">
        <v>15.353</v>
      </c>
      <c r="R63" s="4">
        <v>77.227000000000004</v>
      </c>
      <c r="S63" s="4">
        <v>8.7089999999999996</v>
      </c>
      <c r="T63" s="4">
        <v>11.438000000000001</v>
      </c>
      <c r="U63" s="4">
        <v>23.831</v>
      </c>
      <c r="V63" s="4">
        <v>43.546999999999997</v>
      </c>
      <c r="W63" s="4">
        <v>34.448999999999998</v>
      </c>
      <c r="X63" s="4">
        <v>28.274000000000001</v>
      </c>
      <c r="Y63" s="4">
        <v>36.283999999999999</v>
      </c>
      <c r="Z63" s="4">
        <v>29.975000000000001</v>
      </c>
      <c r="AA63" s="4">
        <v>35.375999999999998</v>
      </c>
      <c r="AB63" s="4">
        <v>10.882</v>
      </c>
      <c r="AC63" s="4">
        <v>42.256999999999998</v>
      </c>
      <c r="AD63" s="4">
        <v>15.164999999999999</v>
      </c>
      <c r="AE63">
        <v>20.334</v>
      </c>
      <c r="AF63" s="4">
        <v>78.251000000000005</v>
      </c>
      <c r="AG63" s="4">
        <v>14.798999999999999</v>
      </c>
      <c r="AH63" s="4">
        <v>9.8580000000000005</v>
      </c>
      <c r="AI63" s="4">
        <v>26.911999999999999</v>
      </c>
      <c r="AJ63" s="4">
        <v>82.635000000000005</v>
      </c>
      <c r="AK63" s="4">
        <v>17.138000000000002</v>
      </c>
      <c r="AL63" s="4">
        <v>43.869</v>
      </c>
      <c r="AM63" s="4">
        <v>72.503</v>
      </c>
    </row>
    <row r="64" spans="1:1005" ht="15" x14ac:dyDescent="0.25">
      <c r="A64" s="54"/>
      <c r="B64" s="4"/>
      <c r="C64" s="4"/>
      <c r="D64" s="4"/>
      <c r="ALQ64" s="4" t="e">
        <v>#N/A</v>
      </c>
    </row>
    <row r="65" spans="1:1005" ht="15" x14ac:dyDescent="0.25">
      <c r="A65" s="54"/>
      <c r="B65" s="4"/>
      <c r="C65" s="4"/>
      <c r="D65" s="4"/>
      <c r="ALQ65" s="4" t="e">
        <v>#N/A</v>
      </c>
    </row>
    <row r="66" spans="1:1005" ht="15" x14ac:dyDescent="0.25">
      <c r="A66" s="54"/>
      <c r="B66" s="4"/>
      <c r="C66" s="4"/>
      <c r="D66" s="4"/>
      <c r="ALQ66" s="4" t="e">
        <v>#N/A</v>
      </c>
    </row>
    <row r="67" spans="1:1005" ht="15" x14ac:dyDescent="0.25">
      <c r="A67" s="54"/>
      <c r="B67" s="4"/>
      <c r="C67" s="4"/>
      <c r="D67" s="4"/>
      <c r="ALQ67" s="4" t="e">
        <v>#N/A</v>
      </c>
    </row>
    <row r="68" spans="1:1005" ht="15" x14ac:dyDescent="0.25">
      <c r="A68" s="54"/>
      <c r="B68" s="4"/>
      <c r="C68" s="4"/>
      <c r="D68" s="4"/>
      <c r="ALQ68" s="4" t="e">
        <v>#N/A</v>
      </c>
    </row>
    <row r="69" spans="1:1005" ht="15" x14ac:dyDescent="0.25">
      <c r="A69" s="54"/>
      <c r="B69" s="4"/>
      <c r="C69" s="4"/>
      <c r="D69" s="4"/>
      <c r="ALQ69" s="4" t="e">
        <v>#N/A</v>
      </c>
    </row>
    <row r="70" spans="1:1005" ht="15" x14ac:dyDescent="0.25">
      <c r="A70" s="54"/>
      <c r="B70" s="4"/>
      <c r="C70" s="4"/>
      <c r="D70" s="4"/>
      <c r="ALQ70" s="4" t="e">
        <v>#N/A</v>
      </c>
    </row>
    <row r="71" spans="1:1005" ht="15" x14ac:dyDescent="0.25">
      <c r="A71" s="54"/>
      <c r="B71" s="4"/>
      <c r="C71" s="4"/>
      <c r="D71" s="4"/>
      <c r="ALQ71" s="4" t="e">
        <v>#N/A</v>
      </c>
    </row>
    <row r="72" spans="1:1005" ht="15" x14ac:dyDescent="0.25">
      <c r="A72" s="54"/>
      <c r="B72" s="4"/>
      <c r="C72" s="4"/>
      <c r="D72" s="4"/>
      <c r="ALQ72" s="4" t="e">
        <v>#N/A</v>
      </c>
    </row>
    <row r="73" spans="1:1005" ht="15" x14ac:dyDescent="0.25">
      <c r="A73" s="54"/>
      <c r="B73" s="4"/>
      <c r="C73" s="4"/>
      <c r="D73" s="4"/>
    </row>
    <row r="74" spans="1:1005" ht="15" x14ac:dyDescent="0.25">
      <c r="A74" s="54"/>
      <c r="B74" s="4"/>
      <c r="C74" s="4"/>
      <c r="D74" s="4"/>
    </row>
    <row r="75" spans="1:1005" ht="15" x14ac:dyDescent="0.25">
      <c r="A75" s="54"/>
      <c r="B75" s="4"/>
      <c r="C75" s="4"/>
      <c r="D75" s="4"/>
    </row>
    <row r="76" spans="1:1005" ht="15" x14ac:dyDescent="0.25">
      <c r="A76" s="54"/>
      <c r="B76" s="4"/>
      <c r="C76" s="4"/>
      <c r="D76" s="4"/>
    </row>
    <row r="77" spans="1:1005" ht="15" x14ac:dyDescent="0.25">
      <c r="A77" s="54"/>
      <c r="B77" s="4"/>
      <c r="C77" s="4"/>
      <c r="D77" s="4"/>
    </row>
    <row r="78" spans="1:1005" ht="15" x14ac:dyDescent="0.25">
      <c r="A78" s="54"/>
      <c r="B78" s="4"/>
      <c r="C78" s="4"/>
      <c r="D78" s="4"/>
    </row>
    <row r="79" spans="1:1005" ht="15" x14ac:dyDescent="0.25">
      <c r="A79" s="54"/>
      <c r="B79" s="4"/>
      <c r="C79" s="4"/>
      <c r="D79" s="4"/>
    </row>
    <row r="80" spans="1:1005" ht="15" x14ac:dyDescent="0.25">
      <c r="A80" s="54"/>
      <c r="B80" s="4"/>
      <c r="C80" s="4"/>
      <c r="D80" s="4"/>
    </row>
  </sheetData>
  <mergeCells count="1">
    <mergeCell ref="B1:AH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CE028-4F67-4585-8D50-7BBF1DF2ED90}">
  <sheetPr codeName="Sheet12">
    <tabColor rgb="FFBC80BD"/>
  </sheetPr>
  <dimension ref="A1:ALQ80"/>
  <sheetViews>
    <sheetView topLeftCell="A4" zoomScaleNormal="100" workbookViewId="0">
      <selection activeCell="D4" sqref="D4"/>
    </sheetView>
  </sheetViews>
  <sheetFormatPr defaultColWidth="18.7109375" defaultRowHeight="12.75" customHeight="1" x14ac:dyDescent="0.25"/>
  <cols>
    <col min="1" max="4" width="7.5703125" style="5" customWidth="1"/>
    <col min="5" max="12" width="7" style="4" customWidth="1"/>
    <col min="13" max="13" width="8" style="4" customWidth="1"/>
    <col min="14" max="30" width="7" style="4" customWidth="1"/>
    <col min="31" max="31" width="8.42578125" customWidth="1"/>
    <col min="32" max="54" width="8.85546875" style="4" customWidth="1"/>
    <col min="55" max="16384" width="18.7109375" style="4"/>
  </cols>
  <sheetData>
    <row r="1" spans="1:54" ht="15" x14ac:dyDescent="0.25">
      <c r="A1" s="55"/>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c r="AE1" s="56"/>
      <c r="AF1" s="56"/>
      <c r="AG1" s="56"/>
      <c r="AH1" s="56"/>
      <c r="AI1" s="57"/>
      <c r="AJ1" s="57"/>
      <c r="AK1" s="57"/>
      <c r="AL1" s="57"/>
      <c r="AM1" s="57"/>
    </row>
    <row r="2" spans="1:54" s="5" customFormat="1" ht="15" x14ac:dyDescent="0.25">
      <c r="A2" s="55"/>
      <c r="B2" s="57" t="s">
        <v>0</v>
      </c>
      <c r="C2" s="57" t="s">
        <v>1</v>
      </c>
      <c r="D2" s="57" t="s">
        <v>2</v>
      </c>
      <c r="E2" s="57">
        <v>1981</v>
      </c>
      <c r="F2" s="57">
        <v>1982</v>
      </c>
      <c r="G2" s="57">
        <v>1983</v>
      </c>
      <c r="H2" s="57">
        <v>1984</v>
      </c>
      <c r="I2" s="57">
        <v>1985</v>
      </c>
      <c r="J2" s="57">
        <v>1986</v>
      </c>
      <c r="K2" s="57">
        <v>1987</v>
      </c>
      <c r="L2" s="57">
        <v>1988</v>
      </c>
      <c r="M2" s="57">
        <v>1989</v>
      </c>
      <c r="N2" s="57">
        <v>1990</v>
      </c>
      <c r="O2" s="57">
        <v>1991</v>
      </c>
      <c r="P2" s="57">
        <v>1992</v>
      </c>
      <c r="Q2" s="57">
        <v>1993</v>
      </c>
      <c r="R2" s="57">
        <v>1994</v>
      </c>
      <c r="S2" s="57">
        <v>1995</v>
      </c>
      <c r="T2" s="57">
        <v>1996</v>
      </c>
      <c r="U2" s="57">
        <v>1997</v>
      </c>
      <c r="V2" s="57">
        <v>1998</v>
      </c>
      <c r="W2" s="57">
        <v>1999</v>
      </c>
      <c r="X2" s="57">
        <v>2000</v>
      </c>
      <c r="Y2" s="57">
        <v>2001</v>
      </c>
      <c r="Z2" s="57">
        <v>2002</v>
      </c>
      <c r="AA2" s="57">
        <v>2003</v>
      </c>
      <c r="AB2" s="57">
        <v>2004</v>
      </c>
      <c r="AC2" s="57">
        <v>2005</v>
      </c>
      <c r="AD2" s="57">
        <v>2006</v>
      </c>
      <c r="AE2" s="58">
        <v>2007</v>
      </c>
      <c r="AF2" s="57">
        <v>2008</v>
      </c>
      <c r="AG2" s="57">
        <v>2009</v>
      </c>
      <c r="AH2" s="57">
        <v>2010</v>
      </c>
      <c r="AI2" s="57">
        <v>2011</v>
      </c>
      <c r="AJ2" s="57">
        <v>2012</v>
      </c>
      <c r="AK2" s="57">
        <v>2013</v>
      </c>
      <c r="AL2" s="57">
        <v>2014</v>
      </c>
      <c r="AM2" s="57">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59"/>
      <c r="B3" s="60" t="s">
        <v>3</v>
      </c>
      <c r="C3" s="60" t="s">
        <v>4</v>
      </c>
      <c r="D3" s="60" t="s">
        <v>5</v>
      </c>
      <c r="E3" s="60" t="s">
        <v>6</v>
      </c>
      <c r="F3" s="60" t="s">
        <v>7</v>
      </c>
      <c r="G3" s="60" t="s">
        <v>8</v>
      </c>
      <c r="H3" s="60" t="s">
        <v>9</v>
      </c>
      <c r="I3" s="60" t="s">
        <v>10</v>
      </c>
      <c r="J3" s="60" t="s">
        <v>11</v>
      </c>
      <c r="K3" s="60" t="s">
        <v>12</v>
      </c>
      <c r="L3" s="60" t="s">
        <v>13</v>
      </c>
      <c r="M3" s="60" t="s">
        <v>14</v>
      </c>
      <c r="N3" s="60" t="s">
        <v>15</v>
      </c>
      <c r="O3" s="60" t="s">
        <v>16</v>
      </c>
      <c r="P3" s="60" t="s">
        <v>17</v>
      </c>
      <c r="Q3" s="60" t="s">
        <v>18</v>
      </c>
      <c r="R3" s="60" t="s">
        <v>19</v>
      </c>
      <c r="S3" s="60" t="s">
        <v>20</v>
      </c>
      <c r="T3" s="60" t="s">
        <v>21</v>
      </c>
      <c r="U3" s="60" t="s">
        <v>22</v>
      </c>
      <c r="V3" s="60" t="s">
        <v>23</v>
      </c>
      <c r="W3" s="60" t="s">
        <v>24</v>
      </c>
      <c r="X3" s="60" t="s">
        <v>25</v>
      </c>
      <c r="Y3" s="60" t="s">
        <v>26</v>
      </c>
      <c r="Z3" s="60" t="s">
        <v>27</v>
      </c>
      <c r="AA3" s="60" t="s">
        <v>28</v>
      </c>
      <c r="AB3" s="60" t="s">
        <v>29</v>
      </c>
      <c r="AC3" s="60" t="s">
        <v>30</v>
      </c>
      <c r="AD3" s="60" t="s">
        <v>31</v>
      </c>
      <c r="AE3" s="60" t="s">
        <v>32</v>
      </c>
      <c r="AF3" s="60" t="s">
        <v>33</v>
      </c>
      <c r="AG3" s="60" t="s">
        <v>34</v>
      </c>
      <c r="AH3" s="60" t="s">
        <v>35</v>
      </c>
      <c r="AI3" s="60" t="s">
        <v>36</v>
      </c>
      <c r="AJ3" s="60" t="s">
        <v>37</v>
      </c>
      <c r="AK3" s="60" t="s">
        <v>38</v>
      </c>
      <c r="AL3" s="60" t="s">
        <v>39</v>
      </c>
      <c r="AM3" s="60"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5" x14ac:dyDescent="0.25">
      <c r="A4" s="61">
        <v>44105</v>
      </c>
      <c r="B4" s="9">
        <v>4.4000000000000004</v>
      </c>
      <c r="C4" s="9">
        <v>4.4000000000000004</v>
      </c>
      <c r="D4">
        <v>4.4000000000000004</v>
      </c>
      <c r="E4">
        <v>4.5149999999999997</v>
      </c>
      <c r="F4">
        <v>4.2679999999999998</v>
      </c>
      <c r="G4">
        <v>4.32</v>
      </c>
      <c r="H4" s="4">
        <v>4.4539999999999997</v>
      </c>
      <c r="I4" s="4">
        <v>5.9749999999999996</v>
      </c>
      <c r="J4" s="4">
        <v>4.4740000000000002</v>
      </c>
      <c r="K4" s="4">
        <v>4.2679999999999998</v>
      </c>
      <c r="L4" s="4">
        <v>4.2679999999999998</v>
      </c>
      <c r="M4" s="4">
        <v>4.3239999999999998</v>
      </c>
      <c r="N4" s="4">
        <v>4.9409999999999998</v>
      </c>
      <c r="O4" s="4">
        <v>4.2679999999999998</v>
      </c>
      <c r="P4" s="4">
        <v>4.2679999999999998</v>
      </c>
      <c r="Q4" s="4">
        <v>4.9930000000000003</v>
      </c>
      <c r="R4" s="4">
        <v>4.5179999999999998</v>
      </c>
      <c r="S4" s="4">
        <v>4.6870000000000003</v>
      </c>
      <c r="T4" s="4">
        <v>4.2679999999999998</v>
      </c>
      <c r="U4" s="4">
        <v>4.6470000000000002</v>
      </c>
      <c r="V4" s="4">
        <v>5.3559999999999999</v>
      </c>
      <c r="W4" s="4">
        <v>4.2679999999999998</v>
      </c>
      <c r="X4" s="4">
        <v>4.2679999999999998</v>
      </c>
      <c r="Y4" s="4">
        <v>4.2809999999999997</v>
      </c>
      <c r="Z4" s="4">
        <v>4.3529999999999998</v>
      </c>
      <c r="AA4" s="4">
        <v>4.2679999999999998</v>
      </c>
      <c r="AB4" s="4">
        <v>4.2809999999999997</v>
      </c>
      <c r="AC4" s="4">
        <v>4.8630000000000004</v>
      </c>
      <c r="AD4" s="4">
        <v>4.952</v>
      </c>
      <c r="AE4" s="4">
        <v>4.57</v>
      </c>
      <c r="AF4" s="4">
        <v>4.4000000000000004</v>
      </c>
      <c r="AG4" s="4">
        <v>4.6280000000000001</v>
      </c>
      <c r="AH4">
        <v>4.4660000000000002</v>
      </c>
      <c r="AI4" s="4">
        <v>4.9880000000000004</v>
      </c>
      <c r="AJ4" s="4">
        <v>4.2679999999999998</v>
      </c>
      <c r="AK4" s="4">
        <v>4.2839999999999998</v>
      </c>
      <c r="AL4" s="4">
        <v>5.0430000000000001</v>
      </c>
      <c r="AM4" s="4">
        <v>4.2679999999999998</v>
      </c>
    </row>
    <row r="5" spans="1:54" ht="15" x14ac:dyDescent="0.25">
      <c r="A5" s="61">
        <v>44136</v>
      </c>
      <c r="B5" s="9">
        <v>3.8</v>
      </c>
      <c r="C5" s="9">
        <v>3.8</v>
      </c>
      <c r="D5">
        <v>3.8</v>
      </c>
      <c r="E5">
        <v>4.21</v>
      </c>
      <c r="F5">
        <v>3.5979999999999999</v>
      </c>
      <c r="G5">
        <v>3.6419999999999999</v>
      </c>
      <c r="H5" s="4">
        <v>3.6440000000000001</v>
      </c>
      <c r="I5" s="4">
        <v>4.4260000000000002</v>
      </c>
      <c r="J5" s="4">
        <v>3.9169999999999998</v>
      </c>
      <c r="K5" s="4">
        <v>3.7749999999999999</v>
      </c>
      <c r="L5" s="4">
        <v>3.585</v>
      </c>
      <c r="M5" s="4">
        <v>3.7160000000000002</v>
      </c>
      <c r="N5" s="4">
        <v>5.4329999999999998</v>
      </c>
      <c r="O5" s="4">
        <v>3.585</v>
      </c>
      <c r="P5" s="4">
        <v>3.6659999999999999</v>
      </c>
      <c r="Q5" s="4">
        <v>4.1849999999999996</v>
      </c>
      <c r="R5" s="4">
        <v>4.016</v>
      </c>
      <c r="S5" s="4">
        <v>3.8</v>
      </c>
      <c r="T5" s="4">
        <v>3.7389999999999999</v>
      </c>
      <c r="U5" s="4">
        <v>3.7949999999999999</v>
      </c>
      <c r="V5" s="4">
        <v>3.9169999999999998</v>
      </c>
      <c r="W5" s="4">
        <v>3.585</v>
      </c>
      <c r="X5" s="4">
        <v>3.585</v>
      </c>
      <c r="Y5" s="4">
        <v>4.2560000000000002</v>
      </c>
      <c r="Z5" s="4">
        <v>3.6110000000000002</v>
      </c>
      <c r="AA5" s="4">
        <v>3.585</v>
      </c>
      <c r="AB5" s="4">
        <v>3.911</v>
      </c>
      <c r="AC5" s="4">
        <v>4.6230000000000002</v>
      </c>
      <c r="AD5" s="4">
        <v>4.4909999999999997</v>
      </c>
      <c r="AE5" s="4">
        <v>4.1230000000000002</v>
      </c>
      <c r="AF5" s="4">
        <v>3.7829999999999999</v>
      </c>
      <c r="AG5" s="4">
        <v>4.2229999999999999</v>
      </c>
      <c r="AH5">
        <v>4.476</v>
      </c>
      <c r="AI5" s="4">
        <v>3.8010000000000002</v>
      </c>
      <c r="AJ5" s="4">
        <v>3.585</v>
      </c>
      <c r="AK5" s="4">
        <v>3.681</v>
      </c>
      <c r="AL5" s="4">
        <v>3.8690000000000002</v>
      </c>
      <c r="AM5" s="4">
        <v>4.1289999999999996</v>
      </c>
    </row>
    <row r="6" spans="1:54" ht="15" x14ac:dyDescent="0.25">
      <c r="A6" s="61">
        <v>44166</v>
      </c>
      <c r="B6" s="9">
        <v>3.5</v>
      </c>
      <c r="C6" s="9">
        <v>3.5</v>
      </c>
      <c r="D6">
        <v>3.5</v>
      </c>
      <c r="E6">
        <v>3.6739999999999999</v>
      </c>
      <c r="F6">
        <v>3.395</v>
      </c>
      <c r="G6">
        <v>3.407</v>
      </c>
      <c r="H6" s="4">
        <v>3.4239999999999999</v>
      </c>
      <c r="I6" s="4">
        <v>3.694</v>
      </c>
      <c r="J6" s="4">
        <v>3.4950000000000001</v>
      </c>
      <c r="K6" s="4">
        <v>3.5019999999999998</v>
      </c>
      <c r="L6" s="4">
        <v>3.391</v>
      </c>
      <c r="M6" s="4">
        <v>3.468</v>
      </c>
      <c r="N6" s="4">
        <v>4.1820000000000004</v>
      </c>
      <c r="O6" s="4">
        <v>3.391</v>
      </c>
      <c r="P6" s="4">
        <v>3.41</v>
      </c>
      <c r="Q6" s="4">
        <v>3.5859999999999999</v>
      </c>
      <c r="R6" s="4">
        <v>3.589</v>
      </c>
      <c r="S6" s="4">
        <v>3.637</v>
      </c>
      <c r="T6" s="4">
        <v>3.6150000000000002</v>
      </c>
      <c r="U6" s="4">
        <v>3.4660000000000002</v>
      </c>
      <c r="V6" s="4">
        <v>3.7879999999999998</v>
      </c>
      <c r="W6" s="4">
        <v>3.391</v>
      </c>
      <c r="X6" s="4">
        <v>3.391</v>
      </c>
      <c r="Y6" s="4">
        <v>3.66</v>
      </c>
      <c r="Z6" s="4">
        <v>3.4</v>
      </c>
      <c r="AA6" s="4">
        <v>3.391</v>
      </c>
      <c r="AB6" s="4">
        <v>3.5249999999999999</v>
      </c>
      <c r="AC6" s="4">
        <v>3.746</v>
      </c>
      <c r="AD6" s="4">
        <v>3.7330000000000001</v>
      </c>
      <c r="AE6" s="4">
        <v>3.536</v>
      </c>
      <c r="AF6" s="4">
        <v>3.448</v>
      </c>
      <c r="AG6" s="4">
        <v>3.613</v>
      </c>
      <c r="AH6">
        <v>3.7069999999999999</v>
      </c>
      <c r="AI6" s="4">
        <v>3.4780000000000002</v>
      </c>
      <c r="AJ6" s="4">
        <v>3.391</v>
      </c>
      <c r="AK6" s="4">
        <v>3.4449999999999998</v>
      </c>
      <c r="AL6" s="4">
        <v>3.5</v>
      </c>
      <c r="AM6" s="4">
        <v>3.7789999999999999</v>
      </c>
    </row>
    <row r="7" spans="1:54" ht="15" x14ac:dyDescent="0.25">
      <c r="A7" s="61">
        <v>44197</v>
      </c>
      <c r="B7" s="9">
        <v>2.74</v>
      </c>
      <c r="C7" s="9">
        <v>5.72</v>
      </c>
      <c r="D7">
        <v>3</v>
      </c>
      <c r="E7">
        <v>3.0880000000000001</v>
      </c>
      <c r="F7">
        <v>2.9289999999999998</v>
      </c>
      <c r="G7">
        <v>2.919</v>
      </c>
      <c r="H7" s="4">
        <v>2.9340000000000002</v>
      </c>
      <c r="I7" s="4">
        <v>3.1459999999999999</v>
      </c>
      <c r="J7" s="4">
        <v>3.0110000000000001</v>
      </c>
      <c r="K7" s="4">
        <v>3</v>
      </c>
      <c r="L7" s="4">
        <v>2.911</v>
      </c>
      <c r="M7" s="4">
        <v>2.9860000000000002</v>
      </c>
      <c r="N7" s="4">
        <v>3.2909999999999999</v>
      </c>
      <c r="O7" s="4">
        <v>2.911</v>
      </c>
      <c r="P7" s="4">
        <v>2.9209999999999998</v>
      </c>
      <c r="Q7" s="4">
        <v>3.069</v>
      </c>
      <c r="R7" s="4">
        <v>3.0430000000000001</v>
      </c>
      <c r="S7" s="4">
        <v>3.0459999999999998</v>
      </c>
      <c r="T7" s="4">
        <v>3.0179999999999998</v>
      </c>
      <c r="U7" s="4">
        <v>2.9969999999999999</v>
      </c>
      <c r="V7" s="4">
        <v>3.1059999999999999</v>
      </c>
      <c r="W7" s="4">
        <v>2.911</v>
      </c>
      <c r="X7" s="4">
        <v>2.911</v>
      </c>
      <c r="Y7" s="4">
        <v>3.0630000000000002</v>
      </c>
      <c r="Z7" s="4">
        <v>2.9169999999999998</v>
      </c>
      <c r="AA7" s="4">
        <v>2.911</v>
      </c>
      <c r="AB7" s="4">
        <v>3.0070000000000001</v>
      </c>
      <c r="AC7" s="4">
        <v>3.1240000000000001</v>
      </c>
      <c r="AD7" s="4">
        <v>3.1309999999999998</v>
      </c>
      <c r="AE7" s="4">
        <v>2.9980000000000002</v>
      </c>
      <c r="AF7" s="4">
        <v>2.9809999999999999</v>
      </c>
      <c r="AG7" s="4">
        <v>3.0590000000000002</v>
      </c>
      <c r="AH7">
        <v>3.0950000000000002</v>
      </c>
      <c r="AI7" s="4">
        <v>2.988</v>
      </c>
      <c r="AJ7" s="4">
        <v>2.911</v>
      </c>
      <c r="AK7" s="4">
        <v>2.98</v>
      </c>
      <c r="AL7" s="4">
        <v>3.0089999999999999</v>
      </c>
      <c r="AM7" s="4">
        <v>3.3540000000000001</v>
      </c>
    </row>
    <row r="8" spans="1:54" ht="15" x14ac:dyDescent="0.25">
      <c r="A8" s="61">
        <v>44228</v>
      </c>
      <c r="B8" s="9">
        <v>2.4900000000000002</v>
      </c>
      <c r="C8" s="9">
        <v>5.19</v>
      </c>
      <c r="D8">
        <v>2.2999999999999998</v>
      </c>
      <c r="E8">
        <v>2.3540000000000001</v>
      </c>
      <c r="F8">
        <v>2.2559999999999998</v>
      </c>
      <c r="G8">
        <v>2.2280000000000002</v>
      </c>
      <c r="H8" s="4">
        <v>2.2650000000000001</v>
      </c>
      <c r="I8" s="4">
        <v>2.4049999999999998</v>
      </c>
      <c r="J8" s="4">
        <v>2.302</v>
      </c>
      <c r="K8" s="4">
        <v>2.2970000000000002</v>
      </c>
      <c r="L8" s="4">
        <v>2.2170000000000001</v>
      </c>
      <c r="M8" s="4">
        <v>2.29</v>
      </c>
      <c r="N8" s="4">
        <v>2.4820000000000002</v>
      </c>
      <c r="O8" s="4">
        <v>2.2170000000000001</v>
      </c>
      <c r="P8" s="4">
        <v>2.2469999999999999</v>
      </c>
      <c r="Q8" s="4">
        <v>2.3439999999999999</v>
      </c>
      <c r="R8" s="4">
        <v>2.3340000000000001</v>
      </c>
      <c r="S8" s="4">
        <v>2.319</v>
      </c>
      <c r="T8" s="4">
        <v>2.2959999999999998</v>
      </c>
      <c r="U8" s="4">
        <v>2.2919999999999998</v>
      </c>
      <c r="V8" s="4">
        <v>2.3639999999999999</v>
      </c>
      <c r="W8" s="4">
        <v>2.234</v>
      </c>
      <c r="X8" s="4">
        <v>2.218</v>
      </c>
      <c r="Y8" s="4">
        <v>2.335</v>
      </c>
      <c r="Z8" s="4">
        <v>2.2210000000000001</v>
      </c>
      <c r="AA8" s="4">
        <v>2.2170000000000001</v>
      </c>
      <c r="AB8" s="4">
        <v>2.302</v>
      </c>
      <c r="AC8" s="4">
        <v>2.38</v>
      </c>
      <c r="AD8" s="4">
        <v>2.39</v>
      </c>
      <c r="AE8" s="4">
        <v>2.3029999999999999</v>
      </c>
      <c r="AF8" s="4">
        <v>2.2839999999999998</v>
      </c>
      <c r="AG8" s="4">
        <v>2.3359999999999999</v>
      </c>
      <c r="AH8">
        <v>2.36</v>
      </c>
      <c r="AI8" s="4">
        <v>2.2999999999999998</v>
      </c>
      <c r="AJ8" s="4">
        <v>2.2290000000000001</v>
      </c>
      <c r="AK8" s="4">
        <v>2.2850000000000001</v>
      </c>
      <c r="AL8" s="4">
        <v>2.3860000000000001</v>
      </c>
      <c r="AM8" s="4">
        <v>2.5910000000000002</v>
      </c>
    </row>
    <row r="9" spans="1:54" ht="15" x14ac:dyDescent="0.25">
      <c r="A9" s="61">
        <v>44256</v>
      </c>
      <c r="B9" s="9">
        <v>2.87</v>
      </c>
      <c r="C9" s="9">
        <v>5.99</v>
      </c>
      <c r="D9">
        <v>3</v>
      </c>
      <c r="E9">
        <v>2.8279999999999998</v>
      </c>
      <c r="F9">
        <v>3.48</v>
      </c>
      <c r="G9">
        <v>2.681</v>
      </c>
      <c r="H9" s="4">
        <v>3.032</v>
      </c>
      <c r="I9" s="4">
        <v>3.5339999999999998</v>
      </c>
      <c r="J9" s="4">
        <v>3</v>
      </c>
      <c r="K9" s="4">
        <v>2.7909999999999999</v>
      </c>
      <c r="L9" s="4">
        <v>3.371</v>
      </c>
      <c r="M9" s="4">
        <v>3.6549999999999998</v>
      </c>
      <c r="N9" s="4">
        <v>3.3119999999999998</v>
      </c>
      <c r="O9" s="4">
        <v>2.903</v>
      </c>
      <c r="P9" s="4">
        <v>2.98</v>
      </c>
      <c r="Q9" s="4">
        <v>3.26</v>
      </c>
      <c r="R9" s="4">
        <v>3.6560000000000001</v>
      </c>
      <c r="S9" s="4">
        <v>2.7509999999999999</v>
      </c>
      <c r="T9" s="4">
        <v>3.1739999999999999</v>
      </c>
      <c r="U9" s="4">
        <v>3.0819999999999999</v>
      </c>
      <c r="V9" s="4">
        <v>3.6030000000000002</v>
      </c>
      <c r="W9" s="4">
        <v>2.7160000000000002</v>
      </c>
      <c r="X9" s="4">
        <v>2.88</v>
      </c>
      <c r="Y9" s="4">
        <v>2.8170000000000002</v>
      </c>
      <c r="Z9" s="4">
        <v>2.9540000000000002</v>
      </c>
      <c r="AA9" s="4">
        <v>4.3639999999999999</v>
      </c>
      <c r="AB9" s="4">
        <v>2.7280000000000002</v>
      </c>
      <c r="AC9" s="4">
        <v>2.8149999999999999</v>
      </c>
      <c r="AD9" s="4">
        <v>5.2069999999999999</v>
      </c>
      <c r="AE9" s="4">
        <v>2.7450000000000001</v>
      </c>
      <c r="AF9" s="4">
        <v>3.2440000000000002</v>
      </c>
      <c r="AG9" s="4">
        <v>2.766</v>
      </c>
      <c r="AH9">
        <v>2.9980000000000002</v>
      </c>
      <c r="AI9" s="4">
        <v>3.984</v>
      </c>
      <c r="AJ9" s="4">
        <v>2.7120000000000002</v>
      </c>
      <c r="AK9" s="4">
        <v>2.71</v>
      </c>
      <c r="AL9" s="4">
        <v>4.26</v>
      </c>
      <c r="AM9" s="4">
        <v>3.35</v>
      </c>
    </row>
    <row r="10" spans="1:54" ht="15" x14ac:dyDescent="0.25">
      <c r="A10" s="61">
        <v>44287</v>
      </c>
      <c r="B10" s="9">
        <v>5.74</v>
      </c>
      <c r="C10" s="9">
        <v>11.98</v>
      </c>
      <c r="D10">
        <v>5</v>
      </c>
      <c r="E10">
        <v>3.403</v>
      </c>
      <c r="F10">
        <v>3.1920000000000002</v>
      </c>
      <c r="G10">
        <v>2.4870000000000001</v>
      </c>
      <c r="H10" s="4">
        <v>5.7859999999999996</v>
      </c>
      <c r="I10" s="4">
        <v>8.1180000000000003</v>
      </c>
      <c r="J10" s="4">
        <v>5.2249999999999996</v>
      </c>
      <c r="K10" s="4">
        <v>5</v>
      </c>
      <c r="L10" s="4">
        <v>8.3940000000000001</v>
      </c>
      <c r="M10" s="4">
        <v>8.1620000000000008</v>
      </c>
      <c r="N10" s="4">
        <v>4.3220000000000001</v>
      </c>
      <c r="O10" s="4">
        <v>7.87</v>
      </c>
      <c r="P10" s="4">
        <v>5.17</v>
      </c>
      <c r="Q10" s="4">
        <v>5.4619999999999997</v>
      </c>
      <c r="R10" s="4">
        <v>4.0640000000000001</v>
      </c>
      <c r="S10" s="4">
        <v>4.6639999999999997</v>
      </c>
      <c r="T10" s="4">
        <v>4.085</v>
      </c>
      <c r="U10" s="4">
        <v>3.7559999999999998</v>
      </c>
      <c r="V10" s="4">
        <v>4.5940000000000003</v>
      </c>
      <c r="W10" s="4">
        <v>5.742</v>
      </c>
      <c r="X10" s="4">
        <v>5.1849999999999996</v>
      </c>
      <c r="Y10" s="4">
        <v>6.3849999999999998</v>
      </c>
      <c r="Z10" s="4">
        <v>4.6959999999999997</v>
      </c>
      <c r="AA10" s="4">
        <v>8.6639999999999997</v>
      </c>
      <c r="AB10" s="4">
        <v>4.4029999999999996</v>
      </c>
      <c r="AC10" s="4">
        <v>6.6369999999999996</v>
      </c>
      <c r="AD10" s="4">
        <v>6.5090000000000003</v>
      </c>
      <c r="AE10" s="4">
        <v>2.4289999999999998</v>
      </c>
      <c r="AF10" s="4">
        <v>3.895</v>
      </c>
      <c r="AG10" s="4">
        <v>4.5739999999999998</v>
      </c>
      <c r="AH10">
        <v>4.2359999999999998</v>
      </c>
      <c r="AI10" s="4">
        <v>11.433</v>
      </c>
      <c r="AJ10" s="4">
        <v>3.4809999999999999</v>
      </c>
      <c r="AK10" s="4">
        <v>3.3490000000000002</v>
      </c>
      <c r="AL10" s="4">
        <v>6.92</v>
      </c>
      <c r="AM10" s="4">
        <v>7.3460000000000001</v>
      </c>
    </row>
    <row r="11" spans="1:54" ht="15" x14ac:dyDescent="0.25">
      <c r="A11" s="61">
        <v>44317</v>
      </c>
      <c r="B11" s="9">
        <v>17.170000000000002</v>
      </c>
      <c r="C11" s="9">
        <v>35.799999999999997</v>
      </c>
      <c r="D11">
        <v>23</v>
      </c>
      <c r="E11">
        <v>20.422000000000001</v>
      </c>
      <c r="F11">
        <v>12.217000000000001</v>
      </c>
      <c r="G11">
        <v>32.341999999999999</v>
      </c>
      <c r="H11" s="4">
        <v>41.755000000000003</v>
      </c>
      <c r="I11" s="4">
        <v>36.595999999999997</v>
      </c>
      <c r="J11" s="4">
        <v>33.862000000000002</v>
      </c>
      <c r="K11" s="4">
        <v>18.861999999999998</v>
      </c>
      <c r="L11" s="4">
        <v>27.597999999999999</v>
      </c>
      <c r="M11" s="4">
        <v>19.196000000000002</v>
      </c>
      <c r="N11" s="4">
        <v>22.228999999999999</v>
      </c>
      <c r="O11" s="4">
        <v>29.893999999999998</v>
      </c>
      <c r="P11" s="4">
        <v>29.73</v>
      </c>
      <c r="Q11" s="4">
        <v>25.245999999999999</v>
      </c>
      <c r="R11" s="4">
        <v>17.085999999999999</v>
      </c>
      <c r="S11" s="4">
        <v>39.548000000000002</v>
      </c>
      <c r="T11" s="4">
        <v>32.061</v>
      </c>
      <c r="U11" s="4">
        <v>19.405999999999999</v>
      </c>
      <c r="V11" s="4">
        <v>20.43</v>
      </c>
      <c r="W11" s="4">
        <v>28.146999999999998</v>
      </c>
      <c r="X11" s="4">
        <v>26.405999999999999</v>
      </c>
      <c r="Y11" s="4">
        <v>15.329000000000001</v>
      </c>
      <c r="Z11" s="4">
        <v>20.632999999999999</v>
      </c>
      <c r="AA11" s="4">
        <v>26.719000000000001</v>
      </c>
      <c r="AB11" s="4">
        <v>24.588000000000001</v>
      </c>
      <c r="AC11" s="4">
        <v>29.213000000000001</v>
      </c>
      <c r="AD11" s="4">
        <v>24.721</v>
      </c>
      <c r="AE11" s="4">
        <v>18.992999999999999</v>
      </c>
      <c r="AF11" s="4">
        <v>31.863</v>
      </c>
      <c r="AG11" s="4">
        <v>15.159000000000001</v>
      </c>
      <c r="AH11">
        <v>16.131</v>
      </c>
      <c r="AI11" s="4">
        <v>19.385000000000002</v>
      </c>
      <c r="AJ11" s="4">
        <v>18.64</v>
      </c>
      <c r="AK11" s="4">
        <v>20.56</v>
      </c>
      <c r="AL11" s="4">
        <v>19.853000000000002</v>
      </c>
      <c r="AM11" s="4">
        <v>23</v>
      </c>
    </row>
    <row r="12" spans="1:54" ht="15" x14ac:dyDescent="0.25">
      <c r="A12" s="61">
        <v>44348</v>
      </c>
      <c r="B12" s="9">
        <v>26.87</v>
      </c>
      <c r="C12" s="9">
        <v>56.03</v>
      </c>
      <c r="D12">
        <v>37</v>
      </c>
      <c r="E12">
        <v>45.914999999999999</v>
      </c>
      <c r="F12">
        <v>42.808</v>
      </c>
      <c r="G12">
        <v>86.39</v>
      </c>
      <c r="H12" s="4">
        <v>55.877000000000002</v>
      </c>
      <c r="I12" s="4">
        <v>54.518000000000001</v>
      </c>
      <c r="J12" s="4">
        <v>33.213000000000001</v>
      </c>
      <c r="K12" s="4">
        <v>26.170999999999999</v>
      </c>
      <c r="L12" s="4">
        <v>30.396000000000001</v>
      </c>
      <c r="M12" s="4">
        <v>30.879000000000001</v>
      </c>
      <c r="N12" s="4">
        <v>38.853999999999999</v>
      </c>
      <c r="O12" s="4">
        <v>25.196000000000002</v>
      </c>
      <c r="P12" s="4">
        <v>61.970999999999997</v>
      </c>
      <c r="Q12" s="4">
        <v>37.017000000000003</v>
      </c>
      <c r="R12" s="4">
        <v>80.503</v>
      </c>
      <c r="S12" s="4">
        <v>50.48</v>
      </c>
      <c r="T12" s="4">
        <v>72.66</v>
      </c>
      <c r="U12" s="4">
        <v>25.457000000000001</v>
      </c>
      <c r="V12" s="4">
        <v>45.918999999999997</v>
      </c>
      <c r="W12" s="4">
        <v>23.690999999999999</v>
      </c>
      <c r="X12" s="4">
        <v>26.001000000000001</v>
      </c>
      <c r="Y12" s="4">
        <v>11.688000000000001</v>
      </c>
      <c r="Z12" s="4">
        <v>36.484999999999999</v>
      </c>
      <c r="AA12" s="4">
        <v>20.864999999999998</v>
      </c>
      <c r="AB12" s="4">
        <v>34.048000000000002</v>
      </c>
      <c r="AC12" s="4">
        <v>34.323999999999998</v>
      </c>
      <c r="AD12" s="4">
        <v>23.503</v>
      </c>
      <c r="AE12" s="4">
        <v>69.849000000000004</v>
      </c>
      <c r="AF12" s="4">
        <v>42.101999999999997</v>
      </c>
      <c r="AG12" s="4">
        <v>37</v>
      </c>
      <c r="AH12">
        <v>68.072999999999993</v>
      </c>
      <c r="AI12" s="4">
        <v>8.2479999999999993</v>
      </c>
      <c r="AJ12" s="4">
        <v>27.948</v>
      </c>
      <c r="AK12" s="4">
        <v>45.015999999999998</v>
      </c>
      <c r="AL12" s="4">
        <v>41.031999999999996</v>
      </c>
      <c r="AM12" s="4">
        <v>23.521999999999998</v>
      </c>
    </row>
    <row r="13" spans="1:54" ht="15" x14ac:dyDescent="0.25">
      <c r="A13" s="61">
        <v>44378</v>
      </c>
      <c r="B13" s="9">
        <v>10.02</v>
      </c>
      <c r="C13" s="9">
        <v>20.9</v>
      </c>
      <c r="D13">
        <v>15</v>
      </c>
      <c r="E13">
        <v>29.161999999999999</v>
      </c>
      <c r="F13">
        <v>31.399000000000001</v>
      </c>
      <c r="G13">
        <v>50.137999999999998</v>
      </c>
      <c r="H13" s="4">
        <v>22.131</v>
      </c>
      <c r="I13" s="4">
        <v>28.727</v>
      </c>
      <c r="J13" s="4">
        <v>14.859</v>
      </c>
      <c r="K13" s="4">
        <v>12.227</v>
      </c>
      <c r="L13" s="4">
        <v>13.472</v>
      </c>
      <c r="M13" s="4">
        <v>12.907</v>
      </c>
      <c r="N13" s="4">
        <v>17.506</v>
      </c>
      <c r="O13" s="4">
        <v>11.833</v>
      </c>
      <c r="P13" s="4">
        <v>36.875999999999998</v>
      </c>
      <c r="Q13" s="4">
        <v>15</v>
      </c>
      <c r="R13" s="4">
        <v>87.632999999999996</v>
      </c>
      <c r="S13" s="4">
        <v>24.98</v>
      </c>
      <c r="T13" s="4">
        <v>33.308999999999997</v>
      </c>
      <c r="U13" s="4">
        <v>12.54</v>
      </c>
      <c r="V13" s="4">
        <v>31.126000000000001</v>
      </c>
      <c r="W13" s="4">
        <v>9.5540000000000003</v>
      </c>
      <c r="X13" s="4">
        <v>10.378</v>
      </c>
      <c r="Y13" s="4">
        <v>5.5250000000000004</v>
      </c>
      <c r="Z13" s="4">
        <v>13.94</v>
      </c>
      <c r="AA13" s="4">
        <v>9.0500000000000007</v>
      </c>
      <c r="AB13" s="4">
        <v>15.808999999999999</v>
      </c>
      <c r="AC13" s="4">
        <v>12.706</v>
      </c>
      <c r="AD13" s="4">
        <v>10.297000000000001</v>
      </c>
      <c r="AE13" s="4">
        <v>40.908999999999999</v>
      </c>
      <c r="AF13" s="4">
        <v>24.956</v>
      </c>
      <c r="AG13" s="4">
        <v>13.329000000000001</v>
      </c>
      <c r="AH13">
        <v>44.731000000000002</v>
      </c>
      <c r="AI13" s="4">
        <v>5.6059999999999999</v>
      </c>
      <c r="AJ13" s="4">
        <v>11.721</v>
      </c>
      <c r="AK13" s="4">
        <v>17.364000000000001</v>
      </c>
      <c r="AL13" s="4">
        <v>15.552</v>
      </c>
      <c r="AM13" s="4">
        <v>9.3320000000000007</v>
      </c>
    </row>
    <row r="14" spans="1:54" ht="15" x14ac:dyDescent="0.25">
      <c r="A14" s="61">
        <v>44409</v>
      </c>
      <c r="B14" s="9">
        <v>5.74</v>
      </c>
      <c r="C14" s="9">
        <v>11.98</v>
      </c>
      <c r="D14">
        <v>8</v>
      </c>
      <c r="E14">
        <v>11.444000000000001</v>
      </c>
      <c r="F14">
        <v>12.271000000000001</v>
      </c>
      <c r="G14">
        <v>18.420000000000002</v>
      </c>
      <c r="H14" s="4">
        <v>10.221</v>
      </c>
      <c r="I14" s="4">
        <v>11.59</v>
      </c>
      <c r="J14" s="4">
        <v>8.4339999999999993</v>
      </c>
      <c r="K14" s="4">
        <v>6.2949999999999999</v>
      </c>
      <c r="L14" s="4">
        <v>8</v>
      </c>
      <c r="M14" s="4">
        <v>6.6820000000000004</v>
      </c>
      <c r="N14" s="4">
        <v>7.9020000000000001</v>
      </c>
      <c r="O14" s="4">
        <v>8.1259999999999994</v>
      </c>
      <c r="P14" s="4">
        <v>12.75</v>
      </c>
      <c r="Q14" s="4">
        <v>7.3520000000000003</v>
      </c>
      <c r="R14" s="4">
        <v>28.483000000000001</v>
      </c>
      <c r="S14" s="4">
        <v>9.99</v>
      </c>
      <c r="T14" s="4">
        <v>13.692</v>
      </c>
      <c r="U14" s="4">
        <v>6.2439999999999998</v>
      </c>
      <c r="V14" s="4">
        <v>11.836</v>
      </c>
      <c r="W14" s="4">
        <v>6.1269999999999998</v>
      </c>
      <c r="X14" s="4">
        <v>6.62</v>
      </c>
      <c r="Y14" s="4">
        <v>3.8479999999999999</v>
      </c>
      <c r="Z14" s="4">
        <v>7.0030000000000001</v>
      </c>
      <c r="AA14" s="4">
        <v>5.7869999999999999</v>
      </c>
      <c r="AB14" s="4">
        <v>8.2620000000000005</v>
      </c>
      <c r="AC14" s="4">
        <v>7.5460000000000003</v>
      </c>
      <c r="AD14" s="4">
        <v>6.5510000000000002</v>
      </c>
      <c r="AE14" s="4">
        <v>13.757</v>
      </c>
      <c r="AF14" s="4">
        <v>9.609</v>
      </c>
      <c r="AG14" s="4">
        <v>7.7839999999999998</v>
      </c>
      <c r="AH14">
        <v>14.951000000000001</v>
      </c>
      <c r="AI14" s="4">
        <v>4.1900000000000004</v>
      </c>
      <c r="AJ14" s="4">
        <v>7.24</v>
      </c>
      <c r="AK14" s="4">
        <v>8.6760000000000002</v>
      </c>
      <c r="AL14" s="4">
        <v>7.3940000000000001</v>
      </c>
      <c r="AM14" s="4">
        <v>5.8109999999999999</v>
      </c>
    </row>
    <row r="15" spans="1:54" ht="15" x14ac:dyDescent="0.25">
      <c r="A15" s="61">
        <v>44440</v>
      </c>
      <c r="B15" s="9">
        <v>4.66</v>
      </c>
      <c r="C15" s="9">
        <v>9.7200000000000006</v>
      </c>
      <c r="D15">
        <v>6</v>
      </c>
      <c r="E15">
        <v>8.42</v>
      </c>
      <c r="F15">
        <v>6.4740000000000002</v>
      </c>
      <c r="G15">
        <v>9.8819999999999997</v>
      </c>
      <c r="H15" s="4">
        <v>7.6589999999999998</v>
      </c>
      <c r="I15" s="4">
        <v>9.1519999999999992</v>
      </c>
      <c r="J15" s="4">
        <v>6.0670000000000002</v>
      </c>
      <c r="K15" s="4">
        <v>5.1890000000000001</v>
      </c>
      <c r="L15" s="4">
        <v>5.468</v>
      </c>
      <c r="M15" s="4">
        <v>4.8899999999999997</v>
      </c>
      <c r="N15" s="4">
        <v>5.4669999999999996</v>
      </c>
      <c r="O15" s="4">
        <v>6.3079999999999998</v>
      </c>
      <c r="P15" s="4">
        <v>8.234</v>
      </c>
      <c r="Q15" s="4">
        <v>5.4020000000000001</v>
      </c>
      <c r="R15" s="4">
        <v>13.2</v>
      </c>
      <c r="S15" s="4">
        <v>6.7770000000000001</v>
      </c>
      <c r="T15" s="4">
        <v>8.6809999999999992</v>
      </c>
      <c r="U15" s="4">
        <v>4.3490000000000002</v>
      </c>
      <c r="V15" s="4">
        <v>6.9950000000000001</v>
      </c>
      <c r="W15" s="4">
        <v>4.5199999999999996</v>
      </c>
      <c r="X15" s="4">
        <v>4.6820000000000004</v>
      </c>
      <c r="Y15" s="4">
        <v>3.161</v>
      </c>
      <c r="Z15" s="4">
        <v>6.88</v>
      </c>
      <c r="AA15" s="4">
        <v>4.6390000000000002</v>
      </c>
      <c r="AB15" s="4">
        <v>5.3579999999999997</v>
      </c>
      <c r="AC15" s="4">
        <v>5.9480000000000004</v>
      </c>
      <c r="AD15" s="4">
        <v>5.2469999999999999</v>
      </c>
      <c r="AE15" s="4">
        <v>8.1159999999999997</v>
      </c>
      <c r="AF15" s="4">
        <v>6.2450000000000001</v>
      </c>
      <c r="AG15" s="4">
        <v>5.0609999999999999</v>
      </c>
      <c r="AH15">
        <v>7.9669999999999996</v>
      </c>
      <c r="AI15" s="4">
        <v>3.4689999999999999</v>
      </c>
      <c r="AJ15" s="4">
        <v>6</v>
      </c>
      <c r="AK15" s="4">
        <v>7.4470000000000001</v>
      </c>
      <c r="AL15" s="4">
        <v>5.4130000000000003</v>
      </c>
      <c r="AM15" s="4">
        <v>4.28</v>
      </c>
    </row>
    <row r="16" spans="1:54" ht="15" x14ac:dyDescent="0.25">
      <c r="A16" s="61">
        <v>44470</v>
      </c>
      <c r="B16" s="9">
        <v>4.84</v>
      </c>
      <c r="C16" s="9">
        <v>8.39</v>
      </c>
      <c r="D16">
        <v>5.9</v>
      </c>
      <c r="E16">
        <v>7.15</v>
      </c>
      <c r="F16">
        <v>5.8780000000000001</v>
      </c>
      <c r="G16">
        <v>8.9390000000000001</v>
      </c>
      <c r="H16" s="4">
        <v>13.156000000000001</v>
      </c>
      <c r="I16" s="4">
        <v>9.8089999999999993</v>
      </c>
      <c r="J16" s="4">
        <v>5.3730000000000002</v>
      </c>
      <c r="K16" s="4">
        <v>4.7519999999999998</v>
      </c>
      <c r="L16" s="4">
        <v>5.3319999999999999</v>
      </c>
      <c r="M16" s="4">
        <v>6.7590000000000003</v>
      </c>
      <c r="N16" s="4">
        <v>5.1589999999999998</v>
      </c>
      <c r="O16" s="4">
        <v>4.9429999999999996</v>
      </c>
      <c r="P16" s="4">
        <v>8.3859999999999992</v>
      </c>
      <c r="Q16" s="4">
        <v>5.4649999999999999</v>
      </c>
      <c r="R16" s="4">
        <v>11.218</v>
      </c>
      <c r="S16" s="4">
        <v>7.016</v>
      </c>
      <c r="T16" s="4">
        <v>8.6180000000000003</v>
      </c>
      <c r="U16" s="4">
        <v>5.1269999999999998</v>
      </c>
      <c r="V16" s="4">
        <v>6.4880000000000004</v>
      </c>
      <c r="W16" s="4">
        <v>4.391</v>
      </c>
      <c r="X16" s="4">
        <v>4.3760000000000003</v>
      </c>
      <c r="Y16" s="4">
        <v>4.3070000000000004</v>
      </c>
      <c r="Z16" s="4">
        <v>5.7240000000000002</v>
      </c>
      <c r="AA16" s="4">
        <v>4.6130000000000004</v>
      </c>
      <c r="AB16" s="4">
        <v>6.5620000000000003</v>
      </c>
      <c r="AC16" s="4">
        <v>8.1340000000000003</v>
      </c>
      <c r="AD16" s="4">
        <v>5.7030000000000003</v>
      </c>
      <c r="AE16" s="4">
        <v>7.7329999999999997</v>
      </c>
      <c r="AF16" s="4">
        <v>6.657</v>
      </c>
      <c r="AG16" s="4">
        <v>4.9829999999999997</v>
      </c>
      <c r="AH16">
        <v>8.1999999999999993</v>
      </c>
      <c r="AI16" s="4">
        <v>3.3079999999999998</v>
      </c>
      <c r="AJ16" s="4">
        <v>6.5410000000000004</v>
      </c>
      <c r="AK16" s="4">
        <v>9.5980000000000008</v>
      </c>
      <c r="AL16" s="4">
        <v>5.0380000000000003</v>
      </c>
      <c r="AM16" s="4">
        <v>4.3609999999999998</v>
      </c>
    </row>
    <row r="17" spans="1:39" ht="15" x14ac:dyDescent="0.25">
      <c r="A17" s="61">
        <v>44501</v>
      </c>
      <c r="B17" s="9">
        <v>4.13</v>
      </c>
      <c r="C17" s="9">
        <v>6</v>
      </c>
      <c r="D17">
        <v>4.8</v>
      </c>
      <c r="E17">
        <v>5.508</v>
      </c>
      <c r="F17">
        <v>5.05</v>
      </c>
      <c r="G17">
        <v>7.3810000000000002</v>
      </c>
      <c r="H17" s="4">
        <v>8.77</v>
      </c>
      <c r="I17" s="4">
        <v>7.4450000000000003</v>
      </c>
      <c r="J17" s="4">
        <v>4.8079999999999998</v>
      </c>
      <c r="K17" s="4">
        <v>3.7789999999999999</v>
      </c>
      <c r="L17" s="4">
        <v>4.4939999999999998</v>
      </c>
      <c r="M17" s="4">
        <v>6.3579999999999997</v>
      </c>
      <c r="N17" s="4">
        <v>4.4349999999999996</v>
      </c>
      <c r="O17" s="4">
        <v>4.2210000000000001</v>
      </c>
      <c r="P17" s="4">
        <v>6.9630000000000001</v>
      </c>
      <c r="Q17" s="4">
        <v>4.9790000000000001</v>
      </c>
      <c r="R17" s="4">
        <v>8.7010000000000005</v>
      </c>
      <c r="S17" s="4">
        <v>5.8170000000000002</v>
      </c>
      <c r="T17" s="4">
        <v>6.9269999999999996</v>
      </c>
      <c r="U17" s="4">
        <v>4.0209999999999999</v>
      </c>
      <c r="V17" s="4">
        <v>5.3719999999999999</v>
      </c>
      <c r="W17" s="4">
        <v>3.71</v>
      </c>
      <c r="X17" s="4">
        <v>4.4859999999999998</v>
      </c>
      <c r="Y17" s="4">
        <v>2.911</v>
      </c>
      <c r="Z17" s="4">
        <v>4.4279999999999999</v>
      </c>
      <c r="AA17" s="4">
        <v>4.1429999999999998</v>
      </c>
      <c r="AB17" s="4">
        <v>5.6970000000000001</v>
      </c>
      <c r="AC17" s="4">
        <v>6.0350000000000001</v>
      </c>
      <c r="AD17" s="4">
        <v>4.5650000000000004</v>
      </c>
      <c r="AE17" s="4">
        <v>6.7370000000000001</v>
      </c>
      <c r="AF17" s="4">
        <v>5.9790000000000001</v>
      </c>
      <c r="AG17" s="4">
        <v>5.0339999999999998</v>
      </c>
      <c r="AH17">
        <v>6.6639999999999997</v>
      </c>
      <c r="AI17" s="4">
        <v>2.806</v>
      </c>
      <c r="AJ17" s="4">
        <v>4.5720000000000001</v>
      </c>
      <c r="AK17" s="4">
        <v>6.1719999999999997</v>
      </c>
      <c r="AL17" s="4">
        <v>4.899</v>
      </c>
      <c r="AM17" s="4">
        <v>4.2060000000000004</v>
      </c>
    </row>
    <row r="18" spans="1:39" ht="15" x14ac:dyDescent="0.25">
      <c r="A18" s="61">
        <v>44531</v>
      </c>
      <c r="B18" s="9">
        <v>4.0999999999999996</v>
      </c>
      <c r="C18" s="9">
        <v>5.2</v>
      </c>
      <c r="D18">
        <v>4.7</v>
      </c>
      <c r="E18">
        <v>5.0030000000000001</v>
      </c>
      <c r="F18">
        <v>4.6230000000000002</v>
      </c>
      <c r="G18">
        <v>6.7939999999999996</v>
      </c>
      <c r="H18" s="4">
        <v>6.3339999999999996</v>
      </c>
      <c r="I18" s="4">
        <v>5.9530000000000003</v>
      </c>
      <c r="J18" s="4">
        <v>4.3920000000000003</v>
      </c>
      <c r="K18" s="4">
        <v>3.4609999999999999</v>
      </c>
      <c r="L18" s="4">
        <v>4.0780000000000003</v>
      </c>
      <c r="M18" s="4">
        <v>4.649</v>
      </c>
      <c r="N18" s="4">
        <v>4.1180000000000003</v>
      </c>
      <c r="O18" s="4">
        <v>3.839</v>
      </c>
      <c r="P18" s="4">
        <v>5.9720000000000004</v>
      </c>
      <c r="Q18" s="4">
        <v>4.3029999999999999</v>
      </c>
      <c r="R18" s="4">
        <v>7.8070000000000004</v>
      </c>
      <c r="S18" s="4">
        <v>5.4429999999999996</v>
      </c>
      <c r="T18" s="4">
        <v>6.22</v>
      </c>
      <c r="U18" s="4">
        <v>3.798</v>
      </c>
      <c r="V18" s="4">
        <v>4.9530000000000003</v>
      </c>
      <c r="W18" s="4">
        <v>3.4340000000000002</v>
      </c>
      <c r="X18" s="4">
        <v>3.7810000000000001</v>
      </c>
      <c r="Y18" s="4">
        <v>2.5419999999999998</v>
      </c>
      <c r="Z18" s="4">
        <v>4.0369999999999999</v>
      </c>
      <c r="AA18" s="4">
        <v>3.5640000000000001</v>
      </c>
      <c r="AB18" s="4">
        <v>4.4420000000000002</v>
      </c>
      <c r="AC18" s="4">
        <v>4.7060000000000004</v>
      </c>
      <c r="AD18" s="4">
        <v>3.7050000000000001</v>
      </c>
      <c r="AE18" s="4">
        <v>6.0289999999999999</v>
      </c>
      <c r="AF18" s="4">
        <v>4.9939999999999998</v>
      </c>
      <c r="AG18" s="4">
        <v>4.109</v>
      </c>
      <c r="AH18">
        <v>5.9550000000000001</v>
      </c>
      <c r="AI18" s="4">
        <v>2.5790000000000002</v>
      </c>
      <c r="AJ18" s="4">
        <v>3.927</v>
      </c>
      <c r="AK18" s="4">
        <v>4.9160000000000004</v>
      </c>
      <c r="AL18" s="4">
        <v>4.4130000000000003</v>
      </c>
      <c r="AM18" s="4">
        <v>3.5870000000000002</v>
      </c>
    </row>
    <row r="19" spans="1:39" ht="15" x14ac:dyDescent="0.25">
      <c r="A19" s="61">
        <v>44562</v>
      </c>
      <c r="B19" s="9">
        <v>3.9</v>
      </c>
      <c r="C19" s="9">
        <v>4.7</v>
      </c>
      <c r="D19">
        <v>4.3</v>
      </c>
      <c r="E19">
        <v>4.5339999999999998</v>
      </c>
      <c r="F19">
        <v>4.1440000000000001</v>
      </c>
      <c r="G19">
        <v>6.1040000000000001</v>
      </c>
      <c r="H19" s="4">
        <v>5.577</v>
      </c>
      <c r="I19" s="4">
        <v>5.3730000000000002</v>
      </c>
      <c r="J19" s="4">
        <v>3.9430000000000001</v>
      </c>
      <c r="K19" s="4">
        <v>3.1030000000000002</v>
      </c>
      <c r="L19" s="4">
        <v>3.6709999999999998</v>
      </c>
      <c r="M19" s="4">
        <v>3.8149999999999999</v>
      </c>
      <c r="N19" s="4">
        <v>3.7010000000000001</v>
      </c>
      <c r="O19" s="4">
        <v>3.44</v>
      </c>
      <c r="P19" s="4">
        <v>5.3559999999999999</v>
      </c>
      <c r="Q19" s="4">
        <v>3.8069999999999999</v>
      </c>
      <c r="R19" s="4">
        <v>6.8710000000000004</v>
      </c>
      <c r="S19" s="4">
        <v>4.7699999999999996</v>
      </c>
      <c r="T19" s="4">
        <v>5.6210000000000004</v>
      </c>
      <c r="U19" s="4">
        <v>3.2309999999999999</v>
      </c>
      <c r="V19" s="4">
        <v>4.4489999999999998</v>
      </c>
      <c r="W19" s="4">
        <v>3.085</v>
      </c>
      <c r="X19" s="4">
        <v>3.3069999999999999</v>
      </c>
      <c r="Y19" s="4">
        <v>2.2599999999999998</v>
      </c>
      <c r="Z19" s="4">
        <v>3.6179999999999999</v>
      </c>
      <c r="AA19" s="4">
        <v>3.1659999999999999</v>
      </c>
      <c r="AB19" s="4">
        <v>3.8620000000000001</v>
      </c>
      <c r="AC19" s="4">
        <v>4.1589999999999998</v>
      </c>
      <c r="AD19" s="4">
        <v>3.27</v>
      </c>
      <c r="AE19" s="4">
        <v>5.44</v>
      </c>
      <c r="AF19" s="4">
        <v>4.4139999999999997</v>
      </c>
      <c r="AG19" s="4">
        <v>3.589</v>
      </c>
      <c r="AH19">
        <v>5.3479999999999999</v>
      </c>
      <c r="AI19" s="4">
        <v>2.3159999999999998</v>
      </c>
      <c r="AJ19" s="4">
        <v>3.5910000000000002</v>
      </c>
      <c r="AK19" s="4">
        <v>4.3479999999999999</v>
      </c>
      <c r="AL19" s="4">
        <v>4.0810000000000004</v>
      </c>
      <c r="AM19" s="4">
        <v>3.14</v>
      </c>
    </row>
    <row r="20" spans="1:39" ht="15" x14ac:dyDescent="0.25">
      <c r="A20" s="61">
        <v>44593</v>
      </c>
      <c r="B20" s="9">
        <v>3.7</v>
      </c>
      <c r="C20" s="9">
        <v>4.0999999999999996</v>
      </c>
      <c r="D20">
        <v>3.9</v>
      </c>
      <c r="E20">
        <v>3.7160000000000002</v>
      </c>
      <c r="F20">
        <v>3.3879999999999999</v>
      </c>
      <c r="G20">
        <v>5.0350000000000001</v>
      </c>
      <c r="H20" s="4">
        <v>4.5709999999999997</v>
      </c>
      <c r="I20" s="4">
        <v>4.4189999999999996</v>
      </c>
      <c r="J20" s="4">
        <v>3.238</v>
      </c>
      <c r="K20" s="4">
        <v>2.5310000000000001</v>
      </c>
      <c r="L20" s="4">
        <v>3.016</v>
      </c>
      <c r="M20" s="4">
        <v>3.08</v>
      </c>
      <c r="N20" s="4">
        <v>3.0219999999999998</v>
      </c>
      <c r="O20" s="4">
        <v>2.839</v>
      </c>
      <c r="P20" s="4">
        <v>4.3849999999999998</v>
      </c>
      <c r="Q20" s="4">
        <v>3.1269999999999998</v>
      </c>
      <c r="R20" s="4">
        <v>5.6189999999999998</v>
      </c>
      <c r="S20" s="4">
        <v>3.895</v>
      </c>
      <c r="T20" s="4">
        <v>4.6079999999999997</v>
      </c>
      <c r="U20" s="4">
        <v>2.629</v>
      </c>
      <c r="V20" s="4">
        <v>3.6579999999999999</v>
      </c>
      <c r="W20" s="4">
        <v>2.524</v>
      </c>
      <c r="X20" s="4">
        <v>2.7010000000000001</v>
      </c>
      <c r="Y20" s="4">
        <v>1.841</v>
      </c>
      <c r="Z20" s="4">
        <v>2.952</v>
      </c>
      <c r="AA20" s="4">
        <v>2.5939999999999999</v>
      </c>
      <c r="AB20" s="4">
        <v>3.149</v>
      </c>
      <c r="AC20" s="4">
        <v>3.4140000000000001</v>
      </c>
      <c r="AD20" s="4">
        <v>2.6920000000000002</v>
      </c>
      <c r="AE20" s="4">
        <v>4.4660000000000002</v>
      </c>
      <c r="AF20" s="4">
        <v>3.61</v>
      </c>
      <c r="AG20" s="4">
        <v>2.9329999999999998</v>
      </c>
      <c r="AH20">
        <v>4.399</v>
      </c>
      <c r="AI20" s="4">
        <v>1.907</v>
      </c>
      <c r="AJ20" s="4">
        <v>2.9660000000000002</v>
      </c>
      <c r="AK20" s="4">
        <v>3.6680000000000001</v>
      </c>
      <c r="AL20" s="4">
        <v>3.3719999999999999</v>
      </c>
      <c r="AM20" s="4">
        <v>2.5630000000000002</v>
      </c>
    </row>
    <row r="21" spans="1:39" ht="15" x14ac:dyDescent="0.25">
      <c r="A21" s="61">
        <v>44621</v>
      </c>
      <c r="B21" s="9">
        <v>4.2</v>
      </c>
      <c r="C21" s="9">
        <v>4.9000000000000004</v>
      </c>
      <c r="D21">
        <v>4.5</v>
      </c>
      <c r="E21">
        <v>4.5229999999999997</v>
      </c>
      <c r="F21">
        <v>3.3969999999999998</v>
      </c>
      <c r="G21">
        <v>5.39</v>
      </c>
      <c r="H21" s="4">
        <v>5.2670000000000003</v>
      </c>
      <c r="I21" s="4">
        <v>4.6239999999999997</v>
      </c>
      <c r="J21" s="4">
        <v>3.2770000000000001</v>
      </c>
      <c r="K21" s="4">
        <v>3.1869999999999998</v>
      </c>
      <c r="L21" s="4">
        <v>3.9239999999999999</v>
      </c>
      <c r="M21" s="4">
        <v>3.4119999999999999</v>
      </c>
      <c r="N21" s="4">
        <v>3.2650000000000001</v>
      </c>
      <c r="O21" s="4">
        <v>3.0489999999999999</v>
      </c>
      <c r="P21" s="4">
        <v>4.875</v>
      </c>
      <c r="Q21" s="4">
        <v>3.9689999999999999</v>
      </c>
      <c r="R21" s="4">
        <v>5.577</v>
      </c>
      <c r="S21" s="4">
        <v>4.2969999999999997</v>
      </c>
      <c r="T21" s="4">
        <v>4.9939999999999998</v>
      </c>
      <c r="U21" s="4">
        <v>3.371</v>
      </c>
      <c r="V21" s="4">
        <v>3.6970000000000001</v>
      </c>
      <c r="W21" s="4">
        <v>2.7130000000000001</v>
      </c>
      <c r="X21" s="4">
        <v>2.714</v>
      </c>
      <c r="Y21" s="4">
        <v>2.12</v>
      </c>
      <c r="Z21" s="4">
        <v>4.76</v>
      </c>
      <c r="AA21" s="4">
        <v>2.5569999999999999</v>
      </c>
      <c r="AB21" s="4">
        <v>3.105</v>
      </c>
      <c r="AC21" s="4">
        <v>6.43</v>
      </c>
      <c r="AD21" s="4">
        <v>2.665</v>
      </c>
      <c r="AE21" s="4">
        <v>4.992</v>
      </c>
      <c r="AF21" s="4">
        <v>3.5720000000000001</v>
      </c>
      <c r="AG21" s="4">
        <v>3.0960000000000001</v>
      </c>
      <c r="AH21">
        <v>5.69</v>
      </c>
      <c r="AI21" s="4">
        <v>1.9410000000000001</v>
      </c>
      <c r="AJ21" s="4">
        <v>2.8730000000000002</v>
      </c>
      <c r="AK21" s="4">
        <v>5.5990000000000002</v>
      </c>
      <c r="AL21" s="4">
        <v>3.617</v>
      </c>
      <c r="AM21" s="4">
        <v>2.5609999999999999</v>
      </c>
    </row>
    <row r="22" spans="1:39" ht="15" x14ac:dyDescent="0.25">
      <c r="A22" s="61">
        <v>44652</v>
      </c>
      <c r="B22" s="9">
        <v>7.6</v>
      </c>
      <c r="C22" s="9">
        <v>10.1</v>
      </c>
      <c r="D22">
        <v>9</v>
      </c>
      <c r="E22">
        <v>4.3949999999999996</v>
      </c>
      <c r="F22">
        <v>3.3170000000000002</v>
      </c>
      <c r="G22">
        <v>8.5239999999999991</v>
      </c>
      <c r="H22" s="4">
        <v>11.853</v>
      </c>
      <c r="I22" s="4">
        <v>8.52</v>
      </c>
      <c r="J22" s="4">
        <v>5.8390000000000004</v>
      </c>
      <c r="K22" s="4">
        <v>8.7789999999999999</v>
      </c>
      <c r="L22" s="4">
        <v>9.1449999999999996</v>
      </c>
      <c r="M22" s="4">
        <v>4.7859999999999996</v>
      </c>
      <c r="N22" s="4">
        <v>8.7200000000000006</v>
      </c>
      <c r="O22" s="4">
        <v>5.6420000000000003</v>
      </c>
      <c r="P22" s="4">
        <v>7.5190000000000001</v>
      </c>
      <c r="Q22" s="4">
        <v>4.6449999999999996</v>
      </c>
      <c r="R22" s="4">
        <v>8.1470000000000002</v>
      </c>
      <c r="S22" s="4">
        <v>5.4219999999999997</v>
      </c>
      <c r="T22" s="4">
        <v>5.867</v>
      </c>
      <c r="U22" s="4">
        <v>4.7140000000000004</v>
      </c>
      <c r="V22" s="4">
        <v>7.3440000000000003</v>
      </c>
      <c r="W22" s="4">
        <v>5.1070000000000002</v>
      </c>
      <c r="X22" s="4">
        <v>6.673</v>
      </c>
      <c r="Y22" s="4">
        <v>4.3179999999999996</v>
      </c>
      <c r="Z22" s="4">
        <v>9.8949999999999996</v>
      </c>
      <c r="AA22" s="4">
        <v>4.4489999999999998</v>
      </c>
      <c r="AB22" s="4">
        <v>7.6909999999999998</v>
      </c>
      <c r="AC22" s="4">
        <v>8.7859999999999996</v>
      </c>
      <c r="AD22" s="4">
        <v>2.5470000000000002</v>
      </c>
      <c r="AE22" s="4">
        <v>5.718</v>
      </c>
      <c r="AF22" s="4">
        <v>5.6719999999999997</v>
      </c>
      <c r="AG22" s="4">
        <v>4.6210000000000004</v>
      </c>
      <c r="AH22">
        <v>14.308</v>
      </c>
      <c r="AI22" s="4">
        <v>2.9359999999999999</v>
      </c>
      <c r="AJ22" s="4">
        <v>3.9079999999999999</v>
      </c>
      <c r="AK22" s="4">
        <v>11.561</v>
      </c>
      <c r="AL22" s="4">
        <v>7.9370000000000003</v>
      </c>
      <c r="AM22" s="4">
        <v>3.2970000000000002</v>
      </c>
    </row>
    <row r="23" spans="1:39" ht="15" x14ac:dyDescent="0.25">
      <c r="A23" s="61">
        <v>44682</v>
      </c>
      <c r="B23" s="9">
        <v>21.8</v>
      </c>
      <c r="C23" s="9">
        <v>32.200000000000003</v>
      </c>
      <c r="D23">
        <v>26.9</v>
      </c>
      <c r="E23">
        <v>15.44</v>
      </c>
      <c r="F23">
        <v>33.767000000000003</v>
      </c>
      <c r="G23">
        <v>48.677999999999997</v>
      </c>
      <c r="H23" s="4">
        <v>43.594999999999999</v>
      </c>
      <c r="I23" s="4">
        <v>43.578000000000003</v>
      </c>
      <c r="J23" s="4">
        <v>18.824000000000002</v>
      </c>
      <c r="K23" s="4">
        <v>26.280999999999999</v>
      </c>
      <c r="L23" s="4">
        <v>19.483000000000001</v>
      </c>
      <c r="M23" s="4">
        <v>23.734000000000002</v>
      </c>
      <c r="N23" s="4">
        <v>29.552</v>
      </c>
      <c r="O23" s="4">
        <v>29.128</v>
      </c>
      <c r="P23" s="4">
        <v>28.079000000000001</v>
      </c>
      <c r="Q23" s="4">
        <v>16.704000000000001</v>
      </c>
      <c r="R23" s="4">
        <v>52.131</v>
      </c>
      <c r="S23" s="4">
        <v>32.895000000000003</v>
      </c>
      <c r="T23" s="4">
        <v>23.526</v>
      </c>
      <c r="U23" s="4">
        <v>19.106999999999999</v>
      </c>
      <c r="V23" s="4">
        <v>31.202000000000002</v>
      </c>
      <c r="W23" s="4">
        <v>24.641999999999999</v>
      </c>
      <c r="X23" s="4">
        <v>14.638999999999999</v>
      </c>
      <c r="Y23" s="4">
        <v>19.757999999999999</v>
      </c>
      <c r="Z23" s="4">
        <v>27.637</v>
      </c>
      <c r="AA23" s="4">
        <v>23.303999999999998</v>
      </c>
      <c r="AB23" s="4">
        <v>30.100999999999999</v>
      </c>
      <c r="AC23" s="4">
        <v>28.047000000000001</v>
      </c>
      <c r="AD23" s="4">
        <v>19.727</v>
      </c>
      <c r="AE23" s="4">
        <v>33.901000000000003</v>
      </c>
      <c r="AF23" s="4">
        <v>15.842000000000001</v>
      </c>
      <c r="AG23" s="4">
        <v>15.548999999999999</v>
      </c>
      <c r="AH23">
        <v>21.042000000000002</v>
      </c>
      <c r="AI23" s="4">
        <v>16.077000000000002</v>
      </c>
      <c r="AJ23" s="4">
        <v>24.687000000000001</v>
      </c>
      <c r="AK23" s="4">
        <v>23.695</v>
      </c>
      <c r="AL23" s="4">
        <v>22.616</v>
      </c>
      <c r="AM23" s="4">
        <v>17.754000000000001</v>
      </c>
    </row>
    <row r="24" spans="1:39" ht="15" x14ac:dyDescent="0.25">
      <c r="A24" s="61">
        <v>44713</v>
      </c>
      <c r="B24" s="9">
        <v>30.2</v>
      </c>
      <c r="C24" s="9">
        <v>53.4</v>
      </c>
      <c r="D24">
        <v>42.1</v>
      </c>
      <c r="E24">
        <v>50.42</v>
      </c>
      <c r="F24">
        <v>89.641999999999996</v>
      </c>
      <c r="G24">
        <v>62.783000000000001</v>
      </c>
      <c r="H24" s="4">
        <v>60.435000000000002</v>
      </c>
      <c r="I24" s="4">
        <v>38.463999999999999</v>
      </c>
      <c r="J24" s="4">
        <v>26.632000000000001</v>
      </c>
      <c r="K24" s="4">
        <v>30.834</v>
      </c>
      <c r="L24" s="4">
        <v>31.484999999999999</v>
      </c>
      <c r="M24" s="4">
        <v>40.546999999999997</v>
      </c>
      <c r="N24" s="4">
        <v>25.609000000000002</v>
      </c>
      <c r="O24" s="4">
        <v>63.375999999999998</v>
      </c>
      <c r="P24" s="4">
        <v>40.067</v>
      </c>
      <c r="Q24" s="4">
        <v>80.802999999999997</v>
      </c>
      <c r="R24" s="4">
        <v>58.851999999999997</v>
      </c>
      <c r="S24" s="4">
        <v>76.283000000000001</v>
      </c>
      <c r="T24" s="4">
        <v>28.693999999999999</v>
      </c>
      <c r="U24" s="4">
        <v>45.093000000000004</v>
      </c>
      <c r="V24" s="4">
        <v>25.585999999999999</v>
      </c>
      <c r="W24" s="4">
        <v>26.087</v>
      </c>
      <c r="X24" s="4">
        <v>11.512</v>
      </c>
      <c r="Y24" s="4">
        <v>35.587000000000003</v>
      </c>
      <c r="Z24" s="4">
        <v>21.558</v>
      </c>
      <c r="AA24" s="4">
        <v>34.521000000000001</v>
      </c>
      <c r="AB24" s="4">
        <v>35.747999999999998</v>
      </c>
      <c r="AC24" s="4">
        <v>25.504999999999999</v>
      </c>
      <c r="AD24" s="4">
        <v>71.864000000000004</v>
      </c>
      <c r="AE24" s="4">
        <v>45.579000000000001</v>
      </c>
      <c r="AF24" s="4">
        <v>38.816000000000003</v>
      </c>
      <c r="AG24" s="4">
        <v>68.128</v>
      </c>
      <c r="AH24">
        <v>9.5009999999999994</v>
      </c>
      <c r="AI24" s="4">
        <v>26.56</v>
      </c>
      <c r="AJ24" s="4">
        <v>49.655999999999999</v>
      </c>
      <c r="AK24" s="4">
        <v>45.404000000000003</v>
      </c>
      <c r="AL24" s="4">
        <v>23.902999999999999</v>
      </c>
      <c r="AM24" s="4">
        <v>44.215000000000003</v>
      </c>
    </row>
    <row r="25" spans="1:39" ht="15" x14ac:dyDescent="0.25">
      <c r="A25" s="61">
        <v>44743</v>
      </c>
      <c r="B25" s="9">
        <v>10.8</v>
      </c>
      <c r="C25" s="9">
        <v>24.2</v>
      </c>
      <c r="D25">
        <v>15.7</v>
      </c>
      <c r="E25">
        <v>32.680999999999997</v>
      </c>
      <c r="F25">
        <v>48.905000000000001</v>
      </c>
      <c r="G25">
        <v>23.649000000000001</v>
      </c>
      <c r="H25" s="4">
        <v>30.099</v>
      </c>
      <c r="I25" s="4">
        <v>16.189</v>
      </c>
      <c r="J25" s="4">
        <v>11.997999999999999</v>
      </c>
      <c r="K25" s="4">
        <v>13.066000000000001</v>
      </c>
      <c r="L25" s="4">
        <v>12.58</v>
      </c>
      <c r="M25" s="4">
        <v>17.210999999999999</v>
      </c>
      <c r="N25" s="4">
        <v>11.500999999999999</v>
      </c>
      <c r="O25" s="4">
        <v>36.837000000000003</v>
      </c>
      <c r="P25" s="4">
        <v>15.526</v>
      </c>
      <c r="Q25" s="4">
        <v>84.409000000000006</v>
      </c>
      <c r="R25" s="4">
        <v>26.8</v>
      </c>
      <c r="S25" s="4">
        <v>34.110999999999997</v>
      </c>
      <c r="T25" s="4">
        <v>13.635999999999999</v>
      </c>
      <c r="U25" s="4">
        <v>29.722999999999999</v>
      </c>
      <c r="V25" s="4">
        <v>9.9269999999999996</v>
      </c>
      <c r="W25" s="4">
        <v>9.9930000000000003</v>
      </c>
      <c r="X25" s="4">
        <v>5.1760000000000002</v>
      </c>
      <c r="Y25" s="4">
        <v>12.888999999999999</v>
      </c>
      <c r="Z25" s="4">
        <v>8.9260000000000002</v>
      </c>
      <c r="AA25" s="4">
        <v>15.539</v>
      </c>
      <c r="AB25" s="4">
        <v>12.56</v>
      </c>
      <c r="AC25" s="4">
        <v>10.584</v>
      </c>
      <c r="AD25" s="4">
        <v>39.6</v>
      </c>
      <c r="AE25" s="4">
        <v>26.122</v>
      </c>
      <c r="AF25" s="4">
        <v>13.414</v>
      </c>
      <c r="AG25" s="4">
        <v>42.793999999999997</v>
      </c>
      <c r="AH25">
        <v>6.3570000000000002</v>
      </c>
      <c r="AI25" s="4">
        <v>10.742000000000001</v>
      </c>
      <c r="AJ25" s="4">
        <v>17.724</v>
      </c>
      <c r="AK25" s="4">
        <v>16.157</v>
      </c>
      <c r="AL25" s="4">
        <v>9.0399999999999991</v>
      </c>
      <c r="AM25" s="4">
        <v>28.305</v>
      </c>
    </row>
    <row r="26" spans="1:39" ht="15" x14ac:dyDescent="0.25">
      <c r="A26" s="61">
        <v>44774</v>
      </c>
      <c r="B26" s="9">
        <v>7.2</v>
      </c>
      <c r="C26" s="9">
        <v>11.7</v>
      </c>
      <c r="D26">
        <v>9</v>
      </c>
      <c r="E26">
        <v>13.116</v>
      </c>
      <c r="F26">
        <v>18.413</v>
      </c>
      <c r="G26">
        <v>11.250999999999999</v>
      </c>
      <c r="H26" s="4">
        <v>12.449</v>
      </c>
      <c r="I26" s="4">
        <v>9.5739999999999998</v>
      </c>
      <c r="J26" s="4">
        <v>6.43</v>
      </c>
      <c r="K26" s="4">
        <v>7.9269999999999996</v>
      </c>
      <c r="L26" s="4">
        <v>6.7320000000000002</v>
      </c>
      <c r="M26" s="4">
        <v>7.9980000000000002</v>
      </c>
      <c r="N26" s="4">
        <v>8.1300000000000008</v>
      </c>
      <c r="O26" s="4">
        <v>12.98</v>
      </c>
      <c r="P26" s="4">
        <v>7.8230000000000004</v>
      </c>
      <c r="Q26" s="4">
        <v>28.189</v>
      </c>
      <c r="R26" s="4">
        <v>11.053000000000001</v>
      </c>
      <c r="S26" s="4">
        <v>14.128</v>
      </c>
      <c r="T26" s="4">
        <v>7.2649999999999997</v>
      </c>
      <c r="U26" s="4">
        <v>11.577</v>
      </c>
      <c r="V26" s="4">
        <v>6.5949999999999998</v>
      </c>
      <c r="W26" s="4">
        <v>6.4509999999999996</v>
      </c>
      <c r="X26" s="4">
        <v>3.7</v>
      </c>
      <c r="Y26" s="4">
        <v>6.601</v>
      </c>
      <c r="Z26" s="4">
        <v>5.8760000000000003</v>
      </c>
      <c r="AA26" s="4">
        <v>8.1720000000000006</v>
      </c>
      <c r="AB26" s="4">
        <v>7.6639999999999997</v>
      </c>
      <c r="AC26" s="4">
        <v>6.8769999999999998</v>
      </c>
      <c r="AD26" s="4">
        <v>13.622999999999999</v>
      </c>
      <c r="AE26" s="4">
        <v>10.416</v>
      </c>
      <c r="AF26" s="4">
        <v>8.077</v>
      </c>
      <c r="AG26" s="4">
        <v>14.69</v>
      </c>
      <c r="AH26">
        <v>4.9729999999999999</v>
      </c>
      <c r="AI26" s="4">
        <v>6.8179999999999996</v>
      </c>
      <c r="AJ26" s="4">
        <v>9.0950000000000006</v>
      </c>
      <c r="AK26" s="4">
        <v>7.9720000000000004</v>
      </c>
      <c r="AL26" s="4">
        <v>5.7859999999999996</v>
      </c>
      <c r="AM26" s="4">
        <v>11.206</v>
      </c>
    </row>
    <row r="27" spans="1:39" ht="15" x14ac:dyDescent="0.25">
      <c r="A27" s="61">
        <v>44805</v>
      </c>
      <c r="B27" s="9">
        <v>6.2</v>
      </c>
      <c r="C27" s="9">
        <v>8.4</v>
      </c>
      <c r="D27">
        <v>7.3</v>
      </c>
      <c r="E27">
        <v>7.5179999999999998</v>
      </c>
      <c r="F27">
        <v>10.614000000000001</v>
      </c>
      <c r="G27">
        <v>8.9510000000000005</v>
      </c>
      <c r="H27" s="4">
        <v>10.456</v>
      </c>
      <c r="I27" s="4">
        <v>7.4390000000000001</v>
      </c>
      <c r="J27" s="4">
        <v>5.6929999999999996</v>
      </c>
      <c r="K27" s="4">
        <v>5.7309999999999999</v>
      </c>
      <c r="L27" s="4">
        <v>5.2990000000000004</v>
      </c>
      <c r="M27" s="4">
        <v>5.9450000000000003</v>
      </c>
      <c r="N27" s="4">
        <v>6.7759999999999998</v>
      </c>
      <c r="O27" s="4">
        <v>8.8940000000000001</v>
      </c>
      <c r="P27" s="4">
        <v>6.21</v>
      </c>
      <c r="Q27" s="4">
        <v>14.005000000000001</v>
      </c>
      <c r="R27" s="4">
        <v>8.1750000000000007</v>
      </c>
      <c r="S27" s="4">
        <v>9.5649999999999995</v>
      </c>
      <c r="T27" s="4">
        <v>5.5220000000000002</v>
      </c>
      <c r="U27" s="4">
        <v>7.3019999999999996</v>
      </c>
      <c r="V27" s="4">
        <v>5.2469999999999999</v>
      </c>
      <c r="W27" s="4">
        <v>4.9000000000000004</v>
      </c>
      <c r="X27" s="4">
        <v>3.2669999999999999</v>
      </c>
      <c r="Y27" s="4">
        <v>7.01</v>
      </c>
      <c r="Z27" s="4">
        <v>5.0590000000000002</v>
      </c>
      <c r="AA27" s="4">
        <v>5.6059999999999999</v>
      </c>
      <c r="AB27" s="4">
        <v>6.4809999999999999</v>
      </c>
      <c r="AC27" s="4">
        <v>5.8920000000000003</v>
      </c>
      <c r="AD27" s="4">
        <v>8.6110000000000007</v>
      </c>
      <c r="AE27" s="4">
        <v>7.218</v>
      </c>
      <c r="AF27" s="4">
        <v>5.6689999999999996</v>
      </c>
      <c r="AG27" s="4">
        <v>8.4019999999999992</v>
      </c>
      <c r="AH27">
        <v>4.4080000000000004</v>
      </c>
      <c r="AI27" s="4">
        <v>5.8840000000000003</v>
      </c>
      <c r="AJ27" s="4">
        <v>8.3249999999999993</v>
      </c>
      <c r="AK27" s="4">
        <v>6.274</v>
      </c>
      <c r="AL27" s="4">
        <v>4.577</v>
      </c>
      <c r="AM27" s="4">
        <v>8.734</v>
      </c>
    </row>
    <row r="28" spans="1:39" ht="15" x14ac:dyDescent="0.25">
      <c r="A28" s="61">
        <v>44835</v>
      </c>
      <c r="B28" s="9">
        <v>4.84</v>
      </c>
      <c r="C28" s="9">
        <v>8.39</v>
      </c>
      <c r="D28">
        <v>5.9</v>
      </c>
      <c r="E28">
        <v>6.4740000000000002</v>
      </c>
      <c r="F28">
        <v>9.077</v>
      </c>
      <c r="G28">
        <v>14.069000000000001</v>
      </c>
      <c r="H28" s="4">
        <v>10.513999999999999</v>
      </c>
      <c r="I28" s="4">
        <v>6.29</v>
      </c>
      <c r="J28" s="4">
        <v>4.9400000000000004</v>
      </c>
      <c r="K28" s="4">
        <v>5.3090000000000002</v>
      </c>
      <c r="L28" s="4">
        <v>6.8869999999999996</v>
      </c>
      <c r="M28" s="4">
        <v>5.306</v>
      </c>
      <c r="N28" s="4">
        <v>5.032</v>
      </c>
      <c r="O28" s="4">
        <v>8.5289999999999999</v>
      </c>
      <c r="P28" s="4">
        <v>6.0449999999999999</v>
      </c>
      <c r="Q28" s="4">
        <v>11.236000000000001</v>
      </c>
      <c r="R28" s="4">
        <v>8.0440000000000005</v>
      </c>
      <c r="S28" s="4">
        <v>8.9730000000000008</v>
      </c>
      <c r="T28" s="4">
        <v>6.0220000000000002</v>
      </c>
      <c r="U28" s="4">
        <v>6.3929999999999998</v>
      </c>
      <c r="V28" s="4">
        <v>4.82</v>
      </c>
      <c r="W28" s="4">
        <v>4.3040000000000003</v>
      </c>
      <c r="X28" s="4">
        <v>4.2320000000000002</v>
      </c>
      <c r="Y28" s="4">
        <v>5.492</v>
      </c>
      <c r="Z28" s="4">
        <v>4.7510000000000003</v>
      </c>
      <c r="AA28" s="4">
        <v>6.5309999999999997</v>
      </c>
      <c r="AB28" s="4">
        <v>8.3239999999999998</v>
      </c>
      <c r="AC28" s="4">
        <v>6.0119999999999996</v>
      </c>
      <c r="AD28" s="4">
        <v>7.7510000000000003</v>
      </c>
      <c r="AE28" s="4">
        <v>7.26</v>
      </c>
      <c r="AF28" s="4">
        <v>5.2750000000000004</v>
      </c>
      <c r="AG28" s="4">
        <v>8.1839999999999993</v>
      </c>
      <c r="AH28">
        <v>3.9929999999999999</v>
      </c>
      <c r="AI28" s="4">
        <v>6.3639999999999999</v>
      </c>
      <c r="AJ28" s="4">
        <v>10.031000000000001</v>
      </c>
      <c r="AK28" s="4">
        <v>5.5359999999999996</v>
      </c>
      <c r="AL28" s="4">
        <v>4.4059999999999997</v>
      </c>
      <c r="AM28" s="4">
        <v>7.0659999999999998</v>
      </c>
    </row>
    <row r="29" spans="1:39" ht="15" x14ac:dyDescent="0.25">
      <c r="A29" s="61">
        <v>44866</v>
      </c>
      <c r="B29" s="9">
        <v>4.13</v>
      </c>
      <c r="C29" s="9">
        <v>6</v>
      </c>
      <c r="D29">
        <v>4.8</v>
      </c>
      <c r="E29">
        <v>5.5670000000000002</v>
      </c>
      <c r="F29">
        <v>7.4989999999999997</v>
      </c>
      <c r="G29">
        <v>9.6920000000000002</v>
      </c>
      <c r="H29" s="4">
        <v>8.0129999999999999</v>
      </c>
      <c r="I29" s="4">
        <v>5.6139999999999999</v>
      </c>
      <c r="J29" s="4">
        <v>3.9409999999999998</v>
      </c>
      <c r="K29" s="4">
        <v>4.4630000000000001</v>
      </c>
      <c r="L29" s="4">
        <v>6.4690000000000003</v>
      </c>
      <c r="M29" s="4">
        <v>4.5620000000000003</v>
      </c>
      <c r="N29" s="4">
        <v>4.2969999999999997</v>
      </c>
      <c r="O29" s="4">
        <v>7.1429999999999998</v>
      </c>
      <c r="P29" s="4">
        <v>5.5129999999999999</v>
      </c>
      <c r="Q29" s="4">
        <v>8.7129999999999992</v>
      </c>
      <c r="R29" s="4">
        <v>6.726</v>
      </c>
      <c r="S29" s="4">
        <v>7.2270000000000003</v>
      </c>
      <c r="T29" s="4">
        <v>4.78</v>
      </c>
      <c r="U29" s="4">
        <v>5.2889999999999997</v>
      </c>
      <c r="V29" s="4">
        <v>4.0819999999999999</v>
      </c>
      <c r="W29" s="4">
        <v>4.4320000000000004</v>
      </c>
      <c r="X29" s="4">
        <v>2.847</v>
      </c>
      <c r="Y29" s="4">
        <v>4.2320000000000002</v>
      </c>
      <c r="Z29" s="4">
        <v>4.2610000000000001</v>
      </c>
      <c r="AA29" s="4">
        <v>5.7220000000000004</v>
      </c>
      <c r="AB29" s="4">
        <v>6.1870000000000003</v>
      </c>
      <c r="AC29" s="4">
        <v>4.8220000000000001</v>
      </c>
      <c r="AD29" s="4">
        <v>6.7510000000000003</v>
      </c>
      <c r="AE29" s="4">
        <v>6.5540000000000003</v>
      </c>
      <c r="AF29" s="4">
        <v>5.2969999999999997</v>
      </c>
      <c r="AG29" s="4">
        <v>6.6470000000000002</v>
      </c>
      <c r="AH29">
        <v>3.4020000000000001</v>
      </c>
      <c r="AI29" s="4">
        <v>4.3940000000000001</v>
      </c>
      <c r="AJ29" s="4">
        <v>6.5030000000000001</v>
      </c>
      <c r="AK29" s="4">
        <v>5.3449999999999998</v>
      </c>
      <c r="AL29" s="4">
        <v>4.2460000000000004</v>
      </c>
      <c r="AM29" s="4">
        <v>5.3840000000000003</v>
      </c>
    </row>
    <row r="30" spans="1:39" ht="15" x14ac:dyDescent="0.25">
      <c r="A30" s="61">
        <v>44896</v>
      </c>
      <c r="B30" s="9">
        <v>4.0999999999999996</v>
      </c>
      <c r="C30" s="9">
        <v>5.2</v>
      </c>
      <c r="D30">
        <v>4.7</v>
      </c>
      <c r="E30">
        <v>5.1040000000000001</v>
      </c>
      <c r="F30">
        <v>6.9039999999999999</v>
      </c>
      <c r="G30">
        <v>7.0190000000000001</v>
      </c>
      <c r="H30" s="4">
        <v>6.4580000000000002</v>
      </c>
      <c r="I30" s="4">
        <v>5.1440000000000001</v>
      </c>
      <c r="J30" s="4">
        <v>3.613</v>
      </c>
      <c r="K30" s="4">
        <v>4.0469999999999997</v>
      </c>
      <c r="L30" s="4">
        <v>4.7450000000000001</v>
      </c>
      <c r="M30" s="4">
        <v>4.2359999999999998</v>
      </c>
      <c r="N30" s="4">
        <v>3.91</v>
      </c>
      <c r="O30" s="4">
        <v>6.0979999999999999</v>
      </c>
      <c r="P30" s="4">
        <v>4.7930000000000001</v>
      </c>
      <c r="Q30" s="4">
        <v>7.8170000000000002</v>
      </c>
      <c r="R30" s="4">
        <v>6.298</v>
      </c>
      <c r="S30" s="4">
        <v>6.4749999999999996</v>
      </c>
      <c r="T30" s="4">
        <v>4.51</v>
      </c>
      <c r="U30" s="4">
        <v>4.875</v>
      </c>
      <c r="V30" s="4">
        <v>3.78</v>
      </c>
      <c r="W30" s="4">
        <v>3.742</v>
      </c>
      <c r="X30" s="4">
        <v>2.4809999999999999</v>
      </c>
      <c r="Y30" s="4">
        <v>3.8540000000000001</v>
      </c>
      <c r="Z30" s="4">
        <v>3.6709999999999998</v>
      </c>
      <c r="AA30" s="4">
        <v>4.4320000000000004</v>
      </c>
      <c r="AB30" s="4">
        <v>4.84</v>
      </c>
      <c r="AC30" s="4">
        <v>3.931</v>
      </c>
      <c r="AD30" s="4">
        <v>6.04</v>
      </c>
      <c r="AE30" s="4">
        <v>5.5110000000000001</v>
      </c>
      <c r="AF30" s="4">
        <v>4.3440000000000003</v>
      </c>
      <c r="AG30" s="4">
        <v>5.9390000000000001</v>
      </c>
      <c r="AH30">
        <v>3.1360000000000001</v>
      </c>
      <c r="AI30" s="4">
        <v>3.7330000000000001</v>
      </c>
      <c r="AJ30" s="4">
        <v>5.2080000000000002</v>
      </c>
      <c r="AK30" s="4">
        <v>4.8239999999999998</v>
      </c>
      <c r="AL30" s="4">
        <v>3.6219999999999999</v>
      </c>
      <c r="AM30" s="4">
        <v>4.8769999999999998</v>
      </c>
    </row>
    <row r="31" spans="1:39" ht="15" x14ac:dyDescent="0.25">
      <c r="A31" s="61">
        <v>44927</v>
      </c>
      <c r="B31" s="9">
        <v>3.9</v>
      </c>
      <c r="C31" s="9">
        <v>4.7</v>
      </c>
      <c r="D31">
        <v>4.3</v>
      </c>
      <c r="E31">
        <v>4.5789999999999997</v>
      </c>
      <c r="F31">
        <v>6.2039999999999997</v>
      </c>
      <c r="G31">
        <v>6.17</v>
      </c>
      <c r="H31" s="4">
        <v>5.8289999999999997</v>
      </c>
      <c r="I31" s="4">
        <v>4.6210000000000004</v>
      </c>
      <c r="J31" s="4">
        <v>3.24</v>
      </c>
      <c r="K31" s="4">
        <v>3.6379999999999999</v>
      </c>
      <c r="L31" s="4">
        <v>3.899</v>
      </c>
      <c r="M31" s="4">
        <v>3.8079999999999998</v>
      </c>
      <c r="N31" s="4">
        <v>3.504</v>
      </c>
      <c r="O31" s="4">
        <v>5.4640000000000004</v>
      </c>
      <c r="P31" s="4">
        <v>4.2480000000000002</v>
      </c>
      <c r="Q31" s="4">
        <v>6.8789999999999996</v>
      </c>
      <c r="R31" s="4">
        <v>5.5339999999999998</v>
      </c>
      <c r="S31" s="4">
        <v>5.8479999999999999</v>
      </c>
      <c r="T31" s="4">
        <v>3.8650000000000002</v>
      </c>
      <c r="U31" s="4">
        <v>4.3769999999999998</v>
      </c>
      <c r="V31" s="4">
        <v>3.3969999999999998</v>
      </c>
      <c r="W31" s="4">
        <v>3.2610000000000001</v>
      </c>
      <c r="X31" s="4">
        <v>2.2040000000000002</v>
      </c>
      <c r="Y31" s="4">
        <v>3.4510000000000001</v>
      </c>
      <c r="Z31" s="4">
        <v>3.262</v>
      </c>
      <c r="AA31" s="4">
        <v>3.8410000000000002</v>
      </c>
      <c r="AB31" s="4">
        <v>4.2789999999999999</v>
      </c>
      <c r="AC31" s="4">
        <v>3.4710000000000001</v>
      </c>
      <c r="AD31" s="4">
        <v>5.4489999999999998</v>
      </c>
      <c r="AE31" s="4">
        <v>4.8710000000000004</v>
      </c>
      <c r="AF31" s="4">
        <v>3.7989999999999999</v>
      </c>
      <c r="AG31" s="4">
        <v>5.3330000000000002</v>
      </c>
      <c r="AH31">
        <v>2.819</v>
      </c>
      <c r="AI31" s="4">
        <v>3.3959999999999999</v>
      </c>
      <c r="AJ31" s="4">
        <v>4.609</v>
      </c>
      <c r="AK31" s="4">
        <v>4.4530000000000003</v>
      </c>
      <c r="AL31" s="4">
        <v>3.1720000000000002</v>
      </c>
      <c r="AM31" s="4">
        <v>4.4180000000000001</v>
      </c>
    </row>
    <row r="32" spans="1:39" ht="15" x14ac:dyDescent="0.25">
      <c r="A32" s="61">
        <v>44958</v>
      </c>
      <c r="B32" s="9">
        <v>3.7</v>
      </c>
      <c r="C32" s="9">
        <v>4.0999999999999996</v>
      </c>
      <c r="D32">
        <v>3.9</v>
      </c>
      <c r="E32">
        <v>3.7450000000000001</v>
      </c>
      <c r="F32">
        <v>5.117</v>
      </c>
      <c r="G32">
        <v>5.0549999999999997</v>
      </c>
      <c r="H32" s="4">
        <v>4.7930000000000001</v>
      </c>
      <c r="I32" s="4">
        <v>3.7949999999999999</v>
      </c>
      <c r="J32" s="4">
        <v>2.6440000000000001</v>
      </c>
      <c r="K32" s="4">
        <v>2.9870000000000001</v>
      </c>
      <c r="L32" s="4">
        <v>3.1480000000000001</v>
      </c>
      <c r="M32" s="4">
        <v>3.109</v>
      </c>
      <c r="N32" s="4">
        <v>2.8919999999999999</v>
      </c>
      <c r="O32" s="4">
        <v>4.4720000000000004</v>
      </c>
      <c r="P32" s="4">
        <v>3.49</v>
      </c>
      <c r="Q32" s="4">
        <v>5.6260000000000003</v>
      </c>
      <c r="R32" s="4">
        <v>4.524</v>
      </c>
      <c r="S32" s="4">
        <v>4.7949999999999999</v>
      </c>
      <c r="T32" s="4">
        <v>3.1480000000000001</v>
      </c>
      <c r="U32" s="4">
        <v>3.5990000000000002</v>
      </c>
      <c r="V32" s="4">
        <v>2.7789999999999999</v>
      </c>
      <c r="W32" s="4">
        <v>2.661</v>
      </c>
      <c r="X32" s="4">
        <v>1.7949999999999999</v>
      </c>
      <c r="Y32" s="4">
        <v>2.8140000000000001</v>
      </c>
      <c r="Z32" s="4">
        <v>2.6720000000000002</v>
      </c>
      <c r="AA32" s="4">
        <v>3.1280000000000001</v>
      </c>
      <c r="AB32" s="4">
        <v>3.512</v>
      </c>
      <c r="AC32" s="4">
        <v>2.855</v>
      </c>
      <c r="AD32" s="4">
        <v>4.4729999999999999</v>
      </c>
      <c r="AE32" s="4">
        <v>3.9849999999999999</v>
      </c>
      <c r="AF32" s="4">
        <v>3.1059999999999999</v>
      </c>
      <c r="AG32" s="4">
        <v>4.3860000000000001</v>
      </c>
      <c r="AH32">
        <v>2.3199999999999998</v>
      </c>
      <c r="AI32" s="4">
        <v>2.8039999999999998</v>
      </c>
      <c r="AJ32" s="4">
        <v>3.8839999999999999</v>
      </c>
      <c r="AK32" s="4">
        <v>3.6760000000000002</v>
      </c>
      <c r="AL32" s="4">
        <v>2.589</v>
      </c>
      <c r="AM32" s="4">
        <v>3.6190000000000002</v>
      </c>
    </row>
    <row r="33" spans="1:39" ht="15" x14ac:dyDescent="0.25">
      <c r="A33" s="61">
        <v>44986</v>
      </c>
      <c r="B33" s="9">
        <v>4.2</v>
      </c>
      <c r="C33" s="9">
        <v>4.9000000000000004</v>
      </c>
      <c r="D33">
        <v>4.5</v>
      </c>
      <c r="E33">
        <v>3.7570000000000001</v>
      </c>
      <c r="F33">
        <v>5.4749999999999996</v>
      </c>
      <c r="G33">
        <v>5.6260000000000003</v>
      </c>
      <c r="H33" s="4">
        <v>5.0090000000000003</v>
      </c>
      <c r="I33" s="4">
        <v>3.84</v>
      </c>
      <c r="J33" s="4">
        <v>3.306</v>
      </c>
      <c r="K33" s="4">
        <v>3.8</v>
      </c>
      <c r="L33" s="4">
        <v>3.4820000000000002</v>
      </c>
      <c r="M33" s="4">
        <v>3.3530000000000002</v>
      </c>
      <c r="N33" s="4">
        <v>3.1019999999999999</v>
      </c>
      <c r="O33" s="4">
        <v>4.9409999999999998</v>
      </c>
      <c r="P33" s="4">
        <v>4.3579999999999997</v>
      </c>
      <c r="Q33" s="4">
        <v>5.5830000000000002</v>
      </c>
      <c r="R33" s="4">
        <v>4.9530000000000003</v>
      </c>
      <c r="S33" s="4">
        <v>5.1189999999999998</v>
      </c>
      <c r="T33" s="4">
        <v>3.9180000000000001</v>
      </c>
      <c r="U33" s="4">
        <v>3.6379999999999999</v>
      </c>
      <c r="V33" s="4">
        <v>2.972</v>
      </c>
      <c r="W33" s="4">
        <v>2.65</v>
      </c>
      <c r="X33" s="4">
        <v>2.073</v>
      </c>
      <c r="Y33" s="4">
        <v>4.6100000000000003</v>
      </c>
      <c r="Z33" s="4">
        <v>2.6349999999999998</v>
      </c>
      <c r="AA33" s="4">
        <v>3.0819999999999999</v>
      </c>
      <c r="AB33" s="4">
        <v>6.5419999999999998</v>
      </c>
      <c r="AC33" s="4">
        <v>2.8290000000000002</v>
      </c>
      <c r="AD33" s="4">
        <v>4.9980000000000002</v>
      </c>
      <c r="AE33" s="4">
        <v>3.9489999999999998</v>
      </c>
      <c r="AF33" s="4">
        <v>3.2709999999999999</v>
      </c>
      <c r="AG33" s="4">
        <v>5.6760000000000002</v>
      </c>
      <c r="AH33">
        <v>2.3570000000000002</v>
      </c>
      <c r="AI33" s="4">
        <v>2.71</v>
      </c>
      <c r="AJ33" s="4">
        <v>5.835</v>
      </c>
      <c r="AK33" s="4">
        <v>3.9260000000000002</v>
      </c>
      <c r="AL33" s="4">
        <v>2.5859999999999999</v>
      </c>
      <c r="AM33" s="4">
        <v>4.407</v>
      </c>
    </row>
    <row r="34" spans="1:39" ht="15" x14ac:dyDescent="0.25">
      <c r="A34" s="61">
        <v>45017</v>
      </c>
      <c r="B34">
        <v>7.6</v>
      </c>
      <c r="C34">
        <v>10.1</v>
      </c>
      <c r="D34">
        <v>9</v>
      </c>
      <c r="E34">
        <v>3.64</v>
      </c>
      <c r="F34">
        <v>8.6180000000000003</v>
      </c>
      <c r="G34">
        <v>12.227</v>
      </c>
      <c r="H34" s="4">
        <v>8.9420000000000002</v>
      </c>
      <c r="I34" s="4">
        <v>6.4210000000000003</v>
      </c>
      <c r="J34" s="4">
        <v>8.9149999999999991</v>
      </c>
      <c r="K34" s="4">
        <v>8.9250000000000007</v>
      </c>
      <c r="L34" s="4">
        <v>4.851</v>
      </c>
      <c r="M34" s="4">
        <v>8.8160000000000007</v>
      </c>
      <c r="N34" s="4">
        <v>5.6920000000000002</v>
      </c>
      <c r="O34" s="4">
        <v>7.4720000000000004</v>
      </c>
      <c r="P34" s="4">
        <v>5.0060000000000002</v>
      </c>
      <c r="Q34" s="4">
        <v>8.1539999999999999</v>
      </c>
      <c r="R34" s="4">
        <v>6.0640000000000001</v>
      </c>
      <c r="S34" s="4">
        <v>5.9809999999999999</v>
      </c>
      <c r="T34" s="4">
        <v>5.2359999999999998</v>
      </c>
      <c r="U34" s="4">
        <v>7.2809999999999997</v>
      </c>
      <c r="V34" s="4">
        <v>5.3579999999999997</v>
      </c>
      <c r="W34" s="4">
        <v>6.468</v>
      </c>
      <c r="X34" s="4">
        <v>4.2709999999999999</v>
      </c>
      <c r="Y34" s="4">
        <v>9.7330000000000005</v>
      </c>
      <c r="Z34" s="4">
        <v>4.5199999999999996</v>
      </c>
      <c r="AA34" s="4">
        <v>7.4029999999999996</v>
      </c>
      <c r="AB34" s="4">
        <v>8.8930000000000007</v>
      </c>
      <c r="AC34" s="4">
        <v>2.6890000000000001</v>
      </c>
      <c r="AD34" s="4">
        <v>5.72</v>
      </c>
      <c r="AE34" s="4">
        <v>5.8929999999999998</v>
      </c>
      <c r="AF34" s="4">
        <v>4.7889999999999997</v>
      </c>
      <c r="AG34" s="4">
        <v>14.295</v>
      </c>
      <c r="AH34">
        <v>3.3279999999999998</v>
      </c>
      <c r="AI34" s="4">
        <v>3.661</v>
      </c>
      <c r="AJ34" s="4">
        <v>11.818</v>
      </c>
      <c r="AK34" s="4">
        <v>8.2569999999999997</v>
      </c>
      <c r="AL34" s="4">
        <v>3.3159999999999998</v>
      </c>
      <c r="AM34" s="4">
        <v>4.2050000000000001</v>
      </c>
    </row>
    <row r="35" spans="1:39" ht="15" x14ac:dyDescent="0.25">
      <c r="A35" s="61">
        <v>45047</v>
      </c>
      <c r="B35">
        <v>21.8</v>
      </c>
      <c r="C35">
        <v>32.200000000000003</v>
      </c>
      <c r="D35">
        <v>26.9</v>
      </c>
      <c r="E35">
        <v>34.514000000000003</v>
      </c>
      <c r="F35">
        <v>48.898000000000003</v>
      </c>
      <c r="G35">
        <v>43.218000000000004</v>
      </c>
      <c r="H35" s="4">
        <v>44.418999999999997</v>
      </c>
      <c r="I35" s="4">
        <v>19.542000000000002</v>
      </c>
      <c r="J35" s="4">
        <v>26.449000000000002</v>
      </c>
      <c r="K35" s="4">
        <v>18.811</v>
      </c>
      <c r="L35" s="4">
        <v>23.844999999999999</v>
      </c>
      <c r="M35" s="4">
        <v>29.704000000000001</v>
      </c>
      <c r="N35" s="4">
        <v>29.224</v>
      </c>
      <c r="O35" s="4">
        <v>27.288</v>
      </c>
      <c r="P35" s="4">
        <v>17.271999999999998</v>
      </c>
      <c r="Q35" s="4">
        <v>52.152000000000001</v>
      </c>
      <c r="R35" s="4">
        <v>34.372999999999998</v>
      </c>
      <c r="S35" s="4">
        <v>22.867000000000001</v>
      </c>
      <c r="T35" s="4">
        <v>19.905999999999999</v>
      </c>
      <c r="U35" s="4">
        <v>31.117000000000001</v>
      </c>
      <c r="V35" s="4">
        <v>25.050999999999998</v>
      </c>
      <c r="W35" s="4">
        <v>14.113</v>
      </c>
      <c r="X35" s="4">
        <v>19.698</v>
      </c>
      <c r="Y35" s="4">
        <v>27.43</v>
      </c>
      <c r="Z35" s="4">
        <v>23.451000000000001</v>
      </c>
      <c r="AA35" s="4">
        <v>29.161999999999999</v>
      </c>
      <c r="AB35" s="4">
        <v>28.190999999999999</v>
      </c>
      <c r="AC35" s="4">
        <v>19.998000000000001</v>
      </c>
      <c r="AD35" s="4">
        <v>33.923999999999999</v>
      </c>
      <c r="AE35" s="4">
        <v>15.412000000000001</v>
      </c>
      <c r="AF35" s="4">
        <v>15.785</v>
      </c>
      <c r="AG35" s="4">
        <v>21.030999999999999</v>
      </c>
      <c r="AH35">
        <v>16.614999999999998</v>
      </c>
      <c r="AI35" s="4">
        <v>22.748999999999999</v>
      </c>
      <c r="AJ35" s="4">
        <v>23.994</v>
      </c>
      <c r="AK35" s="4">
        <v>23.065000000000001</v>
      </c>
      <c r="AL35" s="4">
        <v>17.779</v>
      </c>
      <c r="AM35" s="4">
        <v>14.018000000000001</v>
      </c>
    </row>
    <row r="36" spans="1:39" ht="15" x14ac:dyDescent="0.25">
      <c r="A36" s="61">
        <v>45078</v>
      </c>
      <c r="B36" s="4">
        <v>30.2</v>
      </c>
      <c r="C36" s="4">
        <v>53.4</v>
      </c>
      <c r="D36" s="4">
        <v>42.1</v>
      </c>
      <c r="E36" s="4">
        <v>90.685000000000002</v>
      </c>
      <c r="F36" s="4">
        <v>62.927999999999997</v>
      </c>
      <c r="G36" s="4">
        <v>61.603999999999999</v>
      </c>
      <c r="H36" s="4">
        <v>38.945</v>
      </c>
      <c r="I36" s="4">
        <v>27.274999999999999</v>
      </c>
      <c r="J36" s="4">
        <v>30.956</v>
      </c>
      <c r="K36" s="4">
        <v>31.715</v>
      </c>
      <c r="L36" s="4">
        <v>40.664000000000001</v>
      </c>
      <c r="M36" s="4">
        <v>25.719000000000001</v>
      </c>
      <c r="N36" s="4">
        <v>63.512999999999998</v>
      </c>
      <c r="O36" s="4">
        <v>40.487000000000002</v>
      </c>
      <c r="P36" s="4">
        <v>81.980999999999995</v>
      </c>
      <c r="Q36" s="4">
        <v>58.87</v>
      </c>
      <c r="R36" s="4">
        <v>77.902000000000001</v>
      </c>
      <c r="S36" s="4">
        <v>29.462</v>
      </c>
      <c r="T36" s="4">
        <v>46.009</v>
      </c>
      <c r="U36" s="4">
        <v>25.524000000000001</v>
      </c>
      <c r="V36" s="4">
        <v>26.420999999999999</v>
      </c>
      <c r="W36" s="4">
        <v>11.872</v>
      </c>
      <c r="X36" s="4">
        <v>35.511000000000003</v>
      </c>
      <c r="Y36" s="4">
        <v>21.402000000000001</v>
      </c>
      <c r="Z36" s="4">
        <v>34.665999999999997</v>
      </c>
      <c r="AA36" s="4">
        <v>36.124000000000002</v>
      </c>
      <c r="AB36" s="4">
        <v>25.608000000000001</v>
      </c>
      <c r="AC36" s="4">
        <v>72.504999999999995</v>
      </c>
      <c r="AD36" s="4">
        <v>45.622</v>
      </c>
      <c r="AE36">
        <v>39.72</v>
      </c>
      <c r="AF36" s="4">
        <v>68.599000000000004</v>
      </c>
      <c r="AG36" s="4">
        <v>9.4920000000000009</v>
      </c>
      <c r="AH36" s="4">
        <v>27.1</v>
      </c>
      <c r="AI36" s="4">
        <v>49.997999999999998</v>
      </c>
      <c r="AJ36" s="4">
        <v>45.755000000000003</v>
      </c>
      <c r="AK36" s="4">
        <v>24.254000000000001</v>
      </c>
      <c r="AL36" s="4">
        <v>44.298999999999999</v>
      </c>
      <c r="AM36" s="4">
        <v>49.965000000000003</v>
      </c>
    </row>
    <row r="37" spans="1:39" ht="15" x14ac:dyDescent="0.25">
      <c r="A37" s="61">
        <v>45108</v>
      </c>
      <c r="B37" s="4">
        <v>10.8</v>
      </c>
      <c r="C37" s="4">
        <v>24.2</v>
      </c>
      <c r="D37" s="4">
        <v>15.7</v>
      </c>
      <c r="E37" s="4">
        <v>49.223999999999997</v>
      </c>
      <c r="F37" s="4">
        <v>23.698</v>
      </c>
      <c r="G37" s="4">
        <v>31.146000000000001</v>
      </c>
      <c r="H37" s="4">
        <v>16.423999999999999</v>
      </c>
      <c r="I37" s="4">
        <v>12.395</v>
      </c>
      <c r="J37" s="4">
        <v>13.141999999999999</v>
      </c>
      <c r="K37" s="4">
        <v>12.862</v>
      </c>
      <c r="L37" s="4">
        <v>17.263000000000002</v>
      </c>
      <c r="M37" s="4">
        <v>11.557</v>
      </c>
      <c r="N37" s="4">
        <v>36.893999999999998</v>
      </c>
      <c r="O37" s="4">
        <v>16.026</v>
      </c>
      <c r="P37" s="4">
        <v>84.94</v>
      </c>
      <c r="Q37" s="4">
        <v>26.805</v>
      </c>
      <c r="R37" s="4">
        <v>34.618000000000002</v>
      </c>
      <c r="S37" s="4">
        <v>13.994999999999999</v>
      </c>
      <c r="T37" s="4">
        <v>30.209</v>
      </c>
      <c r="U37" s="4">
        <v>9.8879999999999999</v>
      </c>
      <c r="V37" s="4">
        <v>10.16</v>
      </c>
      <c r="W37" s="4">
        <v>5.2050000000000001</v>
      </c>
      <c r="X37" s="4">
        <v>12.85</v>
      </c>
      <c r="Y37" s="4">
        <v>8.8339999999999996</v>
      </c>
      <c r="Z37" s="4">
        <v>15.598000000000001</v>
      </c>
      <c r="AA37" s="4">
        <v>12.81</v>
      </c>
      <c r="AB37" s="4">
        <v>10.644</v>
      </c>
      <c r="AC37" s="4">
        <v>39.838999999999999</v>
      </c>
      <c r="AD37" s="4">
        <v>26.134</v>
      </c>
      <c r="AE37">
        <v>14.076000000000001</v>
      </c>
      <c r="AF37" s="4">
        <v>42.982999999999997</v>
      </c>
      <c r="AG37" s="4">
        <v>6.3479999999999999</v>
      </c>
      <c r="AH37" s="4">
        <v>11.04</v>
      </c>
      <c r="AI37" s="4">
        <v>18.064</v>
      </c>
      <c r="AJ37" s="4">
        <v>16.295000000000002</v>
      </c>
      <c r="AK37" s="4">
        <v>9.2309999999999999</v>
      </c>
      <c r="AL37" s="4">
        <v>28.353000000000002</v>
      </c>
      <c r="AM37" s="4">
        <v>33.725999999999999</v>
      </c>
    </row>
    <row r="38" spans="1:39" ht="15" x14ac:dyDescent="0.25">
      <c r="A38" s="61">
        <v>45139</v>
      </c>
      <c r="B38" s="4">
        <v>7.2</v>
      </c>
      <c r="C38" s="4">
        <v>11.7</v>
      </c>
      <c r="D38" s="4">
        <v>9</v>
      </c>
      <c r="E38" s="4">
        <v>18.542999999999999</v>
      </c>
      <c r="F38" s="4">
        <v>11.28</v>
      </c>
      <c r="G38" s="4">
        <v>12.863</v>
      </c>
      <c r="H38" s="4">
        <v>9.7460000000000004</v>
      </c>
      <c r="I38" s="4">
        <v>6.7279999999999998</v>
      </c>
      <c r="J38" s="4">
        <v>7.9880000000000004</v>
      </c>
      <c r="K38" s="4">
        <v>6.774</v>
      </c>
      <c r="L38" s="4">
        <v>8.032</v>
      </c>
      <c r="M38" s="4">
        <v>8.173</v>
      </c>
      <c r="N38" s="4">
        <v>13.000999999999999</v>
      </c>
      <c r="O38" s="4">
        <v>7.9530000000000003</v>
      </c>
      <c r="P38" s="4">
        <v>28.337</v>
      </c>
      <c r="Q38" s="4">
        <v>11.054</v>
      </c>
      <c r="R38" s="4">
        <v>14.396000000000001</v>
      </c>
      <c r="S38" s="4">
        <v>7.4219999999999997</v>
      </c>
      <c r="T38" s="4">
        <v>11.846</v>
      </c>
      <c r="U38" s="4">
        <v>6.5629999999999997</v>
      </c>
      <c r="V38" s="4">
        <v>6.577</v>
      </c>
      <c r="W38" s="4">
        <v>3.6869999999999998</v>
      </c>
      <c r="X38" s="4">
        <v>6.5750000000000002</v>
      </c>
      <c r="Y38" s="4">
        <v>5.8040000000000003</v>
      </c>
      <c r="Z38" s="4">
        <v>8.2040000000000006</v>
      </c>
      <c r="AA38" s="4">
        <v>7.6420000000000003</v>
      </c>
      <c r="AB38" s="4">
        <v>6.9249999999999998</v>
      </c>
      <c r="AC38" s="4">
        <v>13.688000000000001</v>
      </c>
      <c r="AD38" s="4">
        <v>10.413</v>
      </c>
      <c r="AE38">
        <v>8.3409999999999993</v>
      </c>
      <c r="AF38" s="4">
        <v>14.762</v>
      </c>
      <c r="AG38" s="4">
        <v>4.9640000000000004</v>
      </c>
      <c r="AH38" s="4">
        <v>7.0460000000000003</v>
      </c>
      <c r="AI38" s="4">
        <v>9.1170000000000009</v>
      </c>
      <c r="AJ38" s="4">
        <v>8.0670000000000002</v>
      </c>
      <c r="AK38" s="4">
        <v>5.9370000000000003</v>
      </c>
      <c r="AL38" s="4">
        <v>11.215999999999999</v>
      </c>
      <c r="AM38" s="4">
        <v>13.31</v>
      </c>
    </row>
    <row r="39" spans="1:39" ht="15" x14ac:dyDescent="0.25">
      <c r="A39" s="61">
        <v>45170</v>
      </c>
      <c r="B39" s="4">
        <v>6.2</v>
      </c>
      <c r="C39" s="4">
        <v>8.4</v>
      </c>
      <c r="D39" s="4">
        <v>7.3</v>
      </c>
      <c r="E39" s="4">
        <v>10.701000000000001</v>
      </c>
      <c r="F39" s="4">
        <v>8.9749999999999996</v>
      </c>
      <c r="G39" s="4">
        <v>10.525</v>
      </c>
      <c r="H39" s="4">
        <v>7.5819999999999999</v>
      </c>
      <c r="I39" s="4">
        <v>5.9539999999999997</v>
      </c>
      <c r="J39" s="4">
        <v>5.7830000000000004</v>
      </c>
      <c r="K39" s="4">
        <v>5.2619999999999996</v>
      </c>
      <c r="L39" s="4">
        <v>5.9729999999999999</v>
      </c>
      <c r="M39" s="4">
        <v>6.8120000000000003</v>
      </c>
      <c r="N39" s="4">
        <v>8.9090000000000007</v>
      </c>
      <c r="O39" s="4">
        <v>6.2569999999999997</v>
      </c>
      <c r="P39" s="4">
        <v>14.101000000000001</v>
      </c>
      <c r="Q39" s="4">
        <v>8.1769999999999996</v>
      </c>
      <c r="R39" s="4">
        <v>9.766</v>
      </c>
      <c r="S39" s="4">
        <v>5.6180000000000003</v>
      </c>
      <c r="T39" s="4">
        <v>7.51</v>
      </c>
      <c r="U39" s="4">
        <v>5.2190000000000003</v>
      </c>
      <c r="V39" s="4">
        <v>5.0039999999999996</v>
      </c>
      <c r="W39" s="4">
        <v>3.2280000000000002</v>
      </c>
      <c r="X39" s="4">
        <v>6.9870000000000001</v>
      </c>
      <c r="Y39" s="4">
        <v>4.9960000000000004</v>
      </c>
      <c r="Z39" s="4">
        <v>5.63</v>
      </c>
      <c r="AA39" s="4">
        <v>6.4619999999999997</v>
      </c>
      <c r="AB39" s="4">
        <v>5.9340000000000002</v>
      </c>
      <c r="AC39" s="4">
        <v>8.6509999999999998</v>
      </c>
      <c r="AD39" s="4">
        <v>7.2089999999999996</v>
      </c>
      <c r="AE39">
        <v>5.8769999999999998</v>
      </c>
      <c r="AF39" s="4">
        <v>8.452</v>
      </c>
      <c r="AG39" s="4">
        <v>4.4009999999999998</v>
      </c>
      <c r="AH39" s="4">
        <v>6.0780000000000003</v>
      </c>
      <c r="AI39" s="4">
        <v>8.2469999999999999</v>
      </c>
      <c r="AJ39" s="4">
        <v>6.3540000000000001</v>
      </c>
      <c r="AK39" s="4">
        <v>4.7060000000000004</v>
      </c>
      <c r="AL39" s="4">
        <v>8.7379999999999995</v>
      </c>
      <c r="AM39" s="4">
        <v>7.54</v>
      </c>
    </row>
    <row r="40" spans="1:39" ht="15" x14ac:dyDescent="0.25">
      <c r="A40" s="61">
        <v>45200</v>
      </c>
      <c r="B40" s="4">
        <v>4.84</v>
      </c>
      <c r="C40" s="4">
        <v>8.39</v>
      </c>
      <c r="D40" s="4">
        <v>5.9</v>
      </c>
      <c r="E40" s="4">
        <v>9.1549999999999994</v>
      </c>
      <c r="F40" s="4">
        <v>14.098000000000001</v>
      </c>
      <c r="G40" s="4">
        <v>10.821999999999999</v>
      </c>
      <c r="H40" s="4">
        <v>6.4210000000000003</v>
      </c>
      <c r="I40" s="4">
        <v>5.1790000000000003</v>
      </c>
      <c r="J40" s="4">
        <v>5.3579999999999997</v>
      </c>
      <c r="K40" s="4">
        <v>6.8250000000000002</v>
      </c>
      <c r="L40" s="4">
        <v>5.3319999999999999</v>
      </c>
      <c r="M40" s="4">
        <v>5.0620000000000003</v>
      </c>
      <c r="N40" s="4">
        <v>8.5429999999999993</v>
      </c>
      <c r="O40" s="4">
        <v>6.0940000000000003</v>
      </c>
      <c r="P40" s="4">
        <v>11.316000000000001</v>
      </c>
      <c r="Q40" s="4">
        <v>8.0449999999999999</v>
      </c>
      <c r="R40" s="4">
        <v>9.1579999999999995</v>
      </c>
      <c r="S40" s="4">
        <v>6.0890000000000004</v>
      </c>
      <c r="T40" s="4">
        <v>6.5839999999999996</v>
      </c>
      <c r="U40" s="4">
        <v>4.7949999999999999</v>
      </c>
      <c r="V40" s="4">
        <v>4.4000000000000004</v>
      </c>
      <c r="W40" s="4">
        <v>4.2370000000000001</v>
      </c>
      <c r="X40" s="4">
        <v>5.4710000000000001</v>
      </c>
      <c r="Y40" s="4">
        <v>4.6920000000000002</v>
      </c>
      <c r="Z40" s="4">
        <v>6.5540000000000003</v>
      </c>
      <c r="AA40" s="4">
        <v>8.3469999999999995</v>
      </c>
      <c r="AB40" s="4">
        <v>6.0519999999999996</v>
      </c>
      <c r="AC40" s="4">
        <v>7.7869999999999999</v>
      </c>
      <c r="AD40" s="4">
        <v>7.2539999999999996</v>
      </c>
      <c r="AE40">
        <v>5.4530000000000003</v>
      </c>
      <c r="AF40" s="4">
        <v>8.2200000000000006</v>
      </c>
      <c r="AG40" s="4">
        <v>3.9860000000000002</v>
      </c>
      <c r="AH40" s="4">
        <v>6.5490000000000004</v>
      </c>
      <c r="AI40" s="4">
        <v>10.058</v>
      </c>
      <c r="AJ40" s="4">
        <v>5.6109999999999998</v>
      </c>
      <c r="AK40" s="4">
        <v>4.5270000000000001</v>
      </c>
      <c r="AL40" s="4">
        <v>7.0679999999999996</v>
      </c>
      <c r="AM40" s="4">
        <v>6.4509999999999996</v>
      </c>
    </row>
    <row r="41" spans="1:39" ht="15" x14ac:dyDescent="0.25">
      <c r="A41" s="61">
        <v>45231</v>
      </c>
      <c r="B41" s="4">
        <v>4.13</v>
      </c>
      <c r="C41" s="4">
        <v>6</v>
      </c>
      <c r="D41" s="4">
        <v>4.8</v>
      </c>
      <c r="E41" s="4">
        <v>7.5659999999999998</v>
      </c>
      <c r="F41" s="4">
        <v>9.7119999999999997</v>
      </c>
      <c r="G41" s="4">
        <v>8.2789999999999999</v>
      </c>
      <c r="H41" s="4">
        <v>5.73</v>
      </c>
      <c r="I41" s="4">
        <v>4.1470000000000002</v>
      </c>
      <c r="J41" s="4">
        <v>4.5060000000000002</v>
      </c>
      <c r="K41" s="4">
        <v>6.5439999999999996</v>
      </c>
      <c r="L41" s="4">
        <v>4.585</v>
      </c>
      <c r="M41" s="4">
        <v>4.3239999999999998</v>
      </c>
      <c r="N41" s="4">
        <v>7.1550000000000002</v>
      </c>
      <c r="O41" s="4">
        <v>5.5750000000000002</v>
      </c>
      <c r="P41" s="4">
        <v>8.7799999999999994</v>
      </c>
      <c r="Q41" s="4">
        <v>6.7270000000000003</v>
      </c>
      <c r="R41" s="4">
        <v>7.3869999999999996</v>
      </c>
      <c r="S41" s="4">
        <v>4.8689999999999998</v>
      </c>
      <c r="T41" s="4">
        <v>5.4550000000000001</v>
      </c>
      <c r="U41" s="4">
        <v>4.0590000000000002</v>
      </c>
      <c r="V41" s="4">
        <v>4.5179999999999998</v>
      </c>
      <c r="W41" s="4">
        <v>2.85</v>
      </c>
      <c r="X41" s="4">
        <v>4.2140000000000004</v>
      </c>
      <c r="Y41" s="4">
        <v>4.2089999999999996</v>
      </c>
      <c r="Z41" s="4">
        <v>5.742</v>
      </c>
      <c r="AA41" s="4">
        <v>6.2569999999999997</v>
      </c>
      <c r="AB41" s="4">
        <v>4.8559999999999999</v>
      </c>
      <c r="AC41" s="4">
        <v>6.782</v>
      </c>
      <c r="AD41" s="4">
        <v>6.5490000000000004</v>
      </c>
      <c r="AE41">
        <v>5.4539999999999997</v>
      </c>
      <c r="AF41" s="4">
        <v>6.6870000000000003</v>
      </c>
      <c r="AG41" s="4">
        <v>3.3959999999999999</v>
      </c>
      <c r="AH41" s="4">
        <v>4.5449999999999999</v>
      </c>
      <c r="AI41" s="4">
        <v>6.6070000000000002</v>
      </c>
      <c r="AJ41" s="4">
        <v>5.4119999999999999</v>
      </c>
      <c r="AK41" s="4">
        <v>4.3540000000000001</v>
      </c>
      <c r="AL41" s="4">
        <v>5.3849999999999998</v>
      </c>
      <c r="AM41" s="4">
        <v>5.5549999999999997</v>
      </c>
    </row>
    <row r="42" spans="1:39" ht="15" x14ac:dyDescent="0.25">
      <c r="A42" s="61">
        <v>45261</v>
      </c>
      <c r="B42" s="4">
        <v>4.0999999999999996</v>
      </c>
      <c r="C42" s="4">
        <v>5.2</v>
      </c>
      <c r="D42" s="4">
        <v>4.7</v>
      </c>
      <c r="E42" s="4">
        <v>6.9669999999999996</v>
      </c>
      <c r="F42" s="4">
        <v>7.0369999999999999</v>
      </c>
      <c r="G42" s="4">
        <v>6.6180000000000003</v>
      </c>
      <c r="H42" s="4">
        <v>5.2519999999999998</v>
      </c>
      <c r="I42" s="4">
        <v>3.806</v>
      </c>
      <c r="J42" s="4">
        <v>4.0869999999999997</v>
      </c>
      <c r="K42" s="4">
        <v>4.7809999999999997</v>
      </c>
      <c r="L42" s="4">
        <v>4.258</v>
      </c>
      <c r="M42" s="4">
        <v>3.9340000000000002</v>
      </c>
      <c r="N42" s="4">
        <v>6.109</v>
      </c>
      <c r="O42" s="4">
        <v>4.8460000000000001</v>
      </c>
      <c r="P42" s="4">
        <v>7.88</v>
      </c>
      <c r="Q42" s="4">
        <v>6.2990000000000004</v>
      </c>
      <c r="R42" s="4">
        <v>6.6230000000000002</v>
      </c>
      <c r="S42" s="4">
        <v>4.5919999999999996</v>
      </c>
      <c r="T42" s="4">
        <v>5.0309999999999997</v>
      </c>
      <c r="U42" s="4">
        <v>3.7589999999999999</v>
      </c>
      <c r="V42" s="4">
        <v>3.8210000000000002</v>
      </c>
      <c r="W42" s="4">
        <v>2.4710000000000001</v>
      </c>
      <c r="X42" s="4">
        <v>3.8370000000000002</v>
      </c>
      <c r="Y42" s="4">
        <v>3.6219999999999999</v>
      </c>
      <c r="Z42" s="4">
        <v>4.4489999999999998</v>
      </c>
      <c r="AA42" s="4">
        <v>4.87</v>
      </c>
      <c r="AB42" s="4">
        <v>3.9620000000000002</v>
      </c>
      <c r="AC42" s="4">
        <v>6.069</v>
      </c>
      <c r="AD42" s="4">
        <v>5.5069999999999997</v>
      </c>
      <c r="AE42">
        <v>4.5019999999999998</v>
      </c>
      <c r="AF42" s="4">
        <v>5.9770000000000003</v>
      </c>
      <c r="AG42" s="4">
        <v>3.1309999999999998</v>
      </c>
      <c r="AH42" s="4">
        <v>3.8719999999999999</v>
      </c>
      <c r="AI42" s="4">
        <v>5.2060000000000004</v>
      </c>
      <c r="AJ42" s="4">
        <v>4.8860000000000001</v>
      </c>
      <c r="AK42" s="4">
        <v>3.7210000000000001</v>
      </c>
      <c r="AL42" s="4">
        <v>4.8780000000000001</v>
      </c>
      <c r="AM42" s="4">
        <v>5.0839999999999996</v>
      </c>
    </row>
    <row r="43" spans="1:39" ht="15" x14ac:dyDescent="0.25">
      <c r="A43" s="61">
        <v>45292</v>
      </c>
      <c r="B43" s="4">
        <v>3.9</v>
      </c>
      <c r="C43" s="4">
        <v>4.7</v>
      </c>
      <c r="D43" s="4">
        <v>4.3</v>
      </c>
      <c r="E43" s="4">
        <v>6.2610000000000001</v>
      </c>
      <c r="F43" s="4">
        <v>6.1859999999999999</v>
      </c>
      <c r="G43" s="4">
        <v>5.9580000000000002</v>
      </c>
      <c r="H43" s="4">
        <v>4.7190000000000003</v>
      </c>
      <c r="I43" s="4">
        <v>3.4159999999999999</v>
      </c>
      <c r="J43" s="4">
        <v>3.6739999999999999</v>
      </c>
      <c r="K43" s="4">
        <v>3.9020000000000001</v>
      </c>
      <c r="L43" s="4">
        <v>3.827</v>
      </c>
      <c r="M43" s="4">
        <v>3.5259999999999998</v>
      </c>
      <c r="N43" s="4">
        <v>5.4729999999999999</v>
      </c>
      <c r="O43" s="4">
        <v>4.2859999999999996</v>
      </c>
      <c r="P43" s="4">
        <v>6.9359999999999999</v>
      </c>
      <c r="Q43" s="4">
        <v>5.5350000000000001</v>
      </c>
      <c r="R43" s="4">
        <v>5.9829999999999997</v>
      </c>
      <c r="S43" s="4">
        <v>3.9319999999999999</v>
      </c>
      <c r="T43" s="4">
        <v>4.5190000000000001</v>
      </c>
      <c r="U43" s="4">
        <v>3.3780000000000001</v>
      </c>
      <c r="V43" s="4">
        <v>3.3319999999999999</v>
      </c>
      <c r="W43" s="4">
        <v>2.1930000000000001</v>
      </c>
      <c r="X43" s="4">
        <v>3.4359999999999999</v>
      </c>
      <c r="Y43" s="4">
        <v>3.218</v>
      </c>
      <c r="Z43" s="4">
        <v>3.8559999999999999</v>
      </c>
      <c r="AA43" s="4">
        <v>4.282</v>
      </c>
      <c r="AB43" s="4">
        <v>3.4990000000000001</v>
      </c>
      <c r="AC43" s="4">
        <v>5.4749999999999996</v>
      </c>
      <c r="AD43" s="4">
        <v>4.867</v>
      </c>
      <c r="AE43">
        <v>3.931</v>
      </c>
      <c r="AF43" s="4">
        <v>5.3680000000000003</v>
      </c>
      <c r="AG43" s="4">
        <v>2.8140000000000001</v>
      </c>
      <c r="AH43" s="4">
        <v>3.5219999999999998</v>
      </c>
      <c r="AI43" s="4">
        <v>4.5949999999999998</v>
      </c>
      <c r="AJ43" s="4">
        <v>4.5090000000000003</v>
      </c>
      <c r="AK43" s="4">
        <v>3.2610000000000001</v>
      </c>
      <c r="AL43" s="4">
        <v>4.4189999999999996</v>
      </c>
      <c r="AM43" s="4">
        <v>4.5579999999999998</v>
      </c>
    </row>
    <row r="44" spans="1:39" ht="15" x14ac:dyDescent="0.25">
      <c r="A44" s="61">
        <v>45323</v>
      </c>
      <c r="B44" s="4">
        <v>3.7</v>
      </c>
      <c r="C44" s="4">
        <v>4.0999999999999996</v>
      </c>
      <c r="D44" s="4">
        <v>3.9</v>
      </c>
      <c r="E44" s="4">
        <v>5.34</v>
      </c>
      <c r="F44" s="4">
        <v>5.24</v>
      </c>
      <c r="G44" s="4">
        <v>5.0629999999999997</v>
      </c>
      <c r="H44" s="4">
        <v>4.008</v>
      </c>
      <c r="I44" s="4">
        <v>2.8839999999999999</v>
      </c>
      <c r="J44" s="4">
        <v>3.1190000000000002</v>
      </c>
      <c r="K44" s="4">
        <v>3.254</v>
      </c>
      <c r="L44" s="4">
        <v>3.2309999999999999</v>
      </c>
      <c r="M44" s="4">
        <v>3.0089999999999999</v>
      </c>
      <c r="N44" s="4">
        <v>4.6319999999999997</v>
      </c>
      <c r="O44" s="4">
        <v>3.64</v>
      </c>
      <c r="P44" s="4">
        <v>5.8639999999999999</v>
      </c>
      <c r="Q44" s="4">
        <v>4.6779999999999999</v>
      </c>
      <c r="R44" s="4">
        <v>5.0730000000000004</v>
      </c>
      <c r="S44" s="4">
        <v>3.3090000000000002</v>
      </c>
      <c r="T44" s="4">
        <v>3.8420000000000001</v>
      </c>
      <c r="U44" s="4">
        <v>2.8580000000000001</v>
      </c>
      <c r="V44" s="4">
        <v>2.8109999999999999</v>
      </c>
      <c r="W44" s="4">
        <v>1.8460000000000001</v>
      </c>
      <c r="X44" s="4">
        <v>2.8969999999999998</v>
      </c>
      <c r="Y44" s="4">
        <v>2.7240000000000002</v>
      </c>
      <c r="Z44" s="4">
        <v>3.2469999999999999</v>
      </c>
      <c r="AA44" s="4">
        <v>3.63</v>
      </c>
      <c r="AB44" s="4">
        <v>2.976</v>
      </c>
      <c r="AC44" s="4">
        <v>4.6470000000000002</v>
      </c>
      <c r="AD44" s="4">
        <v>4.1159999999999997</v>
      </c>
      <c r="AE44">
        <v>3.3210000000000002</v>
      </c>
      <c r="AF44" s="4">
        <v>4.5659999999999998</v>
      </c>
      <c r="AG44" s="4">
        <v>2.395</v>
      </c>
      <c r="AH44" s="4">
        <v>3.0049999999999999</v>
      </c>
      <c r="AI44" s="4">
        <v>4.0049999999999999</v>
      </c>
      <c r="AJ44" s="4">
        <v>3.871</v>
      </c>
      <c r="AK44" s="4">
        <v>2.7519999999999998</v>
      </c>
      <c r="AL44" s="4">
        <v>3.7429999999999999</v>
      </c>
      <c r="AM44" s="4">
        <v>3.8559999999999999</v>
      </c>
    </row>
    <row r="45" spans="1:39" ht="15" x14ac:dyDescent="0.25">
      <c r="A45" s="61">
        <v>45352</v>
      </c>
      <c r="B45" s="4">
        <v>4.2</v>
      </c>
      <c r="C45" s="4">
        <v>4.9000000000000004</v>
      </c>
      <c r="D45" s="4">
        <v>4.5</v>
      </c>
      <c r="E45" s="4">
        <v>5.5350000000000001</v>
      </c>
      <c r="F45" s="4">
        <v>5.7649999999999997</v>
      </c>
      <c r="G45" s="4">
        <v>5.0999999999999996</v>
      </c>
      <c r="H45" s="4">
        <v>3.9319999999999999</v>
      </c>
      <c r="I45" s="4">
        <v>3.4980000000000002</v>
      </c>
      <c r="J45" s="4">
        <v>3.9159999999999999</v>
      </c>
      <c r="K45" s="4">
        <v>3.4710000000000001</v>
      </c>
      <c r="L45" s="4">
        <v>3.3879999999999999</v>
      </c>
      <c r="M45" s="4">
        <v>3.2050000000000001</v>
      </c>
      <c r="N45" s="4">
        <v>4.9580000000000002</v>
      </c>
      <c r="O45" s="4">
        <v>4.3860000000000001</v>
      </c>
      <c r="P45" s="4">
        <v>5.6139999999999999</v>
      </c>
      <c r="Q45" s="4">
        <v>4.9820000000000002</v>
      </c>
      <c r="R45" s="4">
        <v>5.2859999999999996</v>
      </c>
      <c r="S45" s="4">
        <v>3.964</v>
      </c>
      <c r="T45" s="4">
        <v>3.7639999999999998</v>
      </c>
      <c r="U45" s="4">
        <v>2.9780000000000002</v>
      </c>
      <c r="V45" s="4">
        <v>2.7229999999999999</v>
      </c>
      <c r="W45" s="4">
        <v>2.0579999999999998</v>
      </c>
      <c r="X45" s="4">
        <v>4.7590000000000003</v>
      </c>
      <c r="Y45" s="4">
        <v>2.5880000000000001</v>
      </c>
      <c r="Z45" s="4">
        <v>3.0840000000000001</v>
      </c>
      <c r="AA45" s="4">
        <v>6.5339999999999998</v>
      </c>
      <c r="AB45" s="4">
        <v>2.8420000000000001</v>
      </c>
      <c r="AC45" s="4">
        <v>5.0430000000000001</v>
      </c>
      <c r="AD45" s="4">
        <v>3.9319999999999999</v>
      </c>
      <c r="AE45">
        <v>3.3759999999999999</v>
      </c>
      <c r="AF45" s="4">
        <v>5.9119999999999999</v>
      </c>
      <c r="AG45" s="4">
        <v>2.3490000000000002</v>
      </c>
      <c r="AH45" s="4">
        <v>2.802</v>
      </c>
      <c r="AI45" s="4">
        <v>5.8449999999999998</v>
      </c>
      <c r="AJ45" s="4">
        <v>3.948</v>
      </c>
      <c r="AK45" s="4">
        <v>2.66</v>
      </c>
      <c r="AL45" s="4">
        <v>4.41</v>
      </c>
      <c r="AM45" s="4">
        <v>3.7269999999999999</v>
      </c>
    </row>
    <row r="46" spans="1:39" ht="15" x14ac:dyDescent="0.25">
      <c r="A46" s="61">
        <v>45383</v>
      </c>
      <c r="B46" s="4">
        <v>7.6</v>
      </c>
      <c r="C46" s="4">
        <v>10.1</v>
      </c>
      <c r="D46" s="4">
        <v>9</v>
      </c>
      <c r="E46" s="4">
        <v>9.0389999999999997</v>
      </c>
      <c r="F46" s="4">
        <v>12.449</v>
      </c>
      <c r="G46" s="4">
        <v>9.0649999999999995</v>
      </c>
      <c r="H46" s="4">
        <v>6.6639999999999997</v>
      </c>
      <c r="I46" s="4">
        <v>9.3710000000000004</v>
      </c>
      <c r="J46" s="4">
        <v>9.1509999999999998</v>
      </c>
      <c r="K46" s="4">
        <v>4.8620000000000001</v>
      </c>
      <c r="L46" s="4">
        <v>9.375</v>
      </c>
      <c r="M46" s="4">
        <v>5.8410000000000002</v>
      </c>
      <c r="N46" s="4">
        <v>7.6210000000000004</v>
      </c>
      <c r="O46" s="4">
        <v>5.03</v>
      </c>
      <c r="P46" s="4">
        <v>8.3350000000000009</v>
      </c>
      <c r="Q46" s="4">
        <v>6.1189999999999998</v>
      </c>
      <c r="R46" s="4">
        <v>6.1539999999999999</v>
      </c>
      <c r="S46" s="4">
        <v>5.2839999999999998</v>
      </c>
      <c r="T46" s="4">
        <v>7.8959999999999999</v>
      </c>
      <c r="U46" s="4">
        <v>5.6269999999999998</v>
      </c>
      <c r="V46" s="4">
        <v>6.6790000000000003</v>
      </c>
      <c r="W46" s="4">
        <v>4.2629999999999999</v>
      </c>
      <c r="X46" s="4">
        <v>9.8040000000000003</v>
      </c>
      <c r="Y46" s="4">
        <v>4.609</v>
      </c>
      <c r="Z46" s="4">
        <v>7.6970000000000001</v>
      </c>
      <c r="AA46" s="4">
        <v>8.9079999999999995</v>
      </c>
      <c r="AB46" s="4">
        <v>2.7469999999999999</v>
      </c>
      <c r="AC46" s="4">
        <v>5.8739999999999997</v>
      </c>
      <c r="AD46" s="4">
        <v>6.0620000000000003</v>
      </c>
      <c r="AE46">
        <v>4.9000000000000004</v>
      </c>
      <c r="AF46" s="4">
        <v>14.593</v>
      </c>
      <c r="AG46" s="4">
        <v>3.4180000000000001</v>
      </c>
      <c r="AH46" s="4">
        <v>3.855</v>
      </c>
      <c r="AI46" s="4">
        <v>11.878</v>
      </c>
      <c r="AJ46" s="4">
        <v>8.7989999999999995</v>
      </c>
      <c r="AK46" s="4">
        <v>3.484</v>
      </c>
      <c r="AL46" s="4">
        <v>4.2949999999999999</v>
      </c>
      <c r="AM46" s="4">
        <v>3.6139999999999999</v>
      </c>
    </row>
    <row r="47" spans="1:39" ht="15" x14ac:dyDescent="0.25">
      <c r="A47" s="61">
        <v>45413</v>
      </c>
      <c r="B47" s="4">
        <v>21.8</v>
      </c>
      <c r="C47" s="4">
        <v>32.200000000000003</v>
      </c>
      <c r="D47" s="4">
        <v>26.9</v>
      </c>
      <c r="E47" s="4">
        <v>50.906999999999996</v>
      </c>
      <c r="F47" s="4">
        <v>44.817999999999998</v>
      </c>
      <c r="G47" s="4">
        <v>44.756</v>
      </c>
      <c r="H47" s="4">
        <v>20.401</v>
      </c>
      <c r="I47" s="4">
        <v>27.613</v>
      </c>
      <c r="J47" s="4">
        <v>19.523</v>
      </c>
      <c r="K47" s="4">
        <v>23.939</v>
      </c>
      <c r="L47" s="4">
        <v>30.094999999999999</v>
      </c>
      <c r="M47" s="4">
        <v>31.05</v>
      </c>
      <c r="N47" s="4">
        <v>28.344999999999999</v>
      </c>
      <c r="O47" s="4">
        <v>17.395</v>
      </c>
      <c r="P47" s="4">
        <v>54.116</v>
      </c>
      <c r="Q47" s="4">
        <v>36.128999999999998</v>
      </c>
      <c r="R47" s="4">
        <v>24.058</v>
      </c>
      <c r="S47" s="4">
        <v>20.035</v>
      </c>
      <c r="T47" s="4">
        <v>32.159999999999997</v>
      </c>
      <c r="U47" s="4">
        <v>25.684999999999999</v>
      </c>
      <c r="V47" s="4">
        <v>14.693</v>
      </c>
      <c r="W47" s="4">
        <v>19.728999999999999</v>
      </c>
      <c r="X47" s="4">
        <v>27.925999999999998</v>
      </c>
      <c r="Y47" s="4">
        <v>24.58</v>
      </c>
      <c r="Z47" s="4">
        <v>30.167000000000002</v>
      </c>
      <c r="AA47" s="4">
        <v>28.207999999999998</v>
      </c>
      <c r="AB47" s="4">
        <v>21.692</v>
      </c>
      <c r="AC47" s="4">
        <v>35.398000000000003</v>
      </c>
      <c r="AD47" s="4">
        <v>16.373999999999999</v>
      </c>
      <c r="AE47">
        <v>15.987</v>
      </c>
      <c r="AF47" s="4">
        <v>21.050999999999998</v>
      </c>
      <c r="AG47" s="4">
        <v>17.283000000000001</v>
      </c>
      <c r="AH47" s="4">
        <v>24.635999999999999</v>
      </c>
      <c r="AI47" s="4">
        <v>24.050999999999998</v>
      </c>
      <c r="AJ47" s="4">
        <v>23.69</v>
      </c>
      <c r="AK47" s="4">
        <v>19.052</v>
      </c>
      <c r="AL47" s="4">
        <v>15.414</v>
      </c>
      <c r="AM47" s="4">
        <v>34.542999999999999</v>
      </c>
    </row>
    <row r="48" spans="1:39" ht="15" x14ac:dyDescent="0.25">
      <c r="A48" s="61">
        <v>45444</v>
      </c>
      <c r="B48" s="4">
        <v>30.2</v>
      </c>
      <c r="C48" s="4">
        <v>53.4</v>
      </c>
      <c r="D48" s="4">
        <v>42.1</v>
      </c>
      <c r="E48" s="4">
        <v>62.168999999999997</v>
      </c>
      <c r="F48" s="4">
        <v>61.374000000000002</v>
      </c>
      <c r="G48" s="4">
        <v>39.128</v>
      </c>
      <c r="H48" s="4">
        <v>27.196999999999999</v>
      </c>
      <c r="I48" s="4">
        <v>30.731999999999999</v>
      </c>
      <c r="J48" s="4">
        <v>31.524999999999999</v>
      </c>
      <c r="K48" s="4">
        <v>40.78</v>
      </c>
      <c r="L48" s="4">
        <v>25.422000000000001</v>
      </c>
      <c r="M48" s="4">
        <v>63.664999999999999</v>
      </c>
      <c r="N48" s="4">
        <v>40.244</v>
      </c>
      <c r="O48" s="4">
        <v>82.15</v>
      </c>
      <c r="P48" s="4">
        <v>58.548000000000002</v>
      </c>
      <c r="Q48" s="4">
        <v>78.299000000000007</v>
      </c>
      <c r="R48" s="4">
        <v>29.08</v>
      </c>
      <c r="S48" s="4">
        <v>46.161999999999999</v>
      </c>
      <c r="T48" s="4">
        <v>24.756</v>
      </c>
      <c r="U48" s="4">
        <v>26.015999999999998</v>
      </c>
      <c r="V48" s="4">
        <v>11.561999999999999</v>
      </c>
      <c r="W48" s="4">
        <v>35.514000000000003</v>
      </c>
      <c r="X48" s="4">
        <v>21.091999999999999</v>
      </c>
      <c r="Y48" s="4">
        <v>34.31</v>
      </c>
      <c r="Z48" s="4">
        <v>35.832000000000001</v>
      </c>
      <c r="AA48" s="4">
        <v>25.663</v>
      </c>
      <c r="AB48" s="4">
        <v>73.346999999999994</v>
      </c>
      <c r="AC48" s="4">
        <v>45.624000000000002</v>
      </c>
      <c r="AD48" s="4">
        <v>39.375</v>
      </c>
      <c r="AE48">
        <v>68.927000000000007</v>
      </c>
      <c r="AF48" s="4">
        <v>9.3350000000000009</v>
      </c>
      <c r="AG48" s="4">
        <v>26.948</v>
      </c>
      <c r="AH48" s="4">
        <v>49.527999999999999</v>
      </c>
      <c r="AI48" s="4">
        <v>45.796999999999997</v>
      </c>
      <c r="AJ48" s="4">
        <v>23.748000000000001</v>
      </c>
      <c r="AK48" s="4">
        <v>44.951999999999998</v>
      </c>
      <c r="AL48" s="4">
        <v>50.432000000000002</v>
      </c>
      <c r="AM48" s="4">
        <v>90.709000000000003</v>
      </c>
    </row>
    <row r="49" spans="1:1005" ht="15" x14ac:dyDescent="0.25">
      <c r="A49" s="61">
        <v>45474</v>
      </c>
      <c r="B49" s="4">
        <v>10.8</v>
      </c>
      <c r="C49" s="4">
        <v>24.2</v>
      </c>
      <c r="D49" s="4">
        <v>15.7</v>
      </c>
      <c r="E49" s="4">
        <v>23.135000000000002</v>
      </c>
      <c r="F49" s="4">
        <v>30.535</v>
      </c>
      <c r="G49" s="4">
        <v>16.510999999999999</v>
      </c>
      <c r="H49" s="4">
        <v>12.122</v>
      </c>
      <c r="I49" s="4">
        <v>13.015000000000001</v>
      </c>
      <c r="J49" s="4">
        <v>12.590999999999999</v>
      </c>
      <c r="K49" s="4">
        <v>17.317</v>
      </c>
      <c r="L49" s="4">
        <v>11.454000000000001</v>
      </c>
      <c r="M49" s="4">
        <v>35.799999999999997</v>
      </c>
      <c r="N49" s="4">
        <v>15.608000000000001</v>
      </c>
      <c r="O49" s="4">
        <v>84.981999999999999</v>
      </c>
      <c r="P49" s="4">
        <v>26.091000000000001</v>
      </c>
      <c r="Q49" s="4">
        <v>33.462000000000003</v>
      </c>
      <c r="R49" s="4">
        <v>13.867000000000001</v>
      </c>
      <c r="S49" s="4">
        <v>30.288</v>
      </c>
      <c r="T49" s="4">
        <v>9.8390000000000004</v>
      </c>
      <c r="U49" s="4">
        <v>9.94</v>
      </c>
      <c r="V49" s="4">
        <v>5.1950000000000003</v>
      </c>
      <c r="W49" s="4">
        <v>12.847</v>
      </c>
      <c r="X49" s="4">
        <v>8.718</v>
      </c>
      <c r="Y49" s="4">
        <v>15.13</v>
      </c>
      <c r="Z49" s="4">
        <v>12.571999999999999</v>
      </c>
      <c r="AA49" s="4">
        <v>10.661</v>
      </c>
      <c r="AB49" s="4">
        <v>38.414000000000001</v>
      </c>
      <c r="AC49" s="4">
        <v>25.385000000000002</v>
      </c>
      <c r="AD49" s="4">
        <v>13.685</v>
      </c>
      <c r="AE49">
        <v>43.12</v>
      </c>
      <c r="AF49" s="4">
        <v>6.3529999999999998</v>
      </c>
      <c r="AG49" s="4">
        <v>10.861000000000001</v>
      </c>
      <c r="AH49" s="4">
        <v>17.698</v>
      </c>
      <c r="AI49" s="4">
        <v>16.3</v>
      </c>
      <c r="AJ49" s="4">
        <v>9.125</v>
      </c>
      <c r="AK49" s="4">
        <v>27.562000000000001</v>
      </c>
      <c r="AL49" s="4">
        <v>32.655000000000001</v>
      </c>
      <c r="AM49" s="4">
        <v>49.23</v>
      </c>
    </row>
    <row r="50" spans="1:1005" ht="15" x14ac:dyDescent="0.25">
      <c r="A50" s="61">
        <v>45505</v>
      </c>
      <c r="B50" s="4">
        <v>7.2</v>
      </c>
      <c r="C50" s="4">
        <v>11.7</v>
      </c>
      <c r="D50" s="4">
        <v>9</v>
      </c>
      <c r="E50" s="4">
        <v>11.192</v>
      </c>
      <c r="F50" s="4">
        <v>12.676</v>
      </c>
      <c r="G50" s="4">
        <v>9.8030000000000008</v>
      </c>
      <c r="H50" s="4">
        <v>6.734</v>
      </c>
      <c r="I50" s="4">
        <v>7.97</v>
      </c>
      <c r="J50" s="4">
        <v>6.7320000000000002</v>
      </c>
      <c r="K50" s="4">
        <v>8.0489999999999995</v>
      </c>
      <c r="L50" s="4">
        <v>8.1929999999999996</v>
      </c>
      <c r="M50" s="4">
        <v>12.778</v>
      </c>
      <c r="N50" s="4">
        <v>7.8680000000000003</v>
      </c>
      <c r="O50" s="4">
        <v>28.349</v>
      </c>
      <c r="P50" s="4">
        <v>10.912000000000001</v>
      </c>
      <c r="Q50" s="4">
        <v>14.228999999999999</v>
      </c>
      <c r="R50" s="4">
        <v>7.431</v>
      </c>
      <c r="S50" s="4">
        <v>11.884</v>
      </c>
      <c r="T50" s="4">
        <v>6.5860000000000003</v>
      </c>
      <c r="U50" s="4">
        <v>6.532</v>
      </c>
      <c r="V50" s="4">
        <v>3.7130000000000001</v>
      </c>
      <c r="W50" s="4">
        <v>6.5720000000000001</v>
      </c>
      <c r="X50" s="4">
        <v>5.7610000000000001</v>
      </c>
      <c r="Y50" s="4">
        <v>8.1020000000000003</v>
      </c>
      <c r="Z50" s="4">
        <v>7.6639999999999997</v>
      </c>
      <c r="AA50" s="4">
        <v>6.9260000000000002</v>
      </c>
      <c r="AB50" s="4">
        <v>13.457000000000001</v>
      </c>
      <c r="AC50" s="4">
        <v>10.289</v>
      </c>
      <c r="AD50" s="4">
        <v>8.2870000000000008</v>
      </c>
      <c r="AE50">
        <v>14.824999999999999</v>
      </c>
      <c r="AF50" s="4">
        <v>4.9740000000000002</v>
      </c>
      <c r="AG50" s="4">
        <v>6.9279999999999999</v>
      </c>
      <c r="AH50" s="4">
        <v>9.0860000000000003</v>
      </c>
      <c r="AI50" s="4">
        <v>8.0679999999999996</v>
      </c>
      <c r="AJ50" s="4">
        <v>5.9169999999999998</v>
      </c>
      <c r="AK50" s="4">
        <v>11.093999999999999</v>
      </c>
      <c r="AL50" s="4">
        <v>13.08</v>
      </c>
      <c r="AM50" s="4">
        <v>18.539000000000001</v>
      </c>
    </row>
    <row r="51" spans="1:1005" ht="15" x14ac:dyDescent="0.25">
      <c r="A51" s="61">
        <v>45536</v>
      </c>
      <c r="B51" s="4">
        <v>6.2</v>
      </c>
      <c r="C51" s="4">
        <v>8.4</v>
      </c>
      <c r="D51" s="4">
        <v>7.3</v>
      </c>
      <c r="E51" s="4">
        <v>9.02</v>
      </c>
      <c r="F51" s="4">
        <v>10.644</v>
      </c>
      <c r="G51" s="4">
        <v>7.63</v>
      </c>
      <c r="H51" s="4">
        <v>6.0190000000000001</v>
      </c>
      <c r="I51" s="4">
        <v>5.859</v>
      </c>
      <c r="J51" s="4">
        <v>5.2969999999999997</v>
      </c>
      <c r="K51" s="4">
        <v>5.9829999999999997</v>
      </c>
      <c r="L51" s="4">
        <v>6.7089999999999996</v>
      </c>
      <c r="M51" s="4">
        <v>8.8800000000000008</v>
      </c>
      <c r="N51" s="4">
        <v>6.25</v>
      </c>
      <c r="O51" s="4">
        <v>14.11</v>
      </c>
      <c r="P51" s="4">
        <v>8.1869999999999994</v>
      </c>
      <c r="Q51" s="4">
        <v>9.7200000000000006</v>
      </c>
      <c r="R51" s="4">
        <v>5.66</v>
      </c>
      <c r="S51" s="4">
        <v>7.5359999999999996</v>
      </c>
      <c r="T51" s="4">
        <v>5.2569999999999997</v>
      </c>
      <c r="U51" s="4">
        <v>4.9660000000000002</v>
      </c>
      <c r="V51" s="4">
        <v>3.278</v>
      </c>
      <c r="W51" s="4">
        <v>6.984</v>
      </c>
      <c r="X51" s="4">
        <v>5.008</v>
      </c>
      <c r="Y51" s="4">
        <v>5.6319999999999997</v>
      </c>
      <c r="Z51" s="4">
        <v>6.4790000000000001</v>
      </c>
      <c r="AA51" s="4">
        <v>5.9329999999999998</v>
      </c>
      <c r="AB51" s="4">
        <v>8.6170000000000009</v>
      </c>
      <c r="AC51" s="4">
        <v>7.1890000000000001</v>
      </c>
      <c r="AD51" s="4">
        <v>5.8419999999999996</v>
      </c>
      <c r="AE51">
        <v>8.4969999999999999</v>
      </c>
      <c r="AF51" s="4">
        <v>4.4029999999999996</v>
      </c>
      <c r="AG51" s="4">
        <v>6.1859999999999999</v>
      </c>
      <c r="AH51" s="4">
        <v>8.3179999999999996</v>
      </c>
      <c r="AI51" s="4">
        <v>6.3540000000000001</v>
      </c>
      <c r="AJ51" s="4">
        <v>4.7220000000000004</v>
      </c>
      <c r="AK51" s="4">
        <v>8.76</v>
      </c>
      <c r="AL51" s="4">
        <v>7.484</v>
      </c>
      <c r="AM51" s="4">
        <v>10.696999999999999</v>
      </c>
    </row>
    <row r="52" spans="1:1005" ht="15" x14ac:dyDescent="0.25">
      <c r="A52" s="61">
        <v>45566</v>
      </c>
      <c r="B52" s="4">
        <v>4.84</v>
      </c>
      <c r="C52" s="4">
        <v>8.39</v>
      </c>
      <c r="D52" s="4">
        <v>5.9</v>
      </c>
      <c r="E52" s="4">
        <v>14.209</v>
      </c>
      <c r="F52" s="4">
        <v>10.69</v>
      </c>
      <c r="G52" s="4">
        <v>6.4640000000000004</v>
      </c>
      <c r="H52" s="4">
        <v>5.18</v>
      </c>
      <c r="I52" s="4">
        <v>5.4009999999999998</v>
      </c>
      <c r="J52" s="4">
        <v>6.8849999999999998</v>
      </c>
      <c r="K52" s="4">
        <v>5.34</v>
      </c>
      <c r="L52" s="4">
        <v>5.0490000000000004</v>
      </c>
      <c r="M52" s="4">
        <v>8.5500000000000007</v>
      </c>
      <c r="N52" s="4">
        <v>6.0869999999999997</v>
      </c>
      <c r="O52" s="4">
        <v>11.324999999999999</v>
      </c>
      <c r="P52" s="4">
        <v>8.0129999999999999</v>
      </c>
      <c r="Q52" s="4">
        <v>9.11</v>
      </c>
      <c r="R52" s="4">
        <v>6.1580000000000004</v>
      </c>
      <c r="S52" s="4">
        <v>6.6079999999999997</v>
      </c>
      <c r="T52" s="4">
        <v>4.8220000000000001</v>
      </c>
      <c r="U52" s="4">
        <v>4.3890000000000002</v>
      </c>
      <c r="V52" s="4">
        <v>4.242</v>
      </c>
      <c r="W52" s="4">
        <v>5.4690000000000003</v>
      </c>
      <c r="X52" s="4">
        <v>4.6619999999999999</v>
      </c>
      <c r="Y52" s="4">
        <v>6.5250000000000004</v>
      </c>
      <c r="Z52" s="4">
        <v>8.3219999999999992</v>
      </c>
      <c r="AA52" s="4">
        <v>6.05</v>
      </c>
      <c r="AB52" s="4">
        <v>7.7919999999999998</v>
      </c>
      <c r="AC52" s="4">
        <v>7.2590000000000003</v>
      </c>
      <c r="AD52" s="4">
        <v>5.4370000000000003</v>
      </c>
      <c r="AE52">
        <v>8.2560000000000002</v>
      </c>
      <c r="AF52" s="4">
        <v>3.984</v>
      </c>
      <c r="AG52" s="4">
        <v>6.3949999999999996</v>
      </c>
      <c r="AH52" s="4">
        <v>10.025</v>
      </c>
      <c r="AI52" s="4">
        <v>5.6109999999999998</v>
      </c>
      <c r="AJ52" s="4">
        <v>4.556</v>
      </c>
      <c r="AK52" s="4">
        <v>7.02</v>
      </c>
      <c r="AL52" s="4">
        <v>6.4409999999999998</v>
      </c>
      <c r="AM52" s="4">
        <v>9.15</v>
      </c>
    </row>
    <row r="53" spans="1:1005" ht="15" x14ac:dyDescent="0.25">
      <c r="A53" s="61">
        <v>45597</v>
      </c>
      <c r="B53" s="4">
        <v>4.13</v>
      </c>
      <c r="C53" s="4">
        <v>6</v>
      </c>
      <c r="D53" s="4">
        <v>4.8</v>
      </c>
      <c r="E53" s="4">
        <v>9.5429999999999993</v>
      </c>
      <c r="F53" s="4">
        <v>8.1549999999999994</v>
      </c>
      <c r="G53" s="4">
        <v>5.7679999999999998</v>
      </c>
      <c r="H53" s="4">
        <v>4.173</v>
      </c>
      <c r="I53" s="4">
        <v>4.5540000000000003</v>
      </c>
      <c r="J53" s="4">
        <v>6.4669999999999996</v>
      </c>
      <c r="K53" s="4">
        <v>4.5919999999999996</v>
      </c>
      <c r="L53" s="4">
        <v>4.3209999999999997</v>
      </c>
      <c r="M53" s="4">
        <v>7.1029999999999998</v>
      </c>
      <c r="N53" s="4">
        <v>5.5519999999999996</v>
      </c>
      <c r="O53" s="4">
        <v>8.7870000000000008</v>
      </c>
      <c r="P53" s="4">
        <v>6.7409999999999997</v>
      </c>
      <c r="Q53" s="4">
        <v>7.3470000000000004</v>
      </c>
      <c r="R53" s="4">
        <v>4.8949999999999996</v>
      </c>
      <c r="S53" s="4">
        <v>5.4749999999999996</v>
      </c>
      <c r="T53" s="4">
        <v>4.0960000000000001</v>
      </c>
      <c r="U53" s="4">
        <v>4.4969999999999999</v>
      </c>
      <c r="V53" s="4">
        <v>2.855</v>
      </c>
      <c r="W53" s="4">
        <v>4.2119999999999997</v>
      </c>
      <c r="X53" s="4">
        <v>4.1849999999999996</v>
      </c>
      <c r="Y53" s="4">
        <v>5.6639999999999997</v>
      </c>
      <c r="Z53" s="4">
        <v>6.1859999999999999</v>
      </c>
      <c r="AA53" s="4">
        <v>4.8540000000000001</v>
      </c>
      <c r="AB53" s="4">
        <v>6.7539999999999996</v>
      </c>
      <c r="AC53" s="4">
        <v>6.5229999999999997</v>
      </c>
      <c r="AD53" s="4">
        <v>5.4459999999999997</v>
      </c>
      <c r="AE53">
        <v>6.7229999999999999</v>
      </c>
      <c r="AF53" s="4">
        <v>3.3980000000000001</v>
      </c>
      <c r="AG53" s="4">
        <v>4.4610000000000003</v>
      </c>
      <c r="AH53" s="4">
        <v>6.4989999999999997</v>
      </c>
      <c r="AI53" s="4">
        <v>5.4119999999999999</v>
      </c>
      <c r="AJ53" s="4">
        <v>4.351</v>
      </c>
      <c r="AK53" s="4">
        <v>5.3970000000000002</v>
      </c>
      <c r="AL53" s="4">
        <v>5.5389999999999997</v>
      </c>
      <c r="AM53" s="4">
        <v>7.5620000000000003</v>
      </c>
    </row>
    <row r="54" spans="1:1005" ht="15" x14ac:dyDescent="0.25">
      <c r="A54" s="61">
        <v>45627</v>
      </c>
      <c r="B54" s="4">
        <v>4.0999999999999996</v>
      </c>
      <c r="C54" s="4">
        <v>5.2</v>
      </c>
      <c r="D54" s="4">
        <v>4.7</v>
      </c>
      <c r="E54" s="4">
        <v>7.0049999999999999</v>
      </c>
      <c r="F54" s="4">
        <v>6.5869999999999997</v>
      </c>
      <c r="G54" s="4">
        <v>5.2880000000000003</v>
      </c>
      <c r="H54" s="4">
        <v>3.8340000000000001</v>
      </c>
      <c r="I54" s="4">
        <v>4.1340000000000003</v>
      </c>
      <c r="J54" s="4">
        <v>4.7430000000000003</v>
      </c>
      <c r="K54" s="4">
        <v>4.2640000000000002</v>
      </c>
      <c r="L54" s="4">
        <v>3.9340000000000002</v>
      </c>
      <c r="M54" s="4">
        <v>6.0979999999999999</v>
      </c>
      <c r="N54" s="4">
        <v>4.8280000000000003</v>
      </c>
      <c r="O54" s="4">
        <v>7.8869999999999996</v>
      </c>
      <c r="P54" s="4">
        <v>6.2889999999999997</v>
      </c>
      <c r="Q54" s="4">
        <v>6.609</v>
      </c>
      <c r="R54" s="4">
        <v>4.6189999999999998</v>
      </c>
      <c r="S54" s="4">
        <v>5.05</v>
      </c>
      <c r="T54" s="4">
        <v>3.7959999999999998</v>
      </c>
      <c r="U54" s="4">
        <v>3.7919999999999998</v>
      </c>
      <c r="V54" s="4">
        <v>2.4889999999999999</v>
      </c>
      <c r="W54" s="4">
        <v>3.835</v>
      </c>
      <c r="X54" s="4">
        <v>3.605</v>
      </c>
      <c r="Y54" s="4">
        <v>4.4109999999999996</v>
      </c>
      <c r="Z54" s="4">
        <v>4.8380000000000001</v>
      </c>
      <c r="AA54" s="4">
        <v>3.96</v>
      </c>
      <c r="AB54" s="4">
        <v>6.0640000000000001</v>
      </c>
      <c r="AC54" s="4">
        <v>5.4939999999999998</v>
      </c>
      <c r="AD54" s="4">
        <v>4.4770000000000003</v>
      </c>
      <c r="AE54">
        <v>6.0110000000000001</v>
      </c>
      <c r="AF54" s="4">
        <v>3.137</v>
      </c>
      <c r="AG54" s="4">
        <v>3.8279999999999998</v>
      </c>
      <c r="AH54" s="4">
        <v>5.2050000000000001</v>
      </c>
      <c r="AI54" s="4">
        <v>4.8860000000000001</v>
      </c>
      <c r="AJ54" s="4">
        <v>3.72</v>
      </c>
      <c r="AK54" s="4">
        <v>4.9000000000000004</v>
      </c>
      <c r="AL54" s="4">
        <v>5.077</v>
      </c>
      <c r="AM54" s="4">
        <v>6.9630000000000001</v>
      </c>
    </row>
    <row r="55" spans="1:1005" ht="15" x14ac:dyDescent="0.25">
      <c r="A55" s="61">
        <v>45658</v>
      </c>
      <c r="B55" s="4">
        <v>3.9</v>
      </c>
      <c r="C55" s="4">
        <v>4.7</v>
      </c>
      <c r="D55" s="4">
        <v>4.3</v>
      </c>
      <c r="E55" s="4">
        <v>6.18</v>
      </c>
      <c r="F55" s="4">
        <v>5.9459999999999997</v>
      </c>
      <c r="G55" s="4">
        <v>4.7519999999999998</v>
      </c>
      <c r="H55" s="4">
        <v>3.4420000000000002</v>
      </c>
      <c r="I55" s="4">
        <v>3.7210000000000001</v>
      </c>
      <c r="J55" s="4">
        <v>3.8969999999999998</v>
      </c>
      <c r="K55" s="4">
        <v>3.8330000000000002</v>
      </c>
      <c r="L55" s="4">
        <v>3.5270000000000001</v>
      </c>
      <c r="M55" s="4">
        <v>5.4690000000000003</v>
      </c>
      <c r="N55" s="4">
        <v>4.28</v>
      </c>
      <c r="O55" s="4">
        <v>6.9420000000000002</v>
      </c>
      <c r="P55" s="4">
        <v>5.5369999999999999</v>
      </c>
      <c r="Q55" s="4">
        <v>5.9740000000000002</v>
      </c>
      <c r="R55" s="4">
        <v>3.9609999999999999</v>
      </c>
      <c r="S55" s="4">
        <v>4.5369999999999999</v>
      </c>
      <c r="T55" s="4">
        <v>3.4119999999999999</v>
      </c>
      <c r="U55" s="4">
        <v>3.3170000000000002</v>
      </c>
      <c r="V55" s="4">
        <v>2.2109999999999999</v>
      </c>
      <c r="W55" s="4">
        <v>3.4340000000000002</v>
      </c>
      <c r="X55" s="4">
        <v>3.2080000000000002</v>
      </c>
      <c r="Y55" s="4">
        <v>3.8330000000000002</v>
      </c>
      <c r="Z55" s="4">
        <v>4.2770000000000001</v>
      </c>
      <c r="AA55" s="4">
        <v>3.4969999999999999</v>
      </c>
      <c r="AB55" s="4">
        <v>5.4740000000000002</v>
      </c>
      <c r="AC55" s="4">
        <v>4.8659999999999997</v>
      </c>
      <c r="AD55" s="4">
        <v>3.919</v>
      </c>
      <c r="AE55">
        <v>5.4</v>
      </c>
      <c r="AF55" s="4">
        <v>2.8210000000000002</v>
      </c>
      <c r="AG55" s="4">
        <v>3.5009999999999999</v>
      </c>
      <c r="AH55" s="4">
        <v>4.6070000000000002</v>
      </c>
      <c r="AI55" s="4">
        <v>4.5090000000000003</v>
      </c>
      <c r="AJ55" s="4">
        <v>3.2679999999999998</v>
      </c>
      <c r="AK55" s="4">
        <v>4.4409999999999998</v>
      </c>
      <c r="AL55" s="4">
        <v>4.5540000000000003</v>
      </c>
      <c r="AM55" s="4">
        <v>6.2569999999999997</v>
      </c>
    </row>
    <row r="56" spans="1:1005" ht="15" x14ac:dyDescent="0.25">
      <c r="A56" s="61">
        <v>45689</v>
      </c>
      <c r="B56" s="4">
        <v>3.7</v>
      </c>
      <c r="C56" s="4">
        <v>4.0999999999999996</v>
      </c>
      <c r="D56" s="4">
        <v>3.9</v>
      </c>
      <c r="E56" s="4">
        <v>5.0670000000000002</v>
      </c>
      <c r="F56" s="4">
        <v>4.8890000000000002</v>
      </c>
      <c r="G56" s="4">
        <v>3.903</v>
      </c>
      <c r="H56" s="4">
        <v>2.8109999999999999</v>
      </c>
      <c r="I56" s="4">
        <v>3.056</v>
      </c>
      <c r="J56" s="4">
        <v>3.1469999999999998</v>
      </c>
      <c r="K56" s="4">
        <v>3.13</v>
      </c>
      <c r="L56" s="4">
        <v>2.9089999999999998</v>
      </c>
      <c r="M56" s="4">
        <v>4.4779999999999998</v>
      </c>
      <c r="N56" s="4">
        <v>3.516</v>
      </c>
      <c r="O56" s="4">
        <v>5.6769999999999996</v>
      </c>
      <c r="P56" s="4">
        <v>4.5259999999999998</v>
      </c>
      <c r="Q56" s="4">
        <v>4.899</v>
      </c>
      <c r="R56" s="4">
        <v>3.2280000000000002</v>
      </c>
      <c r="S56" s="4">
        <v>3.73</v>
      </c>
      <c r="T56" s="4">
        <v>2.7919999999999998</v>
      </c>
      <c r="U56" s="4">
        <v>2.7090000000000001</v>
      </c>
      <c r="V56" s="4">
        <v>1.8</v>
      </c>
      <c r="W56" s="4">
        <v>2.8</v>
      </c>
      <c r="X56" s="4">
        <v>2.6280000000000001</v>
      </c>
      <c r="Y56" s="4">
        <v>3.1240000000000001</v>
      </c>
      <c r="Z56" s="4">
        <v>3.51</v>
      </c>
      <c r="AA56" s="4">
        <v>2.8769999999999998</v>
      </c>
      <c r="AB56" s="4">
        <v>4.492</v>
      </c>
      <c r="AC56" s="4">
        <v>3.9820000000000002</v>
      </c>
      <c r="AD56" s="4">
        <v>3.2040000000000002</v>
      </c>
      <c r="AE56">
        <v>4.4409999999999998</v>
      </c>
      <c r="AF56" s="4">
        <v>2.3210000000000002</v>
      </c>
      <c r="AG56" s="4">
        <v>2.8940000000000001</v>
      </c>
      <c r="AH56" s="4">
        <v>3.8820000000000001</v>
      </c>
      <c r="AI56" s="4">
        <v>3.722</v>
      </c>
      <c r="AJ56" s="4">
        <v>2.67</v>
      </c>
      <c r="AK56" s="4">
        <v>3.6389999999999998</v>
      </c>
      <c r="AL56" s="4">
        <v>3.7250000000000001</v>
      </c>
      <c r="AM56" s="4">
        <v>5.1619999999999999</v>
      </c>
    </row>
    <row r="57" spans="1:1005" ht="15" x14ac:dyDescent="0.25">
      <c r="A57" s="61">
        <v>45717</v>
      </c>
      <c r="B57" s="4">
        <v>4.2</v>
      </c>
      <c r="C57" s="4">
        <v>4.9000000000000004</v>
      </c>
      <c r="D57" s="4">
        <v>4.5</v>
      </c>
      <c r="E57" s="4">
        <v>5.7949999999999999</v>
      </c>
      <c r="F57" s="4">
        <v>5.109</v>
      </c>
      <c r="G57" s="4">
        <v>3.95</v>
      </c>
      <c r="H57" s="4">
        <v>3.528</v>
      </c>
      <c r="I57" s="4">
        <v>3.9670000000000001</v>
      </c>
      <c r="J57" s="4">
        <v>3.48</v>
      </c>
      <c r="K57" s="4">
        <v>3.375</v>
      </c>
      <c r="L57" s="4">
        <v>3.214</v>
      </c>
      <c r="M57" s="4">
        <v>4.9740000000000002</v>
      </c>
      <c r="N57" s="4">
        <v>4.3860000000000001</v>
      </c>
      <c r="O57" s="4">
        <v>5.6360000000000001</v>
      </c>
      <c r="P57" s="4">
        <v>4.9969999999999999</v>
      </c>
      <c r="Q57" s="4">
        <v>5.2960000000000003</v>
      </c>
      <c r="R57" s="4">
        <v>4.0030000000000001</v>
      </c>
      <c r="S57" s="4">
        <v>3.7709999999999999</v>
      </c>
      <c r="T57" s="4">
        <v>3.012</v>
      </c>
      <c r="U57" s="4">
        <v>2.722</v>
      </c>
      <c r="V57" s="4">
        <v>2.0779999999999998</v>
      </c>
      <c r="W57" s="4">
        <v>4.5940000000000003</v>
      </c>
      <c r="X57" s="4">
        <v>2.5910000000000002</v>
      </c>
      <c r="Y57" s="4">
        <v>3.0790000000000002</v>
      </c>
      <c r="Z57" s="4">
        <v>6.5410000000000004</v>
      </c>
      <c r="AA57" s="4">
        <v>2.85</v>
      </c>
      <c r="AB57" s="4">
        <v>5.0540000000000003</v>
      </c>
      <c r="AC57" s="4">
        <v>3.9470000000000001</v>
      </c>
      <c r="AD57" s="4">
        <v>3.3719999999999999</v>
      </c>
      <c r="AE57">
        <v>5.7370000000000001</v>
      </c>
      <c r="AF57" s="4">
        <v>2.363</v>
      </c>
      <c r="AG57" s="4">
        <v>2.802</v>
      </c>
      <c r="AH57" s="4">
        <v>5.8339999999999996</v>
      </c>
      <c r="AI57" s="4">
        <v>3.9729999999999999</v>
      </c>
      <c r="AJ57" s="4">
        <v>2.6760000000000002</v>
      </c>
      <c r="AK57" s="4">
        <v>4.4400000000000004</v>
      </c>
      <c r="AL57" s="4">
        <v>3.7360000000000002</v>
      </c>
      <c r="AM57" s="4">
        <v>5.5220000000000002</v>
      </c>
    </row>
    <row r="58" spans="1:1005" ht="15" x14ac:dyDescent="0.25">
      <c r="A58" s="61">
        <v>45748</v>
      </c>
      <c r="B58" s="4">
        <v>7.6</v>
      </c>
      <c r="C58" s="4">
        <v>10.1</v>
      </c>
      <c r="D58" s="4">
        <v>9</v>
      </c>
      <c r="E58" s="4">
        <v>12.494</v>
      </c>
      <c r="F58" s="4">
        <v>9.0579999999999998</v>
      </c>
      <c r="G58" s="4">
        <v>6.5389999999999997</v>
      </c>
      <c r="H58" s="4">
        <v>9.3819999999999997</v>
      </c>
      <c r="I58" s="4">
        <v>9.1940000000000008</v>
      </c>
      <c r="J58" s="4">
        <v>4.8499999999999996</v>
      </c>
      <c r="K58" s="4">
        <v>8.8409999999999993</v>
      </c>
      <c r="L58" s="4">
        <v>5.8479999999999999</v>
      </c>
      <c r="M58" s="4">
        <v>7.625</v>
      </c>
      <c r="N58" s="4">
        <v>5.0330000000000004</v>
      </c>
      <c r="O58" s="4">
        <v>8.2140000000000004</v>
      </c>
      <c r="P58" s="4">
        <v>6.1310000000000002</v>
      </c>
      <c r="Q58" s="4">
        <v>6.1619999999999999</v>
      </c>
      <c r="R58" s="4">
        <v>5.319</v>
      </c>
      <c r="S58" s="4">
        <v>7.43</v>
      </c>
      <c r="T58" s="4">
        <v>5.6529999999999996</v>
      </c>
      <c r="U58" s="4">
        <v>6.6820000000000004</v>
      </c>
      <c r="V58" s="4">
        <v>4.2770000000000001</v>
      </c>
      <c r="W58" s="4">
        <v>9.7159999999999993</v>
      </c>
      <c r="X58" s="4">
        <v>4.6070000000000002</v>
      </c>
      <c r="Y58" s="4">
        <v>7.6609999999999996</v>
      </c>
      <c r="Z58" s="4">
        <v>8.8930000000000007</v>
      </c>
      <c r="AA58" s="4">
        <v>2.7090000000000001</v>
      </c>
      <c r="AB58" s="4">
        <v>5.8810000000000002</v>
      </c>
      <c r="AC58" s="4">
        <v>6.0590000000000002</v>
      </c>
      <c r="AD58" s="4">
        <v>4.891</v>
      </c>
      <c r="AE58">
        <v>14.37</v>
      </c>
      <c r="AF58" s="4">
        <v>3.431</v>
      </c>
      <c r="AG58" s="4">
        <v>3.847</v>
      </c>
      <c r="AH58" s="4">
        <v>11.815</v>
      </c>
      <c r="AI58" s="4">
        <v>8.3059999999999992</v>
      </c>
      <c r="AJ58" s="4">
        <v>3.496</v>
      </c>
      <c r="AK58" s="4">
        <v>4.3209999999999997</v>
      </c>
      <c r="AL58" s="4">
        <v>3.621</v>
      </c>
      <c r="AM58" s="4">
        <v>8.67</v>
      </c>
    </row>
    <row r="59" spans="1:1005" ht="15" x14ac:dyDescent="0.25">
      <c r="A59" s="61">
        <v>45778</v>
      </c>
      <c r="B59" s="4">
        <v>21.8</v>
      </c>
      <c r="C59" s="4">
        <v>32.200000000000003</v>
      </c>
      <c r="D59" s="4">
        <v>26.9</v>
      </c>
      <c r="E59" s="4">
        <v>44.695999999999998</v>
      </c>
      <c r="F59" s="4">
        <v>44.622999999999998</v>
      </c>
      <c r="G59" s="4">
        <v>19.678000000000001</v>
      </c>
      <c r="H59" s="4">
        <v>27.603000000000002</v>
      </c>
      <c r="I59" s="4">
        <v>19.530999999999999</v>
      </c>
      <c r="J59" s="4">
        <v>23.844999999999999</v>
      </c>
      <c r="K59" s="4">
        <v>29.734999999999999</v>
      </c>
      <c r="L59" s="4">
        <v>30.986999999999998</v>
      </c>
      <c r="M59" s="4">
        <v>28.23</v>
      </c>
      <c r="N59" s="4">
        <v>17.315999999999999</v>
      </c>
      <c r="O59" s="4">
        <v>52.283999999999999</v>
      </c>
      <c r="P59" s="4">
        <v>36.07</v>
      </c>
      <c r="Q59" s="4">
        <v>23.931000000000001</v>
      </c>
      <c r="R59" s="4">
        <v>20.029</v>
      </c>
      <c r="S59" s="4">
        <v>31.311</v>
      </c>
      <c r="T59" s="4">
        <v>25.695</v>
      </c>
      <c r="U59" s="4">
        <v>14.645</v>
      </c>
      <c r="V59" s="4">
        <v>19.706</v>
      </c>
      <c r="W59" s="4">
        <v>27.407</v>
      </c>
      <c r="X59" s="4">
        <v>24.527000000000001</v>
      </c>
      <c r="Y59" s="4">
        <v>30.062999999999999</v>
      </c>
      <c r="Z59" s="4">
        <v>28.19</v>
      </c>
      <c r="AA59" s="4">
        <v>20.036000000000001</v>
      </c>
      <c r="AB59" s="4">
        <v>35.283000000000001</v>
      </c>
      <c r="AC59" s="4">
        <v>16.332999999999998</v>
      </c>
      <c r="AD59" s="4">
        <v>15.926</v>
      </c>
      <c r="AE59">
        <v>21.097999999999999</v>
      </c>
      <c r="AF59" s="4">
        <v>17.263000000000002</v>
      </c>
      <c r="AG59" s="4">
        <v>24.545999999999999</v>
      </c>
      <c r="AH59" s="4">
        <v>23.986000000000001</v>
      </c>
      <c r="AI59" s="4">
        <v>23.12</v>
      </c>
      <c r="AJ59" s="4">
        <v>19.026</v>
      </c>
      <c r="AK59" s="4">
        <v>15.339</v>
      </c>
      <c r="AL59" s="4">
        <v>34.470999999999997</v>
      </c>
      <c r="AM59" s="4">
        <v>49.011000000000003</v>
      </c>
    </row>
    <row r="60" spans="1:1005" ht="15" x14ac:dyDescent="0.25">
      <c r="A60" s="61">
        <v>45809</v>
      </c>
      <c r="B60" s="4">
        <v>30.2</v>
      </c>
      <c r="C60" s="4">
        <v>53.4</v>
      </c>
      <c r="D60" s="4">
        <v>42.1</v>
      </c>
      <c r="E60" s="4">
        <v>61.203000000000003</v>
      </c>
      <c r="F60" s="4">
        <v>39.052</v>
      </c>
      <c r="G60" s="4">
        <v>27.379000000000001</v>
      </c>
      <c r="H60" s="4">
        <v>30.754000000000001</v>
      </c>
      <c r="I60" s="4">
        <v>31.521999999999998</v>
      </c>
      <c r="J60" s="4">
        <v>40.664000000000001</v>
      </c>
      <c r="K60" s="4">
        <v>25.741</v>
      </c>
      <c r="L60" s="4">
        <v>63.619</v>
      </c>
      <c r="M60" s="4">
        <v>40.171999999999997</v>
      </c>
      <c r="N60" s="4">
        <v>82.061000000000007</v>
      </c>
      <c r="O60" s="4">
        <v>58.933999999999997</v>
      </c>
      <c r="P60" s="4">
        <v>78.218999999999994</v>
      </c>
      <c r="Q60" s="4">
        <v>29.02</v>
      </c>
      <c r="R60" s="4">
        <v>46.131</v>
      </c>
      <c r="S60" s="4">
        <v>25.648</v>
      </c>
      <c r="T60" s="4">
        <v>26.03</v>
      </c>
      <c r="U60" s="4">
        <v>11.515000000000001</v>
      </c>
      <c r="V60" s="4">
        <v>35.511000000000003</v>
      </c>
      <c r="W60" s="4">
        <v>21.388000000000002</v>
      </c>
      <c r="X60" s="4">
        <v>34.259</v>
      </c>
      <c r="Y60" s="4">
        <v>35.704000000000001</v>
      </c>
      <c r="Z60" s="4">
        <v>25.606999999999999</v>
      </c>
      <c r="AA60" s="4">
        <v>72.567999999999998</v>
      </c>
      <c r="AB60" s="4">
        <v>45.567</v>
      </c>
      <c r="AC60" s="4">
        <v>39.334000000000003</v>
      </c>
      <c r="AD60" s="4">
        <v>68.813000000000002</v>
      </c>
      <c r="AE60">
        <v>9.5350000000000001</v>
      </c>
      <c r="AF60" s="4">
        <v>26.931999999999999</v>
      </c>
      <c r="AG60" s="4">
        <v>49.399000000000001</v>
      </c>
      <c r="AH60" s="4">
        <v>45.734999999999999</v>
      </c>
      <c r="AI60" s="4">
        <v>24.297999999999998</v>
      </c>
      <c r="AJ60" s="4">
        <v>44.904000000000003</v>
      </c>
      <c r="AK60" s="4">
        <v>50.301000000000002</v>
      </c>
      <c r="AL60" s="4">
        <v>90.635000000000005</v>
      </c>
      <c r="AM60" s="4">
        <v>62.997</v>
      </c>
    </row>
    <row r="61" spans="1:1005" ht="15" x14ac:dyDescent="0.25">
      <c r="A61" s="61">
        <v>45839</v>
      </c>
      <c r="B61" s="4">
        <v>10.8</v>
      </c>
      <c r="C61" s="4">
        <v>24.2</v>
      </c>
      <c r="D61" s="4">
        <v>15.7</v>
      </c>
      <c r="E61" s="4">
        <v>30.454999999999998</v>
      </c>
      <c r="F61" s="4">
        <v>16.484000000000002</v>
      </c>
      <c r="G61" s="4">
        <v>12.471</v>
      </c>
      <c r="H61" s="4">
        <v>13.031000000000001</v>
      </c>
      <c r="I61" s="4">
        <v>12.603999999999999</v>
      </c>
      <c r="J61" s="4">
        <v>17.260999999999999</v>
      </c>
      <c r="K61" s="4">
        <v>11.571999999999999</v>
      </c>
      <c r="L61" s="4">
        <v>35.784999999999997</v>
      </c>
      <c r="M61" s="4">
        <v>15.587</v>
      </c>
      <c r="N61" s="4">
        <v>84.971999999999994</v>
      </c>
      <c r="O61" s="4">
        <v>26.835999999999999</v>
      </c>
      <c r="P61" s="4">
        <v>33.451999999999998</v>
      </c>
      <c r="Q61" s="4">
        <v>13.843999999999999</v>
      </c>
      <c r="R61" s="4">
        <v>30.277000000000001</v>
      </c>
      <c r="S61" s="4">
        <v>9.9749999999999996</v>
      </c>
      <c r="T61" s="4">
        <v>9.9580000000000002</v>
      </c>
      <c r="U61" s="4">
        <v>5.181</v>
      </c>
      <c r="V61" s="4">
        <v>12.853999999999999</v>
      </c>
      <c r="W61" s="4">
        <v>8.8239999999999998</v>
      </c>
      <c r="X61" s="4">
        <v>15.102</v>
      </c>
      <c r="Y61" s="4">
        <v>12.534000000000001</v>
      </c>
      <c r="Z61" s="4">
        <v>10.641999999999999</v>
      </c>
      <c r="AA61" s="4">
        <v>39.862000000000002</v>
      </c>
      <c r="AB61" s="4">
        <v>25.364000000000001</v>
      </c>
      <c r="AC61" s="4">
        <v>13.678000000000001</v>
      </c>
      <c r="AD61" s="4">
        <v>43.067999999999998</v>
      </c>
      <c r="AE61">
        <v>6.3860000000000001</v>
      </c>
      <c r="AF61" s="4">
        <v>10.86</v>
      </c>
      <c r="AG61" s="4">
        <v>17.658000000000001</v>
      </c>
      <c r="AH61" s="4">
        <v>16.292000000000002</v>
      </c>
      <c r="AI61" s="4">
        <v>9.2609999999999992</v>
      </c>
      <c r="AJ61" s="4">
        <v>27.527000000000001</v>
      </c>
      <c r="AK61" s="4">
        <v>32.618000000000002</v>
      </c>
      <c r="AL61" s="4">
        <v>49.209000000000003</v>
      </c>
      <c r="AM61" s="4">
        <v>23.725000000000001</v>
      </c>
    </row>
    <row r="62" spans="1:1005" ht="15" x14ac:dyDescent="0.25">
      <c r="A62" s="61">
        <v>45870</v>
      </c>
      <c r="B62" s="4">
        <v>7.2</v>
      </c>
      <c r="C62" s="4">
        <v>11.7</v>
      </c>
      <c r="D62" s="4">
        <v>9</v>
      </c>
      <c r="E62" s="4">
        <v>12.657999999999999</v>
      </c>
      <c r="F62" s="4">
        <v>9.7929999999999993</v>
      </c>
      <c r="G62" s="4">
        <v>6.7889999999999997</v>
      </c>
      <c r="H62" s="4">
        <v>7.9820000000000002</v>
      </c>
      <c r="I62" s="4">
        <v>6.7519999999999998</v>
      </c>
      <c r="J62" s="4">
        <v>8.0299999999999994</v>
      </c>
      <c r="K62" s="4">
        <v>8.1850000000000005</v>
      </c>
      <c r="L62" s="4">
        <v>12.775</v>
      </c>
      <c r="M62" s="4">
        <v>7.8659999999999997</v>
      </c>
      <c r="N62" s="4">
        <v>28.349</v>
      </c>
      <c r="O62" s="4">
        <v>11.076000000000001</v>
      </c>
      <c r="P62" s="4">
        <v>14.227</v>
      </c>
      <c r="Q62" s="4">
        <v>7.4240000000000004</v>
      </c>
      <c r="R62" s="4">
        <v>11.888999999999999</v>
      </c>
      <c r="S62" s="4">
        <v>6.6369999999999996</v>
      </c>
      <c r="T62" s="4">
        <v>6.5490000000000004</v>
      </c>
      <c r="U62" s="4">
        <v>3.7050000000000001</v>
      </c>
      <c r="V62" s="4">
        <v>6.5789999999999997</v>
      </c>
      <c r="W62" s="4">
        <v>5.7960000000000003</v>
      </c>
      <c r="X62" s="4">
        <v>8.0939999999999994</v>
      </c>
      <c r="Y62" s="4">
        <v>7.6429999999999998</v>
      </c>
      <c r="Z62" s="4">
        <v>6.9240000000000004</v>
      </c>
      <c r="AA62" s="4">
        <v>13.699</v>
      </c>
      <c r="AB62" s="4">
        <v>10.285</v>
      </c>
      <c r="AC62" s="4">
        <v>8.2870000000000008</v>
      </c>
      <c r="AD62" s="4">
        <v>14.811</v>
      </c>
      <c r="AE62">
        <v>4.9969999999999999</v>
      </c>
      <c r="AF62" s="4">
        <v>6.93</v>
      </c>
      <c r="AG62" s="4">
        <v>9.0679999999999996</v>
      </c>
      <c r="AH62" s="4">
        <v>8.0679999999999996</v>
      </c>
      <c r="AI62" s="4">
        <v>5.9630000000000001</v>
      </c>
      <c r="AJ62" s="4">
        <v>11.081</v>
      </c>
      <c r="AK62" s="4">
        <v>13.074</v>
      </c>
      <c r="AL62" s="4">
        <v>18.533999999999999</v>
      </c>
      <c r="AM62" s="4">
        <v>11.298</v>
      </c>
    </row>
    <row r="63" spans="1:1005" ht="15" x14ac:dyDescent="0.25">
      <c r="A63" s="61">
        <v>45901</v>
      </c>
      <c r="B63" s="4">
        <v>6.2</v>
      </c>
      <c r="C63" s="4">
        <v>8.4</v>
      </c>
      <c r="D63" s="4">
        <v>7.3</v>
      </c>
      <c r="E63" s="4">
        <v>10.635</v>
      </c>
      <c r="F63" s="4">
        <v>7.6230000000000002</v>
      </c>
      <c r="G63" s="4">
        <v>6.0090000000000003</v>
      </c>
      <c r="H63" s="4">
        <v>5.87</v>
      </c>
      <c r="I63" s="4">
        <v>5.3159999999999998</v>
      </c>
      <c r="J63" s="4">
        <v>5.9720000000000004</v>
      </c>
      <c r="K63" s="4">
        <v>6.8220000000000001</v>
      </c>
      <c r="L63" s="4">
        <v>8.8780000000000001</v>
      </c>
      <c r="M63" s="4">
        <v>6.2460000000000004</v>
      </c>
      <c r="N63" s="4">
        <v>14.109</v>
      </c>
      <c r="O63" s="4">
        <v>8.1959999999999997</v>
      </c>
      <c r="P63" s="4">
        <v>9.7200000000000006</v>
      </c>
      <c r="Q63" s="4">
        <v>5.657</v>
      </c>
      <c r="R63" s="4">
        <v>7.5439999999999996</v>
      </c>
      <c r="S63" s="4">
        <v>5.282</v>
      </c>
      <c r="T63" s="4">
        <v>4.9809999999999999</v>
      </c>
      <c r="U63" s="4">
        <v>3.2709999999999999</v>
      </c>
      <c r="V63" s="4">
        <v>6.99</v>
      </c>
      <c r="W63" s="4">
        <v>4.9889999999999999</v>
      </c>
      <c r="X63" s="4">
        <v>5.6269999999999998</v>
      </c>
      <c r="Y63" s="4">
        <v>6.4630000000000001</v>
      </c>
      <c r="Z63" s="4">
        <v>5.9320000000000004</v>
      </c>
      <c r="AA63" s="4">
        <v>8.6590000000000007</v>
      </c>
      <c r="AB63" s="4">
        <v>7.1890000000000001</v>
      </c>
      <c r="AC63" s="4">
        <v>5.843</v>
      </c>
      <c r="AD63" s="4">
        <v>8.4890000000000008</v>
      </c>
      <c r="AE63">
        <v>4.43</v>
      </c>
      <c r="AF63" s="4">
        <v>6.1890000000000001</v>
      </c>
      <c r="AG63" s="4">
        <v>8.3040000000000003</v>
      </c>
      <c r="AH63" s="4">
        <v>6.3559999999999999</v>
      </c>
      <c r="AI63" s="4">
        <v>4.7279999999999998</v>
      </c>
      <c r="AJ63" s="4">
        <v>8.7569999999999997</v>
      </c>
      <c r="AK63" s="4">
        <v>7.4850000000000003</v>
      </c>
      <c r="AL63" s="4">
        <v>10.694000000000001</v>
      </c>
      <c r="AM63" s="4">
        <v>8.99</v>
      </c>
    </row>
    <row r="64" spans="1:1005" ht="15" x14ac:dyDescent="0.25">
      <c r="A64" s="61"/>
      <c r="B64" s="4"/>
      <c r="C64" s="4"/>
      <c r="D64" s="4"/>
      <c r="ALQ64" s="4" t="e">
        <v>#N/A</v>
      </c>
    </row>
    <row r="65" spans="1:1005" ht="15" x14ac:dyDescent="0.25">
      <c r="A65" s="61"/>
      <c r="B65" s="4"/>
      <c r="C65" s="4"/>
      <c r="D65" s="4"/>
      <c r="ALQ65" s="4" t="e">
        <v>#N/A</v>
      </c>
    </row>
    <row r="66" spans="1:1005" ht="15" x14ac:dyDescent="0.25">
      <c r="A66" s="61"/>
      <c r="B66" s="4"/>
      <c r="C66" s="4"/>
      <c r="D66" s="4"/>
      <c r="ALQ66" s="4" t="e">
        <v>#N/A</v>
      </c>
    </row>
    <row r="67" spans="1:1005" ht="15" x14ac:dyDescent="0.25">
      <c r="A67" s="61"/>
      <c r="B67" s="4"/>
      <c r="C67" s="4"/>
      <c r="D67" s="4"/>
      <c r="ALQ67" s="4" t="e">
        <v>#N/A</v>
      </c>
    </row>
    <row r="68" spans="1:1005" ht="15" x14ac:dyDescent="0.25">
      <c r="A68" s="61"/>
      <c r="B68" s="4"/>
      <c r="C68" s="4"/>
      <c r="D68" s="4"/>
      <c r="ALQ68" s="4" t="e">
        <v>#N/A</v>
      </c>
    </row>
    <row r="69" spans="1:1005" ht="15" x14ac:dyDescent="0.25">
      <c r="A69" s="61"/>
      <c r="B69" s="4"/>
      <c r="C69" s="4"/>
      <c r="D69" s="4"/>
      <c r="ALQ69" s="4" t="e">
        <v>#N/A</v>
      </c>
    </row>
    <row r="70" spans="1:1005" ht="15" x14ac:dyDescent="0.25">
      <c r="A70" s="61"/>
      <c r="B70" s="4"/>
      <c r="C70" s="4"/>
      <c r="D70" s="4"/>
      <c r="ALQ70" s="4" t="e">
        <v>#N/A</v>
      </c>
    </row>
    <row r="71" spans="1:1005" ht="15" x14ac:dyDescent="0.25">
      <c r="A71" s="61"/>
      <c r="B71" s="4"/>
      <c r="C71" s="4"/>
      <c r="D71" s="4"/>
      <c r="ALQ71" s="4" t="e">
        <v>#N/A</v>
      </c>
    </row>
    <row r="72" spans="1:1005" ht="15" x14ac:dyDescent="0.25">
      <c r="A72" s="61"/>
      <c r="B72" s="4"/>
      <c r="C72" s="4"/>
      <c r="D72" s="4"/>
      <c r="ALQ72" s="4" t="e">
        <v>#N/A</v>
      </c>
    </row>
    <row r="73" spans="1:1005" ht="15" x14ac:dyDescent="0.25">
      <c r="A73" s="61"/>
      <c r="B73" s="4"/>
      <c r="C73" s="4"/>
      <c r="D73" s="4"/>
    </row>
    <row r="74" spans="1:1005" ht="15" x14ac:dyDescent="0.25">
      <c r="A74" s="61"/>
      <c r="B74" s="4"/>
      <c r="C74" s="4"/>
      <c r="D74" s="4"/>
    </row>
    <row r="75" spans="1:1005" ht="15" x14ac:dyDescent="0.25">
      <c r="A75" s="61"/>
      <c r="B75" s="4"/>
      <c r="C75" s="4"/>
      <c r="D75" s="4"/>
    </row>
    <row r="76" spans="1:1005" ht="15" x14ac:dyDescent="0.25">
      <c r="A76" s="61"/>
      <c r="B76" s="4"/>
      <c r="C76" s="4"/>
      <c r="D76" s="4"/>
    </row>
    <row r="77" spans="1:1005" ht="15" x14ac:dyDescent="0.25">
      <c r="A77" s="61"/>
      <c r="B77" s="4"/>
      <c r="C77" s="4"/>
      <c r="D77" s="4"/>
    </row>
    <row r="78" spans="1:1005" ht="15" x14ac:dyDescent="0.25">
      <c r="A78" s="61"/>
      <c r="B78" s="4"/>
      <c r="C78" s="4"/>
      <c r="D78" s="4"/>
    </row>
    <row r="79" spans="1:1005" ht="15" x14ac:dyDescent="0.25">
      <c r="A79" s="61"/>
      <c r="B79" s="4"/>
      <c r="C79" s="4"/>
      <c r="D79" s="4"/>
    </row>
    <row r="80" spans="1:1005" ht="15" x14ac:dyDescent="0.25">
      <c r="A80" s="61"/>
      <c r="B80" s="4"/>
      <c r="C80" s="4"/>
      <c r="D80" s="4"/>
    </row>
  </sheetData>
  <mergeCells count="1">
    <mergeCell ref="B1:A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0FABD-794F-4166-915B-7666B2559BB3}">
  <sheetPr codeName="Sheet13">
    <tabColor rgb="FFCCEBC5"/>
  </sheetPr>
  <dimension ref="A1:ALQ80"/>
  <sheetViews>
    <sheetView zoomScaleNormal="100" workbookViewId="0">
      <selection activeCell="D4" sqref="D4"/>
    </sheetView>
  </sheetViews>
  <sheetFormatPr defaultColWidth="18.7109375" defaultRowHeight="12.75" customHeight="1" x14ac:dyDescent="0.25"/>
  <cols>
    <col min="1" max="1" width="7.5703125" style="5" customWidth="1"/>
    <col min="2" max="4" width="7.5703125" style="64" customWidth="1"/>
    <col min="5" max="5" width="7" customWidth="1"/>
    <col min="6" max="15" width="8" customWidth="1"/>
    <col min="16" max="19" width="7" customWidth="1"/>
    <col min="20" max="26" width="8" customWidth="1"/>
    <col min="27" max="30" width="7" customWidth="1"/>
    <col min="31" max="31" width="8.42578125" style="4" customWidth="1"/>
    <col min="32" max="54" width="9.140625" customWidth="1"/>
  </cols>
  <sheetData>
    <row r="1" spans="1:54" s="5" customFormat="1" ht="15" x14ac:dyDescent="0.25">
      <c r="A1" s="62"/>
      <c r="B1" s="63"/>
      <c r="C1" s="63"/>
      <c r="D1" s="63"/>
      <c r="E1" s="63"/>
      <c r="F1" s="63"/>
      <c r="G1" s="63"/>
      <c r="H1" s="63"/>
      <c r="I1" s="63"/>
      <c r="J1" s="63"/>
      <c r="K1" s="63"/>
      <c r="L1" s="63"/>
      <c r="M1" s="63"/>
      <c r="N1" s="63"/>
      <c r="O1" s="63"/>
      <c r="P1" s="63"/>
      <c r="Q1" s="63"/>
      <c r="R1" s="63"/>
      <c r="S1" s="63"/>
      <c r="T1" s="63"/>
      <c r="U1" s="63"/>
      <c r="V1" s="63"/>
      <c r="W1" s="63"/>
      <c r="X1" s="63"/>
      <c r="Y1" s="63"/>
      <c r="Z1" s="63"/>
      <c r="AA1" s="63"/>
      <c r="AB1" s="63"/>
      <c r="AC1" s="63"/>
      <c r="AD1" s="63"/>
      <c r="AE1" s="63"/>
      <c r="AF1" s="63"/>
      <c r="AG1" s="63"/>
      <c r="AH1" s="63"/>
      <c r="AI1" s="64"/>
      <c r="AJ1" s="64"/>
      <c r="AK1" s="64"/>
      <c r="AL1" s="64"/>
      <c r="AM1" s="64"/>
    </row>
    <row r="2" spans="1:54" s="5" customFormat="1" ht="15" x14ac:dyDescent="0.25">
      <c r="A2" s="62"/>
      <c r="B2" s="64" t="s">
        <v>0</v>
      </c>
      <c r="C2" s="64" t="s">
        <v>1</v>
      </c>
      <c r="D2" s="64" t="s">
        <v>2</v>
      </c>
      <c r="E2" s="64">
        <v>1981</v>
      </c>
      <c r="F2" s="64">
        <v>1982</v>
      </c>
      <c r="G2" s="64">
        <v>1983</v>
      </c>
      <c r="H2" s="64">
        <v>1984</v>
      </c>
      <c r="I2" s="64">
        <v>1985</v>
      </c>
      <c r="J2" s="64">
        <v>1986</v>
      </c>
      <c r="K2" s="64">
        <v>1987</v>
      </c>
      <c r="L2" s="64">
        <v>1988</v>
      </c>
      <c r="M2" s="64">
        <v>1989</v>
      </c>
      <c r="N2" s="64">
        <v>1990</v>
      </c>
      <c r="O2" s="64">
        <v>1991</v>
      </c>
      <c r="P2" s="64">
        <v>1992</v>
      </c>
      <c r="Q2" s="64">
        <v>1993</v>
      </c>
      <c r="R2" s="64">
        <v>1994</v>
      </c>
      <c r="S2" s="64">
        <v>1995</v>
      </c>
      <c r="T2" s="64">
        <v>1996</v>
      </c>
      <c r="U2" s="64">
        <v>1997</v>
      </c>
      <c r="V2" s="64">
        <v>1998</v>
      </c>
      <c r="W2" s="64">
        <v>1999</v>
      </c>
      <c r="X2" s="64">
        <v>2000</v>
      </c>
      <c r="Y2" s="64">
        <v>2001</v>
      </c>
      <c r="Z2" s="64">
        <v>2002</v>
      </c>
      <c r="AA2" s="64">
        <v>2003</v>
      </c>
      <c r="AB2" s="64">
        <v>2004</v>
      </c>
      <c r="AC2" s="64">
        <v>2005</v>
      </c>
      <c r="AD2" s="64">
        <v>2006</v>
      </c>
      <c r="AE2" s="64">
        <v>2007</v>
      </c>
      <c r="AF2" s="64">
        <v>2008</v>
      </c>
      <c r="AG2" s="64">
        <v>2009</v>
      </c>
      <c r="AH2" s="64">
        <v>2010</v>
      </c>
      <c r="AI2" s="64">
        <v>2011</v>
      </c>
      <c r="AJ2" s="64">
        <v>2012</v>
      </c>
      <c r="AK2" s="64">
        <v>2013</v>
      </c>
      <c r="AL2" s="64">
        <v>2014</v>
      </c>
      <c r="AM2" s="64">
        <v>2015</v>
      </c>
      <c r="AN2" s="5">
        <v>2016</v>
      </c>
      <c r="AO2" s="5">
        <v>2017</v>
      </c>
      <c r="AP2" s="5">
        <v>2018</v>
      </c>
      <c r="AQ2" s="5">
        <v>2019</v>
      </c>
      <c r="AR2" s="5">
        <v>2020</v>
      </c>
      <c r="AS2" s="5">
        <v>2021</v>
      </c>
      <c r="AT2" s="5">
        <v>2022</v>
      </c>
      <c r="AU2" s="5">
        <v>2023</v>
      </c>
      <c r="AV2" s="5">
        <v>2024</v>
      </c>
      <c r="AW2" s="5">
        <v>2025</v>
      </c>
      <c r="AX2" s="5">
        <v>2026</v>
      </c>
      <c r="AY2" s="5">
        <v>2027</v>
      </c>
      <c r="AZ2" s="5">
        <v>2028</v>
      </c>
      <c r="BA2" s="5">
        <v>2029</v>
      </c>
      <c r="BB2" s="5">
        <v>2030</v>
      </c>
    </row>
    <row r="3" spans="1:54" s="5" customFormat="1" ht="15" x14ac:dyDescent="0.25">
      <c r="A3" s="65"/>
      <c r="B3" s="66" t="s">
        <v>3</v>
      </c>
      <c r="C3" s="66" t="s">
        <v>4</v>
      </c>
      <c r="D3" s="66" t="s">
        <v>5</v>
      </c>
      <c r="E3" s="66" t="s">
        <v>6</v>
      </c>
      <c r="F3" s="66" t="s">
        <v>7</v>
      </c>
      <c r="G3" s="66" t="s">
        <v>8</v>
      </c>
      <c r="H3" s="66" t="s">
        <v>9</v>
      </c>
      <c r="I3" s="66" t="s">
        <v>10</v>
      </c>
      <c r="J3" s="66" t="s">
        <v>11</v>
      </c>
      <c r="K3" s="66" t="s">
        <v>12</v>
      </c>
      <c r="L3" s="66" t="s">
        <v>13</v>
      </c>
      <c r="M3" s="66" t="s">
        <v>14</v>
      </c>
      <c r="N3" s="66" t="s">
        <v>15</v>
      </c>
      <c r="O3" s="66" t="s">
        <v>16</v>
      </c>
      <c r="P3" s="66" t="s">
        <v>17</v>
      </c>
      <c r="Q3" s="66" t="s">
        <v>18</v>
      </c>
      <c r="R3" s="66" t="s">
        <v>19</v>
      </c>
      <c r="S3" s="66" t="s">
        <v>20</v>
      </c>
      <c r="T3" s="66" t="s">
        <v>21</v>
      </c>
      <c r="U3" s="66" t="s">
        <v>22</v>
      </c>
      <c r="V3" s="66" t="s">
        <v>23</v>
      </c>
      <c r="W3" s="66" t="s">
        <v>24</v>
      </c>
      <c r="X3" s="66" t="s">
        <v>25</v>
      </c>
      <c r="Y3" s="66" t="s">
        <v>26</v>
      </c>
      <c r="Z3" s="66" t="s">
        <v>27</v>
      </c>
      <c r="AA3" s="66" t="s">
        <v>28</v>
      </c>
      <c r="AB3" s="66" t="s">
        <v>29</v>
      </c>
      <c r="AC3" s="66" t="s">
        <v>30</v>
      </c>
      <c r="AD3" s="66" t="s">
        <v>31</v>
      </c>
      <c r="AE3" s="66" t="s">
        <v>32</v>
      </c>
      <c r="AF3" s="66" t="s">
        <v>33</v>
      </c>
      <c r="AG3" s="66" t="s">
        <v>34</v>
      </c>
      <c r="AH3" s="66" t="s">
        <v>35</v>
      </c>
      <c r="AI3" s="66" t="s">
        <v>36</v>
      </c>
      <c r="AJ3" s="66" t="s">
        <v>37</v>
      </c>
      <c r="AK3" s="66" t="s">
        <v>38</v>
      </c>
      <c r="AL3" s="66" t="s">
        <v>39</v>
      </c>
      <c r="AM3" s="66" t="s">
        <v>40</v>
      </c>
      <c r="AN3" s="5" t="s">
        <v>41</v>
      </c>
      <c r="AO3" s="5" t="s">
        <v>42</v>
      </c>
      <c r="AP3" s="5" t="s">
        <v>43</v>
      </c>
      <c r="AQ3" s="5" t="s">
        <v>44</v>
      </c>
      <c r="AR3" s="5" t="s">
        <v>45</v>
      </c>
      <c r="AS3" s="5" t="s">
        <v>46</v>
      </c>
      <c r="AT3" s="5" t="s">
        <v>47</v>
      </c>
      <c r="AU3" s="5" t="s">
        <v>48</v>
      </c>
      <c r="AV3" s="5" t="s">
        <v>49</v>
      </c>
      <c r="AW3" s="5" t="s">
        <v>50</v>
      </c>
      <c r="AX3" s="5" t="s">
        <v>51</v>
      </c>
      <c r="AY3" s="5" t="s">
        <v>52</v>
      </c>
      <c r="AZ3" s="5" t="s">
        <v>53</v>
      </c>
      <c r="BA3" s="5" t="s">
        <v>54</v>
      </c>
      <c r="BB3" s="5" t="s">
        <v>55</v>
      </c>
    </row>
    <row r="4" spans="1:54" ht="14.45" customHeight="1" x14ac:dyDescent="0.25">
      <c r="A4" s="67">
        <v>44105</v>
      </c>
      <c r="B4" s="9">
        <v>5</v>
      </c>
      <c r="C4" s="9">
        <v>5</v>
      </c>
      <c r="D4">
        <v>5</v>
      </c>
      <c r="E4">
        <v>8.7379999999999995</v>
      </c>
      <c r="F4">
        <v>4.3650000000000002</v>
      </c>
      <c r="G4">
        <v>8.0500000000000007</v>
      </c>
      <c r="H4">
        <v>6.048</v>
      </c>
      <c r="I4">
        <v>5.83</v>
      </c>
      <c r="J4">
        <v>6.0140000000000002</v>
      </c>
      <c r="K4">
        <v>4.74</v>
      </c>
      <c r="L4">
        <v>4.4589999999999996</v>
      </c>
      <c r="M4">
        <v>6.5149999999999997</v>
      </c>
      <c r="N4">
        <v>4.5209999999999999</v>
      </c>
      <c r="O4">
        <v>4.3650000000000002</v>
      </c>
      <c r="P4">
        <v>4.3680000000000003</v>
      </c>
      <c r="Q4">
        <v>4.97</v>
      </c>
      <c r="R4">
        <v>4.6829999999999998</v>
      </c>
      <c r="S4">
        <v>4.4249999999999998</v>
      </c>
      <c r="T4">
        <v>7.01</v>
      </c>
      <c r="U4">
        <v>4.9720000000000004</v>
      </c>
      <c r="V4">
        <v>5.5430000000000001</v>
      </c>
      <c r="W4">
        <v>4.3650000000000002</v>
      </c>
      <c r="X4">
        <v>5.569</v>
      </c>
      <c r="Y4">
        <v>4.3650000000000002</v>
      </c>
      <c r="Z4">
        <v>6.1420000000000003</v>
      </c>
      <c r="AA4">
        <v>4.3650000000000002</v>
      </c>
      <c r="AB4">
        <v>5.5410000000000004</v>
      </c>
      <c r="AC4">
        <v>7.452</v>
      </c>
      <c r="AD4">
        <v>12.002000000000001</v>
      </c>
      <c r="AE4">
        <v>4.6840000000000002</v>
      </c>
      <c r="AF4">
        <v>5.3449999999999998</v>
      </c>
      <c r="AG4">
        <v>5.5350000000000001</v>
      </c>
      <c r="AH4" s="4">
        <v>6.4290000000000003</v>
      </c>
      <c r="AI4" s="4">
        <v>10.313000000000001</v>
      </c>
      <c r="AJ4" s="4">
        <v>4.3650000000000002</v>
      </c>
      <c r="AK4" s="4">
        <v>4.5149999999999997</v>
      </c>
      <c r="AL4" s="4">
        <v>5</v>
      </c>
      <c r="AM4" s="4">
        <v>4.4119999999999999</v>
      </c>
      <c r="AN4" s="4"/>
      <c r="AO4" s="4"/>
      <c r="AP4" s="4"/>
      <c r="AQ4" s="4"/>
      <c r="AR4" s="4"/>
      <c r="AS4" s="4"/>
      <c r="AT4" s="4"/>
      <c r="AU4" s="4"/>
      <c r="AV4" s="4"/>
      <c r="AW4" s="4"/>
      <c r="AX4" s="4"/>
      <c r="AY4" s="4"/>
    </row>
    <row r="5" spans="1:54" ht="14.45" customHeight="1" x14ac:dyDescent="0.25">
      <c r="A5" s="67">
        <v>44136</v>
      </c>
      <c r="B5" s="9">
        <v>4</v>
      </c>
      <c r="C5" s="9">
        <v>4</v>
      </c>
      <c r="D5">
        <v>4</v>
      </c>
      <c r="E5">
        <v>4.6740000000000004</v>
      </c>
      <c r="F5">
        <v>3.8109999999999999</v>
      </c>
      <c r="G5">
        <v>4</v>
      </c>
      <c r="H5">
        <v>4.2569999999999997</v>
      </c>
      <c r="I5">
        <v>4.2690000000000001</v>
      </c>
      <c r="J5">
        <v>4.9290000000000003</v>
      </c>
      <c r="K5">
        <v>4.8719999999999999</v>
      </c>
      <c r="L5">
        <v>3.52</v>
      </c>
      <c r="M5">
        <v>3.8490000000000002</v>
      </c>
      <c r="N5">
        <v>4.3120000000000003</v>
      </c>
      <c r="O5">
        <v>3.6429999999999998</v>
      </c>
      <c r="P5">
        <v>3.7450000000000001</v>
      </c>
      <c r="Q5">
        <v>3.7690000000000001</v>
      </c>
      <c r="R5">
        <v>4.0880000000000001</v>
      </c>
      <c r="S5">
        <v>3.4740000000000002</v>
      </c>
      <c r="T5">
        <v>4.3659999999999997</v>
      </c>
      <c r="U5">
        <v>3.75</v>
      </c>
      <c r="V5">
        <v>5.0279999999999996</v>
      </c>
      <c r="W5">
        <v>3.4529999999999998</v>
      </c>
      <c r="X5">
        <v>4.4640000000000004</v>
      </c>
      <c r="Y5">
        <v>3.5329999999999999</v>
      </c>
      <c r="Z5">
        <v>4.016</v>
      </c>
      <c r="AA5">
        <v>3.778</v>
      </c>
      <c r="AB5">
        <v>5.1580000000000004</v>
      </c>
      <c r="AC5">
        <v>4.742</v>
      </c>
      <c r="AD5">
        <v>5.4260000000000002</v>
      </c>
      <c r="AE5">
        <v>3.6080000000000001</v>
      </c>
      <c r="AF5">
        <v>3.9119999999999999</v>
      </c>
      <c r="AG5">
        <v>4.0190000000000001</v>
      </c>
      <c r="AH5" s="4">
        <v>4.1989999999999998</v>
      </c>
      <c r="AI5" s="4">
        <v>4.923</v>
      </c>
      <c r="AJ5" s="4">
        <v>3.4740000000000002</v>
      </c>
      <c r="AK5" s="4">
        <v>3.8519999999999999</v>
      </c>
      <c r="AL5" s="4">
        <v>3.734</v>
      </c>
      <c r="AM5" s="4">
        <v>3.93</v>
      </c>
      <c r="AN5" s="4"/>
      <c r="AO5" s="4"/>
      <c r="AP5" s="4"/>
      <c r="AQ5" s="4"/>
      <c r="AR5" s="4"/>
      <c r="AS5" s="4"/>
      <c r="AT5" s="4"/>
      <c r="AU5" s="4"/>
      <c r="AV5" s="4"/>
      <c r="AW5" s="4"/>
      <c r="AX5" s="4"/>
      <c r="AY5" s="4"/>
    </row>
    <row r="6" spans="1:54" ht="14.45" customHeight="1" x14ac:dyDescent="0.25">
      <c r="A6" s="67">
        <v>44166</v>
      </c>
      <c r="B6" s="9">
        <v>4</v>
      </c>
      <c r="C6" s="9">
        <v>4</v>
      </c>
      <c r="D6">
        <v>4</v>
      </c>
      <c r="E6">
        <v>4.2270000000000003</v>
      </c>
      <c r="F6">
        <v>3.8359999999999999</v>
      </c>
      <c r="G6">
        <v>3.9780000000000002</v>
      </c>
      <c r="H6">
        <v>4.2409999999999997</v>
      </c>
      <c r="I6">
        <v>4.1710000000000003</v>
      </c>
      <c r="J6">
        <v>4.5149999999999997</v>
      </c>
      <c r="K6">
        <v>4.3040000000000003</v>
      </c>
      <c r="L6">
        <v>3.7610000000000001</v>
      </c>
      <c r="M6">
        <v>3.8690000000000002</v>
      </c>
      <c r="N6">
        <v>4.165</v>
      </c>
      <c r="O6">
        <v>3.7719999999999998</v>
      </c>
      <c r="P6">
        <v>3.778</v>
      </c>
      <c r="Q6">
        <v>3.7890000000000001</v>
      </c>
      <c r="R6">
        <v>3.9180000000000001</v>
      </c>
      <c r="S6">
        <v>3.6840000000000002</v>
      </c>
      <c r="T6">
        <v>4.4180000000000001</v>
      </c>
      <c r="U6">
        <v>3.7719999999999998</v>
      </c>
      <c r="V6">
        <v>4.9210000000000003</v>
      </c>
      <c r="W6">
        <v>3.6469999999999998</v>
      </c>
      <c r="X6">
        <v>4.0919999999999996</v>
      </c>
      <c r="Y6">
        <v>3.669</v>
      </c>
      <c r="Z6">
        <v>4.0140000000000002</v>
      </c>
      <c r="AA6">
        <v>4.0060000000000002</v>
      </c>
      <c r="AB6">
        <v>4.4020000000000001</v>
      </c>
      <c r="AC6">
        <v>4.1550000000000002</v>
      </c>
      <c r="AD6">
        <v>4.6020000000000003</v>
      </c>
      <c r="AE6">
        <v>4</v>
      </c>
      <c r="AF6">
        <v>3.8730000000000002</v>
      </c>
      <c r="AG6">
        <v>3.867</v>
      </c>
      <c r="AH6" s="4">
        <v>4.048</v>
      </c>
      <c r="AI6" s="4">
        <v>4.5629999999999997</v>
      </c>
      <c r="AJ6" s="4">
        <v>3.7290000000000001</v>
      </c>
      <c r="AK6" s="4">
        <v>3.9550000000000001</v>
      </c>
      <c r="AL6" s="4">
        <v>3.8679999999999999</v>
      </c>
      <c r="AM6" s="4">
        <v>4.0970000000000004</v>
      </c>
      <c r="AN6" s="4"/>
      <c r="AO6" s="4"/>
      <c r="AP6" s="4"/>
      <c r="AQ6" s="4"/>
      <c r="AR6" s="4"/>
      <c r="AS6" s="4"/>
      <c r="AT6" s="4"/>
      <c r="AU6" s="4"/>
      <c r="AV6" s="4"/>
      <c r="AW6" s="4"/>
      <c r="AX6" s="4"/>
      <c r="AY6" s="4"/>
    </row>
    <row r="7" spans="1:54" ht="14.45" customHeight="1" x14ac:dyDescent="0.25">
      <c r="A7" s="67">
        <v>44197</v>
      </c>
      <c r="B7" s="9">
        <v>2.4300000000000002</v>
      </c>
      <c r="C7" s="9">
        <v>7.21</v>
      </c>
      <c r="D7">
        <v>4</v>
      </c>
      <c r="E7">
        <v>4.2110000000000003</v>
      </c>
      <c r="F7">
        <v>3.8660000000000001</v>
      </c>
      <c r="G7">
        <v>4.0490000000000004</v>
      </c>
      <c r="H7">
        <v>4.4189999999999996</v>
      </c>
      <c r="I7">
        <v>4.2960000000000003</v>
      </c>
      <c r="J7">
        <v>4.2770000000000001</v>
      </c>
      <c r="K7">
        <v>4.1399999999999997</v>
      </c>
      <c r="L7">
        <v>3.8140000000000001</v>
      </c>
      <c r="M7">
        <v>3.944</v>
      </c>
      <c r="N7">
        <v>4</v>
      </c>
      <c r="O7">
        <v>3.8130000000000002</v>
      </c>
      <c r="P7">
        <v>3.8250000000000002</v>
      </c>
      <c r="Q7">
        <v>3.9180000000000001</v>
      </c>
      <c r="R7">
        <v>3.9889999999999999</v>
      </c>
      <c r="S7">
        <v>3.8010000000000002</v>
      </c>
      <c r="T7">
        <v>4.327</v>
      </c>
      <c r="U7">
        <v>3.8639999999999999</v>
      </c>
      <c r="V7">
        <v>4.4770000000000003</v>
      </c>
      <c r="W7">
        <v>3.774</v>
      </c>
      <c r="X7">
        <v>4.1230000000000002</v>
      </c>
      <c r="Y7">
        <v>3.76</v>
      </c>
      <c r="Z7">
        <v>4.1059999999999999</v>
      </c>
      <c r="AA7">
        <v>3.9369999999999998</v>
      </c>
      <c r="AB7">
        <v>4.9329999999999998</v>
      </c>
      <c r="AC7">
        <v>4.1710000000000003</v>
      </c>
      <c r="AD7">
        <v>4.5460000000000003</v>
      </c>
      <c r="AE7">
        <v>3.911</v>
      </c>
      <c r="AF7">
        <v>3.9409999999999998</v>
      </c>
      <c r="AG7">
        <v>3.907</v>
      </c>
      <c r="AH7" s="4">
        <v>4.1130000000000004</v>
      </c>
      <c r="AI7" s="4">
        <v>4.5490000000000004</v>
      </c>
      <c r="AJ7" s="4">
        <v>3.827</v>
      </c>
      <c r="AK7" s="4">
        <v>3.9790000000000001</v>
      </c>
      <c r="AL7" s="4">
        <v>4.0199999999999996</v>
      </c>
      <c r="AM7" s="4">
        <v>4.3819999999999997</v>
      </c>
      <c r="AN7" s="4"/>
      <c r="AO7" s="4"/>
      <c r="AP7" s="4"/>
      <c r="AQ7" s="4"/>
      <c r="AR7" s="4"/>
      <c r="AS7" s="4"/>
      <c r="AT7" s="4"/>
      <c r="AU7" s="4"/>
      <c r="AV7" s="4"/>
      <c r="AW7" s="4"/>
      <c r="AX7" s="4"/>
      <c r="AY7" s="4"/>
    </row>
    <row r="8" spans="1:54" ht="14.45" customHeight="1" x14ac:dyDescent="0.25">
      <c r="A8" s="67">
        <v>44228</v>
      </c>
      <c r="B8" s="9">
        <v>2.2200000000000002</v>
      </c>
      <c r="C8" s="9">
        <v>6.57</v>
      </c>
      <c r="D8">
        <v>3</v>
      </c>
      <c r="E8">
        <v>2.996</v>
      </c>
      <c r="F8">
        <v>2.7959999999999998</v>
      </c>
      <c r="G8">
        <v>2.9340000000000002</v>
      </c>
      <c r="H8">
        <v>3.1160000000000001</v>
      </c>
      <c r="I8">
        <v>3.6749999999999998</v>
      </c>
      <c r="J8">
        <v>3.6080000000000001</v>
      </c>
      <c r="K8">
        <v>2.9540000000000002</v>
      </c>
      <c r="L8">
        <v>2.7450000000000001</v>
      </c>
      <c r="M8">
        <v>2.83</v>
      </c>
      <c r="N8">
        <v>3.028</v>
      </c>
      <c r="O8">
        <v>2.85</v>
      </c>
      <c r="P8">
        <v>2.73</v>
      </c>
      <c r="Q8">
        <v>2.8490000000000002</v>
      </c>
      <c r="R8">
        <v>3.4369999999999998</v>
      </c>
      <c r="S8">
        <v>3.5990000000000002</v>
      </c>
      <c r="T8">
        <v>3.0750000000000002</v>
      </c>
      <c r="U8">
        <v>2.8069999999999999</v>
      </c>
      <c r="V8">
        <v>3.5129999999999999</v>
      </c>
      <c r="W8">
        <v>2.944</v>
      </c>
      <c r="X8">
        <v>2.9750000000000001</v>
      </c>
      <c r="Y8">
        <v>2.7250000000000001</v>
      </c>
      <c r="Z8">
        <v>3.2530000000000001</v>
      </c>
      <c r="AA8">
        <v>2.85</v>
      </c>
      <c r="AB8">
        <v>3.645</v>
      </c>
      <c r="AC8">
        <v>3.06</v>
      </c>
      <c r="AD8">
        <v>3.5920000000000001</v>
      </c>
      <c r="AE8">
        <v>2.7610000000000001</v>
      </c>
      <c r="AF8">
        <v>3.0430000000000001</v>
      </c>
      <c r="AG8">
        <v>2.7839999999999998</v>
      </c>
      <c r="AH8" s="4">
        <v>3</v>
      </c>
      <c r="AI8" s="4">
        <v>3.149</v>
      </c>
      <c r="AJ8" s="4">
        <v>2.8820000000000001</v>
      </c>
      <c r="AK8" s="4">
        <v>3.1909999999999998</v>
      </c>
      <c r="AL8" s="4">
        <v>3.9409999999999998</v>
      </c>
      <c r="AM8" s="4">
        <v>3.1080000000000001</v>
      </c>
      <c r="AN8" s="4"/>
      <c r="AO8" s="4"/>
      <c r="AP8" s="4"/>
      <c r="AQ8" s="4"/>
      <c r="AR8" s="4"/>
      <c r="AS8" s="4"/>
      <c r="AT8" s="4"/>
      <c r="AU8" s="4"/>
      <c r="AV8" s="4"/>
      <c r="AW8" s="4"/>
      <c r="AX8" s="4"/>
      <c r="AY8" s="4"/>
    </row>
    <row r="9" spans="1:54" ht="14.45" customHeight="1" x14ac:dyDescent="0.25">
      <c r="A9" s="67">
        <v>44256</v>
      </c>
      <c r="B9" s="9">
        <v>3.97</v>
      </c>
      <c r="C9" s="9">
        <v>11.76</v>
      </c>
      <c r="D9">
        <v>5</v>
      </c>
      <c r="E9">
        <v>4.1340000000000003</v>
      </c>
      <c r="F9">
        <v>4.2110000000000003</v>
      </c>
      <c r="G9">
        <v>4.4059999999999997</v>
      </c>
      <c r="H9">
        <v>9.7390000000000008</v>
      </c>
      <c r="I9">
        <v>8.8659999999999997</v>
      </c>
      <c r="J9">
        <v>6.944</v>
      </c>
      <c r="K9">
        <v>4.4649999999999999</v>
      </c>
      <c r="L9">
        <v>6.8959999999999999</v>
      </c>
      <c r="M9">
        <v>5</v>
      </c>
      <c r="N9">
        <v>3.702</v>
      </c>
      <c r="O9">
        <v>4.58</v>
      </c>
      <c r="P9">
        <v>4.9740000000000002</v>
      </c>
      <c r="Q9">
        <v>5.64</v>
      </c>
      <c r="R9">
        <v>10.949</v>
      </c>
      <c r="S9">
        <v>4.9260000000000002</v>
      </c>
      <c r="T9">
        <v>12.417999999999999</v>
      </c>
      <c r="U9">
        <v>4.375</v>
      </c>
      <c r="V9">
        <v>6.1559999999999997</v>
      </c>
      <c r="W9">
        <v>4.2039999999999997</v>
      </c>
      <c r="X9">
        <v>6.0739999999999998</v>
      </c>
      <c r="Y9">
        <v>3.6880000000000002</v>
      </c>
      <c r="Z9">
        <v>4.9320000000000004</v>
      </c>
      <c r="AA9">
        <v>9.3369999999999997</v>
      </c>
      <c r="AB9">
        <v>7.9489999999999998</v>
      </c>
      <c r="AC9">
        <v>4.5220000000000002</v>
      </c>
      <c r="AD9">
        <v>10.661</v>
      </c>
      <c r="AE9">
        <v>3.915</v>
      </c>
      <c r="AF9">
        <v>5.9050000000000002</v>
      </c>
      <c r="AG9">
        <v>3.5339999999999998</v>
      </c>
      <c r="AH9" s="4">
        <v>5.375</v>
      </c>
      <c r="AI9" s="4">
        <v>6.8159999999999998</v>
      </c>
      <c r="AJ9" s="4">
        <v>4.4669999999999996</v>
      </c>
      <c r="AK9" s="4">
        <v>5.0350000000000001</v>
      </c>
      <c r="AL9" s="4">
        <v>6.601</v>
      </c>
      <c r="AM9" s="4">
        <v>4.4960000000000004</v>
      </c>
      <c r="AN9" s="4"/>
      <c r="AO9" s="4"/>
      <c r="AP9" s="4"/>
      <c r="AQ9" s="4"/>
      <c r="AR9" s="4"/>
      <c r="AS9" s="4"/>
      <c r="AT9" s="4"/>
      <c r="AU9" s="4"/>
      <c r="AV9" s="4"/>
      <c r="AW9" s="4"/>
      <c r="AX9" s="4"/>
      <c r="AY9" s="4"/>
    </row>
    <row r="10" spans="1:54" ht="14.45" customHeight="1" x14ac:dyDescent="0.25">
      <c r="A10" s="67">
        <v>44287</v>
      </c>
      <c r="B10" s="9">
        <v>9.7799999999999994</v>
      </c>
      <c r="C10" s="9">
        <v>28.95</v>
      </c>
      <c r="D10">
        <v>12</v>
      </c>
      <c r="E10">
        <v>8.1110000000000007</v>
      </c>
      <c r="F10">
        <v>7.7510000000000003</v>
      </c>
      <c r="G10">
        <v>13.26</v>
      </c>
      <c r="H10">
        <v>26.471</v>
      </c>
      <c r="I10">
        <v>24.478000000000002</v>
      </c>
      <c r="J10">
        <v>23.74</v>
      </c>
      <c r="K10">
        <v>10.087999999999999</v>
      </c>
      <c r="L10">
        <v>23.687000000000001</v>
      </c>
      <c r="M10">
        <v>13.44</v>
      </c>
      <c r="N10">
        <v>6.5730000000000004</v>
      </c>
      <c r="O10">
        <v>19.792999999999999</v>
      </c>
      <c r="P10">
        <v>22.303000000000001</v>
      </c>
      <c r="Q10">
        <v>15.015000000000001</v>
      </c>
      <c r="R10">
        <v>16.992999999999999</v>
      </c>
      <c r="S10">
        <v>7.0549999999999997</v>
      </c>
      <c r="T10">
        <v>22.773</v>
      </c>
      <c r="U10">
        <v>8.6310000000000002</v>
      </c>
      <c r="V10">
        <v>8.7750000000000004</v>
      </c>
      <c r="W10">
        <v>11.195</v>
      </c>
      <c r="X10">
        <v>22.966999999999999</v>
      </c>
      <c r="Y10">
        <v>6.9390000000000001</v>
      </c>
      <c r="Z10">
        <v>7.3869999999999996</v>
      </c>
      <c r="AA10">
        <v>28.78</v>
      </c>
      <c r="AB10">
        <v>26.567</v>
      </c>
      <c r="AC10">
        <v>12</v>
      </c>
      <c r="AD10">
        <v>19.669</v>
      </c>
      <c r="AE10">
        <v>15.855</v>
      </c>
      <c r="AF10">
        <v>9.2050000000000001</v>
      </c>
      <c r="AG10">
        <v>11.535</v>
      </c>
      <c r="AH10" s="4">
        <v>11.722</v>
      </c>
      <c r="AI10" s="4">
        <v>20.594999999999999</v>
      </c>
      <c r="AJ10" s="4">
        <v>7.7590000000000003</v>
      </c>
      <c r="AK10" s="4">
        <v>7.8520000000000003</v>
      </c>
      <c r="AL10" s="4">
        <v>6.75</v>
      </c>
      <c r="AM10" s="4">
        <v>9.3620000000000001</v>
      </c>
      <c r="AN10" s="4"/>
      <c r="AO10" s="4"/>
      <c r="AP10" s="4"/>
      <c r="AQ10" s="4"/>
      <c r="AR10" s="4"/>
      <c r="AS10" s="4"/>
      <c r="AT10" s="4"/>
      <c r="AU10" s="4"/>
      <c r="AV10" s="4"/>
      <c r="AW10" s="4"/>
      <c r="AX10" s="4"/>
      <c r="AY10" s="4"/>
    </row>
    <row r="11" spans="1:54" ht="14.45" customHeight="1" x14ac:dyDescent="0.25">
      <c r="A11" s="67">
        <v>44317</v>
      </c>
      <c r="B11" s="9">
        <v>29.42</v>
      </c>
      <c r="C11" s="9">
        <v>87.1</v>
      </c>
      <c r="D11">
        <v>46</v>
      </c>
      <c r="E11">
        <v>46</v>
      </c>
      <c r="F11">
        <v>36.539000000000001</v>
      </c>
      <c r="G11">
        <v>74.760999999999996</v>
      </c>
      <c r="H11">
        <v>81.105000000000004</v>
      </c>
      <c r="I11">
        <v>62.787999999999997</v>
      </c>
      <c r="J11">
        <v>78.331000000000003</v>
      </c>
      <c r="K11">
        <v>29.774999999999999</v>
      </c>
      <c r="L11">
        <v>47.598999999999997</v>
      </c>
      <c r="M11">
        <v>44.206000000000003</v>
      </c>
      <c r="N11">
        <v>33.921999999999997</v>
      </c>
      <c r="O11">
        <v>65.578000000000003</v>
      </c>
      <c r="P11">
        <v>74.558000000000007</v>
      </c>
      <c r="Q11">
        <v>58.142000000000003</v>
      </c>
      <c r="R11">
        <v>48.031999999999996</v>
      </c>
      <c r="S11">
        <v>35.981999999999999</v>
      </c>
      <c r="T11">
        <v>83.275999999999996</v>
      </c>
      <c r="U11">
        <v>42.033999999999999</v>
      </c>
      <c r="V11">
        <v>48.734000000000002</v>
      </c>
      <c r="W11">
        <v>37.195999999999998</v>
      </c>
      <c r="X11">
        <v>108.19</v>
      </c>
      <c r="Y11">
        <v>10.273999999999999</v>
      </c>
      <c r="Z11">
        <v>39.506999999999998</v>
      </c>
      <c r="AA11">
        <v>73.641999999999996</v>
      </c>
      <c r="AB11">
        <v>95.546000000000006</v>
      </c>
      <c r="AC11">
        <v>43.109000000000002</v>
      </c>
      <c r="AD11">
        <v>65.796000000000006</v>
      </c>
      <c r="AE11">
        <v>58.027999999999999</v>
      </c>
      <c r="AF11">
        <v>71.296999999999997</v>
      </c>
      <c r="AG11">
        <v>32.726999999999997</v>
      </c>
      <c r="AH11" s="4">
        <v>36.642000000000003</v>
      </c>
      <c r="AI11" s="4">
        <v>42.622999999999998</v>
      </c>
      <c r="AJ11" s="4">
        <v>20.513000000000002</v>
      </c>
      <c r="AK11" s="4">
        <v>35.579000000000001</v>
      </c>
      <c r="AL11" s="4">
        <v>28.905999999999999</v>
      </c>
      <c r="AM11" s="4">
        <v>30.324999999999999</v>
      </c>
      <c r="AN11" s="4"/>
      <c r="AO11" s="4"/>
      <c r="AP11" s="4"/>
      <c r="AQ11" s="4"/>
      <c r="AR11" s="4"/>
      <c r="AS11" s="4"/>
      <c r="AT11" s="4"/>
      <c r="AU11" s="4"/>
      <c r="AV11" s="4"/>
      <c r="AW11" s="4"/>
      <c r="AX11" s="4"/>
      <c r="AY11" s="4"/>
    </row>
    <row r="12" spans="1:54" ht="14.45" customHeight="1" x14ac:dyDescent="0.25">
      <c r="A12" s="67">
        <v>44348</v>
      </c>
      <c r="B12" s="9">
        <v>28.91</v>
      </c>
      <c r="C12" s="9">
        <v>85.58</v>
      </c>
      <c r="D12">
        <v>58</v>
      </c>
      <c r="E12">
        <v>80.844999999999999</v>
      </c>
      <c r="F12">
        <v>98.900999999999996</v>
      </c>
      <c r="G12">
        <v>100.574</v>
      </c>
      <c r="H12">
        <v>137.465</v>
      </c>
      <c r="I12">
        <v>105.508</v>
      </c>
      <c r="J12">
        <v>99.93</v>
      </c>
      <c r="K12">
        <v>64.888000000000005</v>
      </c>
      <c r="L12">
        <v>42.054000000000002</v>
      </c>
      <c r="M12">
        <v>56.777999999999999</v>
      </c>
      <c r="N12">
        <v>69.796000000000006</v>
      </c>
      <c r="O12">
        <v>48.716999999999999</v>
      </c>
      <c r="P12">
        <v>109.289</v>
      </c>
      <c r="Q12">
        <v>57.337000000000003</v>
      </c>
      <c r="R12">
        <v>114.977</v>
      </c>
      <c r="S12">
        <v>21.945</v>
      </c>
      <c r="T12">
        <v>123.54600000000001</v>
      </c>
      <c r="U12">
        <v>48.54</v>
      </c>
      <c r="V12">
        <v>97.748000000000005</v>
      </c>
      <c r="W12">
        <v>24.385000000000002</v>
      </c>
      <c r="X12">
        <v>58</v>
      </c>
      <c r="Y12">
        <v>4.9969999999999999</v>
      </c>
      <c r="Z12">
        <v>35.093000000000004</v>
      </c>
      <c r="AA12">
        <v>43.301000000000002</v>
      </c>
      <c r="AB12">
        <v>112.414</v>
      </c>
      <c r="AC12">
        <v>25.501999999999999</v>
      </c>
      <c r="AD12">
        <v>44.237000000000002</v>
      </c>
      <c r="AE12">
        <v>93.007000000000005</v>
      </c>
      <c r="AF12">
        <v>41.841000000000001</v>
      </c>
      <c r="AG12">
        <v>53.454999999999998</v>
      </c>
      <c r="AH12" s="4">
        <v>80.263000000000005</v>
      </c>
      <c r="AI12" s="4">
        <v>21.817</v>
      </c>
      <c r="AJ12" s="4">
        <v>26.702000000000002</v>
      </c>
      <c r="AK12" s="4">
        <v>59.003999999999998</v>
      </c>
      <c r="AL12" s="4">
        <v>71.623000000000005</v>
      </c>
      <c r="AM12" s="4">
        <v>44.11</v>
      </c>
      <c r="AN12" s="4"/>
      <c r="AO12" s="4"/>
      <c r="AP12" s="4"/>
      <c r="AQ12" s="4"/>
      <c r="AR12" s="4"/>
      <c r="AS12" s="4"/>
      <c r="AT12" s="4"/>
      <c r="AU12" s="4"/>
      <c r="AV12" s="4"/>
      <c r="AW12" s="4"/>
      <c r="AX12" s="4"/>
      <c r="AY12" s="4"/>
    </row>
    <row r="13" spans="1:54" ht="14.45" customHeight="1" x14ac:dyDescent="0.25">
      <c r="A13" s="67">
        <v>44378</v>
      </c>
      <c r="B13" s="9">
        <v>10.33</v>
      </c>
      <c r="C13" s="9">
        <v>30.59</v>
      </c>
      <c r="D13">
        <v>24</v>
      </c>
      <c r="E13">
        <v>37.295999999999999</v>
      </c>
      <c r="F13">
        <v>60.32</v>
      </c>
      <c r="G13">
        <v>37.601999999999997</v>
      </c>
      <c r="H13">
        <v>39.518000000000001</v>
      </c>
      <c r="I13">
        <v>49.871000000000002</v>
      </c>
      <c r="J13">
        <v>32.17</v>
      </c>
      <c r="K13">
        <v>26.312999999999999</v>
      </c>
      <c r="L13">
        <v>16.545000000000002</v>
      </c>
      <c r="M13">
        <v>29.8</v>
      </c>
      <c r="N13">
        <v>28.710999999999999</v>
      </c>
      <c r="O13">
        <v>21.997</v>
      </c>
      <c r="P13">
        <v>36.466000000000001</v>
      </c>
      <c r="Q13">
        <v>17.21</v>
      </c>
      <c r="R13">
        <v>79.459999999999994</v>
      </c>
      <c r="S13">
        <v>9.3800000000000008</v>
      </c>
      <c r="T13">
        <v>33.201999999999998</v>
      </c>
      <c r="U13">
        <v>23.616</v>
      </c>
      <c r="V13">
        <v>59.691000000000003</v>
      </c>
      <c r="W13">
        <v>8.7379999999999995</v>
      </c>
      <c r="X13">
        <v>17.992999999999999</v>
      </c>
      <c r="Y13">
        <v>2.9929999999999999</v>
      </c>
      <c r="Z13">
        <v>12.108000000000001</v>
      </c>
      <c r="AA13">
        <v>15.473000000000001</v>
      </c>
      <c r="AB13">
        <v>39.438000000000002</v>
      </c>
      <c r="AC13">
        <v>14.221</v>
      </c>
      <c r="AD13">
        <v>17.716000000000001</v>
      </c>
      <c r="AE13">
        <v>30.341000000000001</v>
      </c>
      <c r="AF13">
        <v>14.451000000000001</v>
      </c>
      <c r="AG13">
        <v>15.867000000000001</v>
      </c>
      <c r="AH13" s="4">
        <v>26.363</v>
      </c>
      <c r="AI13" s="4">
        <v>10.568</v>
      </c>
      <c r="AJ13" s="4">
        <v>9.8780000000000001</v>
      </c>
      <c r="AK13" s="4">
        <v>17.209</v>
      </c>
      <c r="AL13" s="4">
        <v>26.428999999999998</v>
      </c>
      <c r="AM13" s="4">
        <v>24</v>
      </c>
      <c r="AN13" s="4"/>
      <c r="AO13" s="4"/>
      <c r="AP13" s="4"/>
      <c r="AQ13" s="4"/>
      <c r="AR13" s="4"/>
      <c r="AS13" s="4"/>
      <c r="AT13" s="4"/>
      <c r="AU13" s="4"/>
      <c r="AV13" s="4"/>
      <c r="AW13" s="4"/>
      <c r="AX13" s="4"/>
      <c r="AY13" s="4"/>
    </row>
    <row r="14" spans="1:54" ht="14.45" customHeight="1" x14ac:dyDescent="0.25">
      <c r="A14" s="67">
        <v>44409</v>
      </c>
      <c r="B14" s="9">
        <v>7.34</v>
      </c>
      <c r="C14" s="9">
        <v>21.74</v>
      </c>
      <c r="D14">
        <v>16</v>
      </c>
      <c r="E14">
        <v>31.882999999999999</v>
      </c>
      <c r="F14">
        <v>24.460999999999999</v>
      </c>
      <c r="G14">
        <v>28.158000000000001</v>
      </c>
      <c r="H14">
        <v>16.884</v>
      </c>
      <c r="I14">
        <v>22.733000000000001</v>
      </c>
      <c r="J14">
        <v>19.411999999999999</v>
      </c>
      <c r="K14">
        <v>31.661000000000001</v>
      </c>
      <c r="L14">
        <v>16</v>
      </c>
      <c r="M14">
        <v>22.530999999999999</v>
      </c>
      <c r="N14">
        <v>16.204000000000001</v>
      </c>
      <c r="O14">
        <v>18.050999999999998</v>
      </c>
      <c r="P14">
        <v>19.675000000000001</v>
      </c>
      <c r="Q14">
        <v>12.5</v>
      </c>
      <c r="R14">
        <v>27.428000000000001</v>
      </c>
      <c r="S14">
        <v>7.3929999999999998</v>
      </c>
      <c r="T14">
        <v>26.425000000000001</v>
      </c>
      <c r="U14">
        <v>13.35</v>
      </c>
      <c r="V14">
        <v>51.216000000000001</v>
      </c>
      <c r="W14">
        <v>7.8310000000000004</v>
      </c>
      <c r="X14">
        <v>24.085000000000001</v>
      </c>
      <c r="Y14">
        <v>2.5169999999999999</v>
      </c>
      <c r="Z14">
        <v>9.7650000000000006</v>
      </c>
      <c r="AA14">
        <v>9.6869999999999994</v>
      </c>
      <c r="AB14">
        <v>22.335999999999999</v>
      </c>
      <c r="AC14">
        <v>11.946</v>
      </c>
      <c r="AD14">
        <v>25.863</v>
      </c>
      <c r="AE14">
        <v>14.885</v>
      </c>
      <c r="AF14">
        <v>8.75</v>
      </c>
      <c r="AG14">
        <v>13.83</v>
      </c>
      <c r="AH14" s="4">
        <v>12.939</v>
      </c>
      <c r="AI14" s="4">
        <v>6.8529999999999998</v>
      </c>
      <c r="AJ14" s="4">
        <v>10.401</v>
      </c>
      <c r="AK14" s="4">
        <v>13.259</v>
      </c>
      <c r="AL14" s="4">
        <v>12.108000000000001</v>
      </c>
      <c r="AM14" s="4">
        <v>15.494</v>
      </c>
      <c r="AN14" s="4"/>
      <c r="AO14" s="4"/>
      <c r="AP14" s="4"/>
      <c r="AQ14" s="4"/>
      <c r="AR14" s="4"/>
      <c r="AS14" s="4"/>
      <c r="AT14" s="4"/>
      <c r="AU14" s="4"/>
      <c r="AV14" s="4"/>
      <c r="AW14" s="4"/>
      <c r="AX14" s="4"/>
      <c r="AY14" s="4"/>
    </row>
    <row r="15" spans="1:54" ht="14.45" customHeight="1" x14ac:dyDescent="0.25">
      <c r="A15" s="67">
        <v>44440</v>
      </c>
      <c r="B15" s="9">
        <v>7.6</v>
      </c>
      <c r="C15" s="9">
        <v>22.5</v>
      </c>
      <c r="D15">
        <v>14</v>
      </c>
      <c r="E15">
        <v>32.039000000000001</v>
      </c>
      <c r="F15">
        <v>11.821999999999999</v>
      </c>
      <c r="G15">
        <v>20.440000000000001</v>
      </c>
      <c r="H15">
        <v>19.222999999999999</v>
      </c>
      <c r="I15">
        <v>23.510999999999999</v>
      </c>
      <c r="J15">
        <v>12.148</v>
      </c>
      <c r="K15">
        <v>22.042999999999999</v>
      </c>
      <c r="L15">
        <v>8.6989999999999998</v>
      </c>
      <c r="M15">
        <v>17.151</v>
      </c>
      <c r="N15">
        <v>30.581</v>
      </c>
      <c r="O15">
        <v>14.725</v>
      </c>
      <c r="P15">
        <v>17.352</v>
      </c>
      <c r="Q15">
        <v>14</v>
      </c>
      <c r="R15">
        <v>16.332999999999998</v>
      </c>
      <c r="S15">
        <v>7.3140000000000001</v>
      </c>
      <c r="T15">
        <v>33.375</v>
      </c>
      <c r="U15">
        <v>11.145</v>
      </c>
      <c r="V15">
        <v>33.043999999999997</v>
      </c>
      <c r="W15">
        <v>6.3710000000000004</v>
      </c>
      <c r="X15">
        <v>11.151</v>
      </c>
      <c r="Y15">
        <v>6.359</v>
      </c>
      <c r="Z15">
        <v>14.138</v>
      </c>
      <c r="AA15">
        <v>13.391999999999999</v>
      </c>
      <c r="AB15">
        <v>16.684999999999999</v>
      </c>
      <c r="AC15">
        <v>11.494999999999999</v>
      </c>
      <c r="AD15">
        <v>16.260000000000002</v>
      </c>
      <c r="AE15">
        <v>14.834</v>
      </c>
      <c r="AF15">
        <v>7.8979999999999997</v>
      </c>
      <c r="AG15">
        <v>9.5690000000000008</v>
      </c>
      <c r="AH15" s="4">
        <v>9.6649999999999991</v>
      </c>
      <c r="AI15" s="4">
        <v>5.3220000000000001</v>
      </c>
      <c r="AJ15" s="4">
        <v>24.302</v>
      </c>
      <c r="AK15" s="4">
        <v>13.125999999999999</v>
      </c>
      <c r="AL15" s="4">
        <v>9.5589999999999993</v>
      </c>
      <c r="AM15" s="4">
        <v>8.1199999999999992</v>
      </c>
      <c r="AN15" s="4"/>
      <c r="AO15" s="4"/>
      <c r="AP15" s="4"/>
      <c r="AQ15" s="4"/>
      <c r="AR15" s="4"/>
      <c r="AS15" s="4"/>
      <c r="AT15" s="4"/>
      <c r="AU15" s="4"/>
      <c r="AV15" s="4"/>
      <c r="AW15" s="4"/>
      <c r="AX15" s="4"/>
      <c r="AY15" s="4"/>
    </row>
    <row r="16" spans="1:54" ht="14.45" customHeight="1" x14ac:dyDescent="0.25">
      <c r="A16" s="67">
        <v>44470</v>
      </c>
      <c r="B16" s="9">
        <v>7.78</v>
      </c>
      <c r="C16" s="9">
        <v>18.739999999999998</v>
      </c>
      <c r="D16">
        <v>12.01</v>
      </c>
      <c r="E16">
        <v>18.571000000000002</v>
      </c>
      <c r="F16">
        <v>16.666</v>
      </c>
      <c r="G16">
        <v>14.884</v>
      </c>
      <c r="H16">
        <v>21.376999999999999</v>
      </c>
      <c r="I16">
        <v>24.922999999999998</v>
      </c>
      <c r="J16">
        <v>9.9529999999999994</v>
      </c>
      <c r="K16">
        <v>16.445</v>
      </c>
      <c r="L16">
        <v>10.004</v>
      </c>
      <c r="M16">
        <v>17.913</v>
      </c>
      <c r="N16">
        <v>11.507999999999999</v>
      </c>
      <c r="O16">
        <v>8.6219999999999999</v>
      </c>
      <c r="P16">
        <v>11.061</v>
      </c>
      <c r="Q16">
        <v>8.7810000000000006</v>
      </c>
      <c r="R16">
        <v>11.936999999999999</v>
      </c>
      <c r="S16">
        <v>8.17</v>
      </c>
      <c r="T16">
        <v>22.792000000000002</v>
      </c>
      <c r="U16">
        <v>8.3409999999999993</v>
      </c>
      <c r="V16">
        <v>13.45</v>
      </c>
      <c r="W16">
        <v>6.2220000000000004</v>
      </c>
      <c r="X16">
        <v>8.266</v>
      </c>
      <c r="Y16">
        <v>4.569</v>
      </c>
      <c r="Z16">
        <v>8.5250000000000004</v>
      </c>
      <c r="AA16">
        <v>12.933999999999999</v>
      </c>
      <c r="AB16">
        <v>22.244</v>
      </c>
      <c r="AC16">
        <v>35.223999999999997</v>
      </c>
      <c r="AD16">
        <v>12.853999999999999</v>
      </c>
      <c r="AE16">
        <v>10.194000000000001</v>
      </c>
      <c r="AF16">
        <v>7.4480000000000004</v>
      </c>
      <c r="AG16">
        <v>10.513999999999999</v>
      </c>
      <c r="AH16" s="4">
        <v>11.702</v>
      </c>
      <c r="AI16" s="4">
        <v>4.5640000000000001</v>
      </c>
      <c r="AJ16" s="4">
        <v>13.891</v>
      </c>
      <c r="AK16" s="4">
        <v>18.373999999999999</v>
      </c>
      <c r="AL16" s="4">
        <v>6.6349999999999998</v>
      </c>
      <c r="AM16" s="4">
        <v>15.762</v>
      </c>
      <c r="AN16" s="4"/>
      <c r="AO16" s="4"/>
      <c r="AP16" s="4"/>
      <c r="AQ16" s="4"/>
      <c r="AR16" s="4"/>
      <c r="AS16" s="4"/>
      <c r="AT16" s="4"/>
      <c r="AU16" s="4"/>
      <c r="AV16" s="4"/>
      <c r="AW16" s="4"/>
      <c r="AX16" s="4"/>
      <c r="AY16" s="4"/>
    </row>
    <row r="17" spans="1:51" ht="14.45" customHeight="1" x14ac:dyDescent="0.25">
      <c r="A17" s="67">
        <v>44501</v>
      </c>
      <c r="B17" s="9">
        <v>6.63</v>
      </c>
      <c r="C17" s="9">
        <v>10.199999999999999</v>
      </c>
      <c r="D17">
        <v>8.4499999999999993</v>
      </c>
      <c r="E17">
        <v>10.157999999999999</v>
      </c>
      <c r="F17">
        <v>8.4700000000000006</v>
      </c>
      <c r="G17">
        <v>9.3580000000000005</v>
      </c>
      <c r="H17">
        <v>12.007</v>
      </c>
      <c r="I17">
        <v>14.608000000000001</v>
      </c>
      <c r="J17">
        <v>9.51</v>
      </c>
      <c r="K17">
        <v>9.69</v>
      </c>
      <c r="L17">
        <v>5.9820000000000002</v>
      </c>
      <c r="M17">
        <v>11.07</v>
      </c>
      <c r="N17">
        <v>7.3159999999999998</v>
      </c>
      <c r="O17">
        <v>6.7519999999999998</v>
      </c>
      <c r="P17">
        <v>8.1620000000000008</v>
      </c>
      <c r="Q17">
        <v>6.8579999999999997</v>
      </c>
      <c r="R17">
        <v>8.3140000000000001</v>
      </c>
      <c r="S17">
        <v>4.8940000000000001</v>
      </c>
      <c r="T17">
        <v>11.055</v>
      </c>
      <c r="U17">
        <v>7.6020000000000003</v>
      </c>
      <c r="V17">
        <v>8.81</v>
      </c>
      <c r="W17">
        <v>5.1470000000000002</v>
      </c>
      <c r="X17">
        <v>6.8360000000000003</v>
      </c>
      <c r="Y17">
        <v>2.7719999999999998</v>
      </c>
      <c r="Z17">
        <v>5.569</v>
      </c>
      <c r="AA17">
        <v>9.1419999999999995</v>
      </c>
      <c r="AB17">
        <v>12.583</v>
      </c>
      <c r="AC17">
        <v>13.044</v>
      </c>
      <c r="AD17">
        <v>7.282</v>
      </c>
      <c r="AE17">
        <v>7.9820000000000002</v>
      </c>
      <c r="AF17">
        <v>5.75</v>
      </c>
      <c r="AG17">
        <v>7.016</v>
      </c>
      <c r="AH17" s="4">
        <v>7.4749999999999996</v>
      </c>
      <c r="AI17" s="4">
        <v>3.8050000000000002</v>
      </c>
      <c r="AJ17" s="4">
        <v>6.758</v>
      </c>
      <c r="AK17" s="4">
        <v>9.2309999999999999</v>
      </c>
      <c r="AL17" s="4">
        <v>5.8959999999999999</v>
      </c>
      <c r="AM17" s="4">
        <v>7.9130000000000003</v>
      </c>
      <c r="AN17" s="4"/>
      <c r="AO17" s="4"/>
      <c r="AP17" s="4"/>
      <c r="AQ17" s="4"/>
      <c r="AR17" s="4"/>
      <c r="AS17" s="4"/>
      <c r="AT17" s="4"/>
      <c r="AU17" s="4"/>
      <c r="AV17" s="4"/>
      <c r="AW17" s="4"/>
      <c r="AX17" s="4"/>
      <c r="AY17" s="4"/>
    </row>
    <row r="18" spans="1:51" ht="14.45" customHeight="1" x14ac:dyDescent="0.25">
      <c r="A18" s="67">
        <v>44531</v>
      </c>
      <c r="B18" s="9">
        <v>6.5</v>
      </c>
      <c r="C18" s="9">
        <v>7</v>
      </c>
      <c r="D18">
        <v>6.9</v>
      </c>
      <c r="E18">
        <v>7.6609999999999996</v>
      </c>
      <c r="F18">
        <v>7.0119999999999996</v>
      </c>
      <c r="G18">
        <v>7.6529999999999996</v>
      </c>
      <c r="H18">
        <v>8.4250000000000007</v>
      </c>
      <c r="I18">
        <v>10.029</v>
      </c>
      <c r="J18">
        <v>7.13</v>
      </c>
      <c r="K18">
        <v>6.6779999999999999</v>
      </c>
      <c r="L18">
        <v>4.891</v>
      </c>
      <c r="M18">
        <v>7.3940000000000001</v>
      </c>
      <c r="N18">
        <v>6.0469999999999997</v>
      </c>
      <c r="O18">
        <v>5.6310000000000002</v>
      </c>
      <c r="P18">
        <v>6.8979999999999997</v>
      </c>
      <c r="Q18">
        <v>5.4160000000000004</v>
      </c>
      <c r="R18">
        <v>7.26</v>
      </c>
      <c r="S18">
        <v>4.0659999999999998</v>
      </c>
      <c r="T18">
        <v>8.2200000000000006</v>
      </c>
      <c r="U18">
        <v>6.1920000000000002</v>
      </c>
      <c r="V18">
        <v>7.4989999999999997</v>
      </c>
      <c r="W18">
        <v>3.774</v>
      </c>
      <c r="X18">
        <v>5.9550000000000001</v>
      </c>
      <c r="Y18">
        <v>2.1640000000000001</v>
      </c>
      <c r="Z18">
        <v>4.6379999999999999</v>
      </c>
      <c r="AA18">
        <v>6.2990000000000004</v>
      </c>
      <c r="AB18">
        <v>8.2810000000000006</v>
      </c>
      <c r="AC18">
        <v>7.2329999999999997</v>
      </c>
      <c r="AD18">
        <v>6.0620000000000003</v>
      </c>
      <c r="AE18">
        <v>6.391</v>
      </c>
      <c r="AF18">
        <v>4.593</v>
      </c>
      <c r="AG18">
        <v>5.1349999999999998</v>
      </c>
      <c r="AH18" s="4">
        <v>5.9560000000000004</v>
      </c>
      <c r="AI18" s="4">
        <v>3.46</v>
      </c>
      <c r="AJ18" s="4">
        <v>5.04</v>
      </c>
      <c r="AK18" s="4">
        <v>6.0819999999999999</v>
      </c>
      <c r="AL18" s="4">
        <v>5.1230000000000002</v>
      </c>
      <c r="AM18" s="4">
        <v>5.3550000000000004</v>
      </c>
      <c r="AN18" s="4"/>
      <c r="AO18" s="4"/>
      <c r="AP18" s="4"/>
      <c r="AQ18" s="4"/>
      <c r="AR18" s="4"/>
      <c r="AS18" s="4"/>
      <c r="AT18" s="4"/>
      <c r="AU18" s="4"/>
      <c r="AV18" s="4"/>
      <c r="AW18" s="4"/>
      <c r="AX18" s="4"/>
      <c r="AY18" s="4"/>
    </row>
    <row r="19" spans="1:51" ht="14.45" customHeight="1" x14ac:dyDescent="0.25">
      <c r="A19" s="67">
        <v>44562</v>
      </c>
      <c r="B19" s="9">
        <v>5.3</v>
      </c>
      <c r="C19" s="9">
        <v>5.8</v>
      </c>
      <c r="D19">
        <v>5.7</v>
      </c>
      <c r="E19">
        <v>6.3490000000000002</v>
      </c>
      <c r="F19">
        <v>5.9619999999999997</v>
      </c>
      <c r="G19">
        <v>6.5720000000000001</v>
      </c>
      <c r="H19">
        <v>6.9859999999999998</v>
      </c>
      <c r="I19">
        <v>7.2939999999999996</v>
      </c>
      <c r="J19">
        <v>5.7939999999999996</v>
      </c>
      <c r="K19">
        <v>5.3920000000000003</v>
      </c>
      <c r="L19">
        <v>4.1349999999999998</v>
      </c>
      <c r="M19">
        <v>5.6369999999999996</v>
      </c>
      <c r="N19">
        <v>5.077</v>
      </c>
      <c r="O19">
        <v>4.7619999999999996</v>
      </c>
      <c r="P19">
        <v>5.9489999999999998</v>
      </c>
      <c r="Q19">
        <v>4.593</v>
      </c>
      <c r="R19">
        <v>6.2389999999999999</v>
      </c>
      <c r="S19">
        <v>3.2730000000000001</v>
      </c>
      <c r="T19">
        <v>6.8579999999999997</v>
      </c>
      <c r="U19">
        <v>4.7039999999999997</v>
      </c>
      <c r="V19">
        <v>6.4219999999999997</v>
      </c>
      <c r="W19">
        <v>3.1539999999999999</v>
      </c>
      <c r="X19">
        <v>5.1130000000000004</v>
      </c>
      <c r="Y19">
        <v>1.8320000000000001</v>
      </c>
      <c r="Z19">
        <v>3.7709999999999999</v>
      </c>
      <c r="AA19">
        <v>5.8869999999999996</v>
      </c>
      <c r="AB19">
        <v>6.7229999999999999</v>
      </c>
      <c r="AC19">
        <v>5.4790000000000001</v>
      </c>
      <c r="AD19">
        <v>4.9080000000000004</v>
      </c>
      <c r="AE19">
        <v>5.4039999999999999</v>
      </c>
      <c r="AF19">
        <v>3.875</v>
      </c>
      <c r="AG19">
        <v>4.2619999999999996</v>
      </c>
      <c r="AH19" s="4">
        <v>4.9870000000000001</v>
      </c>
      <c r="AI19" s="4">
        <v>2.956</v>
      </c>
      <c r="AJ19" s="4">
        <v>4.1429999999999998</v>
      </c>
      <c r="AK19" s="4">
        <v>4.9489999999999998</v>
      </c>
      <c r="AL19" s="4">
        <v>4.5570000000000004</v>
      </c>
      <c r="AM19" s="4">
        <v>4.2649999999999997</v>
      </c>
      <c r="AN19" s="4"/>
      <c r="AO19" s="4"/>
      <c r="AP19" s="4"/>
      <c r="AQ19" s="4"/>
      <c r="AR19" s="4"/>
      <c r="AS19" s="4"/>
      <c r="AT19" s="4"/>
      <c r="AU19" s="4"/>
      <c r="AV19" s="4"/>
      <c r="AW19" s="4"/>
      <c r="AX19" s="4"/>
      <c r="AY19" s="4"/>
    </row>
    <row r="20" spans="1:51" ht="14.45" customHeight="1" x14ac:dyDescent="0.25">
      <c r="A20" s="67">
        <v>44593</v>
      </c>
      <c r="B20" s="9">
        <v>5</v>
      </c>
      <c r="C20" s="9">
        <v>5.2</v>
      </c>
      <c r="D20">
        <v>5.2</v>
      </c>
      <c r="E20">
        <v>4.9880000000000004</v>
      </c>
      <c r="F20">
        <v>4.7119999999999997</v>
      </c>
      <c r="G20">
        <v>5.0599999999999996</v>
      </c>
      <c r="H20">
        <v>6.3339999999999996</v>
      </c>
      <c r="I20">
        <v>8.1880000000000006</v>
      </c>
      <c r="J20">
        <v>4.5279999999999996</v>
      </c>
      <c r="K20">
        <v>4.1890000000000001</v>
      </c>
      <c r="L20">
        <v>3.2440000000000002</v>
      </c>
      <c r="M20">
        <v>4.5529999999999999</v>
      </c>
      <c r="N20">
        <v>4.09</v>
      </c>
      <c r="O20">
        <v>3.7229999999999999</v>
      </c>
      <c r="P20">
        <v>4.7130000000000001</v>
      </c>
      <c r="Q20">
        <v>4.3620000000000001</v>
      </c>
      <c r="R20">
        <v>6.0010000000000003</v>
      </c>
      <c r="S20">
        <v>2.5350000000000001</v>
      </c>
      <c r="T20">
        <v>5.399</v>
      </c>
      <c r="U20">
        <v>4.2069999999999999</v>
      </c>
      <c r="V20">
        <v>5.2969999999999997</v>
      </c>
      <c r="W20">
        <v>2.4870000000000001</v>
      </c>
      <c r="X20">
        <v>4.05</v>
      </c>
      <c r="Y20">
        <v>1.76</v>
      </c>
      <c r="Z20">
        <v>2.9769999999999999</v>
      </c>
      <c r="AA20">
        <v>5.0250000000000004</v>
      </c>
      <c r="AB20">
        <v>5.33</v>
      </c>
      <c r="AC20">
        <v>4.5789999999999997</v>
      </c>
      <c r="AD20">
        <v>3.7879999999999998</v>
      </c>
      <c r="AE20">
        <v>4.4829999999999997</v>
      </c>
      <c r="AF20">
        <v>3.02</v>
      </c>
      <c r="AG20">
        <v>3.3860000000000001</v>
      </c>
      <c r="AH20" s="4">
        <v>3.7909999999999999</v>
      </c>
      <c r="AI20" s="4">
        <v>2.4830000000000001</v>
      </c>
      <c r="AJ20" s="4">
        <v>3.7</v>
      </c>
      <c r="AK20" s="4">
        <v>5.1269999999999998</v>
      </c>
      <c r="AL20" s="4">
        <v>3.5659999999999998</v>
      </c>
      <c r="AM20" s="4">
        <v>3.2909999999999999</v>
      </c>
      <c r="AN20" s="4"/>
      <c r="AO20" s="4"/>
      <c r="AP20" s="4"/>
      <c r="AQ20" s="4"/>
      <c r="AR20" s="4"/>
      <c r="AS20" s="4"/>
      <c r="AT20" s="4"/>
      <c r="AU20" s="4"/>
      <c r="AV20" s="4"/>
      <c r="AW20" s="4"/>
      <c r="AX20" s="4"/>
      <c r="AY20" s="4"/>
    </row>
    <row r="21" spans="1:51" ht="14.45" customHeight="1" x14ac:dyDescent="0.25">
      <c r="A21" s="67">
        <v>44621</v>
      </c>
      <c r="B21" s="9">
        <v>7.8</v>
      </c>
      <c r="C21" s="9">
        <v>10.199999999999999</v>
      </c>
      <c r="D21">
        <v>9.3000000000000007</v>
      </c>
      <c r="E21">
        <v>6.8259999999999996</v>
      </c>
      <c r="F21">
        <v>5.9610000000000003</v>
      </c>
      <c r="G21">
        <v>13.840999999999999</v>
      </c>
      <c r="H21">
        <v>14.792999999999999</v>
      </c>
      <c r="I21">
        <v>11.930999999999999</v>
      </c>
      <c r="J21">
        <v>5.827</v>
      </c>
      <c r="K21">
        <v>10.773999999999999</v>
      </c>
      <c r="L21">
        <v>5.08</v>
      </c>
      <c r="M21">
        <v>4.8949999999999996</v>
      </c>
      <c r="N21">
        <v>5.5590000000000002</v>
      </c>
      <c r="O21">
        <v>6.1580000000000004</v>
      </c>
      <c r="P21">
        <v>7.5490000000000004</v>
      </c>
      <c r="Q21">
        <v>12.939</v>
      </c>
      <c r="R21">
        <v>6.8609999999999998</v>
      </c>
      <c r="S21">
        <v>11.89</v>
      </c>
      <c r="T21">
        <v>8.0649999999999995</v>
      </c>
      <c r="U21">
        <v>6.7069999999999999</v>
      </c>
      <c r="V21">
        <v>6.3739999999999997</v>
      </c>
      <c r="W21">
        <v>4.9829999999999997</v>
      </c>
      <c r="X21">
        <v>4.7220000000000004</v>
      </c>
      <c r="Y21">
        <v>3.367</v>
      </c>
      <c r="Z21">
        <v>10.326000000000001</v>
      </c>
      <c r="AA21">
        <v>10.724</v>
      </c>
      <c r="AB21">
        <v>6.5650000000000004</v>
      </c>
      <c r="AC21">
        <v>16.459</v>
      </c>
      <c r="AD21">
        <v>4.6360000000000001</v>
      </c>
      <c r="AE21">
        <v>7.2389999999999999</v>
      </c>
      <c r="AF21">
        <v>3.4089999999999998</v>
      </c>
      <c r="AG21">
        <v>5.5170000000000003</v>
      </c>
      <c r="AH21" s="4">
        <v>7.4020000000000001</v>
      </c>
      <c r="AI21" s="4">
        <v>3.54</v>
      </c>
      <c r="AJ21" s="4">
        <v>8.5069999999999997</v>
      </c>
      <c r="AK21" s="4">
        <v>10.535</v>
      </c>
      <c r="AL21" s="4">
        <v>4.4930000000000003</v>
      </c>
      <c r="AM21" s="4">
        <v>3.9710000000000001</v>
      </c>
      <c r="AN21" s="4"/>
      <c r="AO21" s="4"/>
      <c r="AP21" s="4"/>
      <c r="AQ21" s="4"/>
      <c r="AR21" s="4"/>
      <c r="AS21" s="4"/>
      <c r="AT21" s="4"/>
      <c r="AU21" s="4"/>
      <c r="AV21" s="4"/>
      <c r="AW21" s="4"/>
      <c r="AX21" s="4"/>
      <c r="AY21" s="4"/>
    </row>
    <row r="22" spans="1:51" ht="14.45" customHeight="1" x14ac:dyDescent="0.25">
      <c r="A22" s="67">
        <v>44652</v>
      </c>
      <c r="B22" s="9">
        <v>18.899999999999999</v>
      </c>
      <c r="C22" s="9">
        <v>27.4</v>
      </c>
      <c r="D22">
        <v>22.9</v>
      </c>
      <c r="E22">
        <v>14.385999999999999</v>
      </c>
      <c r="F22">
        <v>16.902999999999999</v>
      </c>
      <c r="G22">
        <v>34.799999999999997</v>
      </c>
      <c r="H22">
        <v>37.235999999999997</v>
      </c>
      <c r="I22">
        <v>37.453000000000003</v>
      </c>
      <c r="J22">
        <v>14.311999999999999</v>
      </c>
      <c r="K22">
        <v>42.081000000000003</v>
      </c>
      <c r="L22">
        <v>16.344000000000001</v>
      </c>
      <c r="M22">
        <v>16.573</v>
      </c>
      <c r="N22">
        <v>30.128</v>
      </c>
      <c r="O22">
        <v>25.84</v>
      </c>
      <c r="P22">
        <v>23.094000000000001</v>
      </c>
      <c r="Q22">
        <v>20.978999999999999</v>
      </c>
      <c r="R22">
        <v>11.321999999999999</v>
      </c>
      <c r="S22">
        <v>24.375</v>
      </c>
      <c r="T22">
        <v>19.216000000000001</v>
      </c>
      <c r="U22">
        <v>11.247999999999999</v>
      </c>
      <c r="V22">
        <v>21.620999999999999</v>
      </c>
      <c r="W22">
        <v>21.74</v>
      </c>
      <c r="X22">
        <v>8.8580000000000005</v>
      </c>
      <c r="Y22">
        <v>8.0510000000000002</v>
      </c>
      <c r="Z22">
        <v>36.759</v>
      </c>
      <c r="AA22">
        <v>32.933</v>
      </c>
      <c r="AB22">
        <v>22.518999999999998</v>
      </c>
      <c r="AC22">
        <v>24.614999999999998</v>
      </c>
      <c r="AD22">
        <v>19.706</v>
      </c>
      <c r="AE22">
        <v>13.247</v>
      </c>
      <c r="AF22">
        <v>12.116</v>
      </c>
      <c r="AG22">
        <v>15.02</v>
      </c>
      <c r="AH22" s="4">
        <v>25.337</v>
      </c>
      <c r="AI22" s="4">
        <v>7.0549999999999997</v>
      </c>
      <c r="AJ22" s="4">
        <v>19.100999999999999</v>
      </c>
      <c r="AK22" s="4">
        <v>14.403</v>
      </c>
      <c r="AL22" s="4">
        <v>11.696999999999999</v>
      </c>
      <c r="AM22" s="4">
        <v>8.593</v>
      </c>
      <c r="AN22" s="4"/>
      <c r="AO22" s="4"/>
      <c r="AP22" s="4"/>
      <c r="AQ22" s="4"/>
      <c r="AR22" s="4"/>
      <c r="AS22" s="4"/>
      <c r="AT22" s="4"/>
      <c r="AU22" s="4"/>
      <c r="AV22" s="4"/>
      <c r="AW22" s="4"/>
      <c r="AX22" s="4"/>
      <c r="AY22" s="4"/>
    </row>
    <row r="23" spans="1:51" ht="14.45" customHeight="1" x14ac:dyDescent="0.25">
      <c r="A23" s="67">
        <v>44682</v>
      </c>
      <c r="B23" s="9">
        <v>58.3</v>
      </c>
      <c r="C23" s="9">
        <v>79.5</v>
      </c>
      <c r="D23">
        <v>68.900000000000006</v>
      </c>
      <c r="E23">
        <v>57.88</v>
      </c>
      <c r="F23">
        <v>91.382000000000005</v>
      </c>
      <c r="G23">
        <v>99.97</v>
      </c>
      <c r="H23">
        <v>83.012</v>
      </c>
      <c r="I23">
        <v>103.721</v>
      </c>
      <c r="J23">
        <v>40.872</v>
      </c>
      <c r="K23">
        <v>68.019000000000005</v>
      </c>
      <c r="L23">
        <v>55.433999999999997</v>
      </c>
      <c r="M23">
        <v>57.018000000000001</v>
      </c>
      <c r="N23">
        <v>83.938000000000002</v>
      </c>
      <c r="O23">
        <v>86.873000000000005</v>
      </c>
      <c r="P23">
        <v>74.551000000000002</v>
      </c>
      <c r="Q23">
        <v>58.442999999999998</v>
      </c>
      <c r="R23">
        <v>56.359000000000002</v>
      </c>
      <c r="S23">
        <v>90.731999999999999</v>
      </c>
      <c r="T23">
        <v>69.516999999999996</v>
      </c>
      <c r="U23">
        <v>60.146999999999998</v>
      </c>
      <c r="V23">
        <v>57.805</v>
      </c>
      <c r="W23">
        <v>109.08</v>
      </c>
      <c r="X23">
        <v>17.13</v>
      </c>
      <c r="Y23">
        <v>43.808</v>
      </c>
      <c r="Z23">
        <v>88.881</v>
      </c>
      <c r="AA23">
        <v>104.04</v>
      </c>
      <c r="AB23">
        <v>56.715000000000003</v>
      </c>
      <c r="AC23">
        <v>76.120999999999995</v>
      </c>
      <c r="AD23">
        <v>76.507000000000005</v>
      </c>
      <c r="AE23">
        <v>87.768000000000001</v>
      </c>
      <c r="AF23">
        <v>35.738</v>
      </c>
      <c r="AG23">
        <v>46.249000000000002</v>
      </c>
      <c r="AH23" s="4">
        <v>54.622</v>
      </c>
      <c r="AI23" s="4">
        <v>19.739999999999998</v>
      </c>
      <c r="AJ23" s="4">
        <v>56.017000000000003</v>
      </c>
      <c r="AK23" s="4">
        <v>45.56</v>
      </c>
      <c r="AL23" s="4">
        <v>39.889000000000003</v>
      </c>
      <c r="AM23" s="4">
        <v>52.865000000000002</v>
      </c>
      <c r="AN23" s="4"/>
      <c r="AO23" s="4"/>
      <c r="AP23" s="4"/>
      <c r="AQ23" s="4"/>
      <c r="AR23" s="4"/>
      <c r="AS23" s="4"/>
      <c r="AT23" s="4"/>
      <c r="AU23" s="4"/>
      <c r="AV23" s="4"/>
      <c r="AW23" s="4"/>
      <c r="AX23" s="4"/>
      <c r="AY23" s="4"/>
    </row>
    <row r="24" spans="1:51" ht="14.45" customHeight="1" x14ac:dyDescent="0.25">
      <c r="A24" s="67">
        <v>44713</v>
      </c>
      <c r="B24" s="9">
        <v>47.1</v>
      </c>
      <c r="C24" s="9">
        <v>88</v>
      </c>
      <c r="D24">
        <v>67.7</v>
      </c>
      <c r="E24">
        <v>128.893</v>
      </c>
      <c r="F24">
        <v>111.53100000000001</v>
      </c>
      <c r="G24">
        <v>155.29499999999999</v>
      </c>
      <c r="H24">
        <v>130.69</v>
      </c>
      <c r="I24">
        <v>125.21</v>
      </c>
      <c r="J24">
        <v>77.119</v>
      </c>
      <c r="K24">
        <v>53.944000000000003</v>
      </c>
      <c r="L24">
        <v>67.004000000000005</v>
      </c>
      <c r="M24">
        <v>93.697999999999993</v>
      </c>
      <c r="N24">
        <v>54.938000000000002</v>
      </c>
      <c r="O24">
        <v>123.212</v>
      </c>
      <c r="P24">
        <v>65.043000000000006</v>
      </c>
      <c r="Q24">
        <v>131.374</v>
      </c>
      <c r="R24">
        <v>28.835999999999999</v>
      </c>
      <c r="S24">
        <v>137.613</v>
      </c>
      <c r="T24">
        <v>60.996000000000002</v>
      </c>
      <c r="U24">
        <v>110.809</v>
      </c>
      <c r="V24">
        <v>31.22</v>
      </c>
      <c r="W24">
        <v>61.628999999999998</v>
      </c>
      <c r="X24">
        <v>9.0510000000000002</v>
      </c>
      <c r="Y24">
        <v>40.113</v>
      </c>
      <c r="Z24">
        <v>48.033000000000001</v>
      </c>
      <c r="AA24">
        <v>130.72</v>
      </c>
      <c r="AB24">
        <v>30.17</v>
      </c>
      <c r="AC24">
        <v>50.412999999999997</v>
      </c>
      <c r="AD24">
        <v>105.967</v>
      </c>
      <c r="AE24">
        <v>48.954999999999998</v>
      </c>
      <c r="AF24">
        <v>60.737000000000002</v>
      </c>
      <c r="AG24">
        <v>91.989000000000004</v>
      </c>
      <c r="AH24" s="4">
        <v>29.835999999999999</v>
      </c>
      <c r="AI24" s="4">
        <v>28.515000000000001</v>
      </c>
      <c r="AJ24" s="4">
        <v>72.843000000000004</v>
      </c>
      <c r="AK24" s="4">
        <v>87.465000000000003</v>
      </c>
      <c r="AL24" s="4">
        <v>49.350999999999999</v>
      </c>
      <c r="AM24" s="4">
        <v>89.63</v>
      </c>
      <c r="AN24" s="4"/>
      <c r="AO24" s="4"/>
      <c r="AP24" s="4"/>
      <c r="AQ24" s="4"/>
      <c r="AR24" s="4"/>
      <c r="AS24" s="4"/>
      <c r="AT24" s="4"/>
      <c r="AU24" s="4"/>
      <c r="AV24" s="4"/>
      <c r="AW24" s="4"/>
      <c r="AX24" s="4"/>
      <c r="AY24" s="4"/>
    </row>
    <row r="25" spans="1:51" ht="14.45" customHeight="1" x14ac:dyDescent="0.25">
      <c r="A25" s="67">
        <v>44743</v>
      </c>
      <c r="B25" s="9">
        <v>15.4</v>
      </c>
      <c r="C25" s="9">
        <v>34.799999999999997</v>
      </c>
      <c r="D25">
        <v>24.2</v>
      </c>
      <c r="E25">
        <v>69.375</v>
      </c>
      <c r="F25">
        <v>39.353000000000002</v>
      </c>
      <c r="G25">
        <v>43.460999999999999</v>
      </c>
      <c r="H25">
        <v>59.192</v>
      </c>
      <c r="I25">
        <v>38.075000000000003</v>
      </c>
      <c r="J25">
        <v>28.792000000000002</v>
      </c>
      <c r="K25">
        <v>19.696000000000002</v>
      </c>
      <c r="L25">
        <v>32.387999999999998</v>
      </c>
      <c r="M25">
        <v>35.591999999999999</v>
      </c>
      <c r="N25">
        <v>23.899000000000001</v>
      </c>
      <c r="O25">
        <v>40.136000000000003</v>
      </c>
      <c r="P25">
        <v>18.957999999999998</v>
      </c>
      <c r="Q25">
        <v>82.569000000000003</v>
      </c>
      <c r="R25">
        <v>12.066000000000001</v>
      </c>
      <c r="S25">
        <v>35.613999999999997</v>
      </c>
      <c r="T25">
        <v>27.466000000000001</v>
      </c>
      <c r="U25">
        <v>62.701000000000001</v>
      </c>
      <c r="V25">
        <v>11.500999999999999</v>
      </c>
      <c r="W25">
        <v>18.451000000000001</v>
      </c>
      <c r="X25">
        <v>4.7960000000000003</v>
      </c>
      <c r="Y25">
        <v>13.112</v>
      </c>
      <c r="Z25">
        <v>16.645</v>
      </c>
      <c r="AA25">
        <v>45.441000000000003</v>
      </c>
      <c r="AB25">
        <v>16.667999999999999</v>
      </c>
      <c r="AC25">
        <v>19.439</v>
      </c>
      <c r="AD25">
        <v>32.277999999999999</v>
      </c>
      <c r="AE25">
        <v>16.527000000000001</v>
      </c>
      <c r="AF25">
        <v>17.175000000000001</v>
      </c>
      <c r="AG25">
        <v>28.137</v>
      </c>
      <c r="AH25" s="4">
        <v>12.721</v>
      </c>
      <c r="AI25" s="4">
        <v>10.132999999999999</v>
      </c>
      <c r="AJ25" s="4">
        <v>20.239999999999998</v>
      </c>
      <c r="AK25" s="4">
        <v>29.725999999999999</v>
      </c>
      <c r="AL25" s="4">
        <v>25.440999999999999</v>
      </c>
      <c r="AM25" s="4">
        <v>40.770000000000003</v>
      </c>
      <c r="AN25" s="4"/>
      <c r="AO25" s="4"/>
      <c r="AP25" s="4"/>
      <c r="AQ25" s="4"/>
      <c r="AR25" s="4"/>
      <c r="AS25" s="4"/>
      <c r="AT25" s="4"/>
      <c r="AU25" s="4"/>
      <c r="AV25" s="4"/>
      <c r="AW25" s="4"/>
      <c r="AX25" s="4"/>
      <c r="AY25" s="4"/>
    </row>
    <row r="26" spans="1:51" ht="14.45" customHeight="1" x14ac:dyDescent="0.25">
      <c r="A26" s="67">
        <v>44774</v>
      </c>
      <c r="B26" s="9">
        <v>13.9</v>
      </c>
      <c r="C26" s="9">
        <v>21.5</v>
      </c>
      <c r="D26">
        <v>17.2</v>
      </c>
      <c r="E26">
        <v>26.076000000000001</v>
      </c>
      <c r="F26">
        <v>28.338000000000001</v>
      </c>
      <c r="G26">
        <v>17.498000000000001</v>
      </c>
      <c r="H26">
        <v>23.919</v>
      </c>
      <c r="I26">
        <v>20.849</v>
      </c>
      <c r="J26">
        <v>32.658000000000001</v>
      </c>
      <c r="K26">
        <v>18.234999999999999</v>
      </c>
      <c r="L26">
        <v>23.190999999999999</v>
      </c>
      <c r="M26">
        <v>18.474</v>
      </c>
      <c r="N26">
        <v>18.893000000000001</v>
      </c>
      <c r="O26">
        <v>19.081</v>
      </c>
      <c r="P26">
        <v>13.41</v>
      </c>
      <c r="Q26">
        <v>27.372</v>
      </c>
      <c r="R26">
        <v>9.1940000000000008</v>
      </c>
      <c r="S26">
        <v>27.716999999999999</v>
      </c>
      <c r="T26">
        <v>15.292</v>
      </c>
      <c r="U26">
        <v>51.008000000000003</v>
      </c>
      <c r="V26">
        <v>9.8450000000000006</v>
      </c>
      <c r="W26">
        <v>23.518000000000001</v>
      </c>
      <c r="X26">
        <v>3.7469999999999999</v>
      </c>
      <c r="Y26">
        <v>10.025</v>
      </c>
      <c r="Z26">
        <v>10.164</v>
      </c>
      <c r="AA26">
        <v>22.888999999999999</v>
      </c>
      <c r="AB26">
        <v>13.513999999999999</v>
      </c>
      <c r="AC26">
        <v>26.55</v>
      </c>
      <c r="AD26">
        <v>15.367000000000001</v>
      </c>
      <c r="AE26">
        <v>9.7119999999999997</v>
      </c>
      <c r="AF26">
        <v>14.19</v>
      </c>
      <c r="AG26">
        <v>13.430999999999999</v>
      </c>
      <c r="AH26" s="4">
        <v>7.8250000000000002</v>
      </c>
      <c r="AI26" s="4">
        <v>10.18</v>
      </c>
      <c r="AJ26" s="4">
        <v>15.036</v>
      </c>
      <c r="AK26" s="4">
        <v>13.246</v>
      </c>
      <c r="AL26" s="4">
        <v>15.816000000000001</v>
      </c>
      <c r="AM26" s="4">
        <v>31.814</v>
      </c>
      <c r="AN26" s="4"/>
      <c r="AO26" s="4"/>
      <c r="AP26" s="4"/>
      <c r="AQ26" s="4"/>
      <c r="AR26" s="4"/>
      <c r="AS26" s="4"/>
      <c r="AT26" s="4"/>
      <c r="AU26" s="4"/>
      <c r="AV26" s="4"/>
      <c r="AW26" s="4"/>
      <c r="AX26" s="4"/>
      <c r="AY26" s="4"/>
    </row>
    <row r="27" spans="1:51" ht="15" x14ac:dyDescent="0.25">
      <c r="A27" s="67">
        <v>44805</v>
      </c>
      <c r="B27" s="9">
        <v>13.8</v>
      </c>
      <c r="C27" s="9">
        <v>21.2</v>
      </c>
      <c r="D27">
        <v>17.8</v>
      </c>
      <c r="E27">
        <v>12.71</v>
      </c>
      <c r="F27">
        <v>20.783999999999999</v>
      </c>
      <c r="G27">
        <v>19.297000000000001</v>
      </c>
      <c r="H27">
        <v>24.353000000000002</v>
      </c>
      <c r="I27">
        <v>12.891</v>
      </c>
      <c r="J27">
        <v>22.934999999999999</v>
      </c>
      <c r="K27">
        <v>10.028</v>
      </c>
      <c r="L27">
        <v>17.736999999999998</v>
      </c>
      <c r="M27">
        <v>32.911000000000001</v>
      </c>
      <c r="N27">
        <v>15.502000000000001</v>
      </c>
      <c r="O27">
        <v>18.515999999999998</v>
      </c>
      <c r="P27">
        <v>14.945</v>
      </c>
      <c r="Q27">
        <v>16.498999999999999</v>
      </c>
      <c r="R27">
        <v>8.9209999999999994</v>
      </c>
      <c r="S27">
        <v>33.091000000000001</v>
      </c>
      <c r="T27">
        <v>12.766</v>
      </c>
      <c r="U27">
        <v>33.188000000000002</v>
      </c>
      <c r="V27">
        <v>8.0649999999999995</v>
      </c>
      <c r="W27">
        <v>11.263999999999999</v>
      </c>
      <c r="X27">
        <v>7.5819999999999999</v>
      </c>
      <c r="Y27">
        <v>14.577</v>
      </c>
      <c r="Z27">
        <v>13.968999999999999</v>
      </c>
      <c r="AA27">
        <v>16.263999999999999</v>
      </c>
      <c r="AB27">
        <v>12.872</v>
      </c>
      <c r="AC27">
        <v>16.882999999999999</v>
      </c>
      <c r="AD27">
        <v>15.388999999999999</v>
      </c>
      <c r="AE27">
        <v>8.7949999999999999</v>
      </c>
      <c r="AF27">
        <v>9.9269999999999996</v>
      </c>
      <c r="AG27">
        <v>10.167</v>
      </c>
      <c r="AH27" s="4">
        <v>6.1319999999999997</v>
      </c>
      <c r="AI27" s="4">
        <v>23.713999999999999</v>
      </c>
      <c r="AJ27" s="4">
        <v>14.689</v>
      </c>
      <c r="AK27" s="4">
        <v>10.513999999999999</v>
      </c>
      <c r="AL27" s="4">
        <v>8.5030000000000001</v>
      </c>
      <c r="AM27" s="4">
        <v>32.567999999999998</v>
      </c>
      <c r="AN27" s="4"/>
      <c r="AO27" s="4"/>
      <c r="AP27" s="4"/>
      <c r="AQ27" s="4"/>
      <c r="AR27" s="4"/>
      <c r="AS27" s="4"/>
      <c r="AT27" s="4"/>
      <c r="AU27" s="4"/>
      <c r="AV27" s="4"/>
      <c r="AW27" s="4"/>
      <c r="AX27" s="4"/>
      <c r="AY27" s="4"/>
    </row>
    <row r="28" spans="1:51" ht="14.45" customHeight="1" x14ac:dyDescent="0.25">
      <c r="A28" s="67">
        <v>44835</v>
      </c>
      <c r="B28" s="9">
        <v>7.78</v>
      </c>
      <c r="C28" s="9">
        <v>18.739999999999998</v>
      </c>
      <c r="D28">
        <v>12.01</v>
      </c>
      <c r="E28">
        <v>17.690000000000001</v>
      </c>
      <c r="F28">
        <v>15.329000000000001</v>
      </c>
      <c r="G28">
        <v>21.902999999999999</v>
      </c>
      <c r="H28">
        <v>25.785</v>
      </c>
      <c r="I28">
        <v>10.673</v>
      </c>
      <c r="J28">
        <v>17.245000000000001</v>
      </c>
      <c r="K28">
        <v>11.483000000000001</v>
      </c>
      <c r="L28">
        <v>18.55</v>
      </c>
      <c r="M28">
        <v>12.875</v>
      </c>
      <c r="N28">
        <v>9.3309999999999995</v>
      </c>
      <c r="O28">
        <v>11.446999999999999</v>
      </c>
      <c r="P28">
        <v>9.6029999999999998</v>
      </c>
      <c r="Q28">
        <v>12.204000000000001</v>
      </c>
      <c r="R28">
        <v>9.7210000000000001</v>
      </c>
      <c r="S28">
        <v>23.803000000000001</v>
      </c>
      <c r="T28">
        <v>9.8829999999999991</v>
      </c>
      <c r="U28">
        <v>13.704000000000001</v>
      </c>
      <c r="V28">
        <v>7.8360000000000003</v>
      </c>
      <c r="W28">
        <v>8.3680000000000003</v>
      </c>
      <c r="X28">
        <v>5.5540000000000003</v>
      </c>
      <c r="Y28">
        <v>8.9290000000000003</v>
      </c>
      <c r="Z28">
        <v>13.55</v>
      </c>
      <c r="AA28">
        <v>23.923999999999999</v>
      </c>
      <c r="AB28">
        <v>37.204000000000001</v>
      </c>
      <c r="AC28">
        <v>13.467000000000001</v>
      </c>
      <c r="AD28">
        <v>10.744999999999999</v>
      </c>
      <c r="AE28">
        <v>8.3320000000000007</v>
      </c>
      <c r="AF28">
        <v>11.016999999999999</v>
      </c>
      <c r="AG28">
        <v>12.288</v>
      </c>
      <c r="AH28" s="4">
        <v>5.3179999999999996</v>
      </c>
      <c r="AI28" s="4">
        <v>14.372</v>
      </c>
      <c r="AJ28" s="4">
        <v>19.974</v>
      </c>
      <c r="AK28" s="4">
        <v>7.47</v>
      </c>
      <c r="AL28" s="4">
        <v>16.303000000000001</v>
      </c>
      <c r="AM28" s="4">
        <v>19.434000000000001</v>
      </c>
      <c r="AN28" s="4"/>
      <c r="AO28" s="4"/>
      <c r="AP28" s="4"/>
      <c r="AQ28" s="4"/>
      <c r="AR28" s="4"/>
      <c r="AS28" s="4"/>
      <c r="AT28" s="4"/>
      <c r="AU28" s="4"/>
      <c r="AV28" s="4"/>
      <c r="AW28" s="4"/>
      <c r="AX28" s="4"/>
      <c r="AY28" s="4"/>
    </row>
    <row r="29" spans="1:51" ht="14.45" customHeight="1" x14ac:dyDescent="0.25">
      <c r="A29" s="67">
        <v>44866</v>
      </c>
      <c r="B29" s="9">
        <v>6.63</v>
      </c>
      <c r="C29" s="9">
        <v>10.199999999999999</v>
      </c>
      <c r="D29">
        <v>8.4499999999999993</v>
      </c>
      <c r="E29">
        <v>9.1080000000000005</v>
      </c>
      <c r="F29">
        <v>9.6720000000000006</v>
      </c>
      <c r="G29">
        <v>12.494999999999999</v>
      </c>
      <c r="H29">
        <v>15.15</v>
      </c>
      <c r="I29">
        <v>10.109</v>
      </c>
      <c r="J29">
        <v>10.234999999999999</v>
      </c>
      <c r="K29">
        <v>7.0190000000000001</v>
      </c>
      <c r="L29">
        <v>11.478999999999999</v>
      </c>
      <c r="M29">
        <v>8.3539999999999992</v>
      </c>
      <c r="N29">
        <v>7.3330000000000002</v>
      </c>
      <c r="O29">
        <v>8.4730000000000008</v>
      </c>
      <c r="P29">
        <v>7.5259999999999998</v>
      </c>
      <c r="Q29">
        <v>8.5129999999999999</v>
      </c>
      <c r="R29">
        <v>6.0090000000000003</v>
      </c>
      <c r="S29">
        <v>11.430999999999999</v>
      </c>
      <c r="T29">
        <v>8.9329999999999998</v>
      </c>
      <c r="U29">
        <v>8.9979999999999993</v>
      </c>
      <c r="V29">
        <v>6.4329999999999998</v>
      </c>
      <c r="W29">
        <v>6.9160000000000004</v>
      </c>
      <c r="X29">
        <v>3.5390000000000001</v>
      </c>
      <c r="Y29">
        <v>5.8339999999999996</v>
      </c>
      <c r="Z29">
        <v>9.5960000000000001</v>
      </c>
      <c r="AA29">
        <v>13.239000000000001</v>
      </c>
      <c r="AB29">
        <v>14.018000000000001</v>
      </c>
      <c r="AC29">
        <v>7.7240000000000002</v>
      </c>
      <c r="AD29">
        <v>8.4179999999999993</v>
      </c>
      <c r="AE29">
        <v>6.4859999999999998</v>
      </c>
      <c r="AF29">
        <v>7.3869999999999996</v>
      </c>
      <c r="AG29">
        <v>7.8940000000000001</v>
      </c>
      <c r="AH29" s="4">
        <v>4.43</v>
      </c>
      <c r="AI29" s="4">
        <v>6.851</v>
      </c>
      <c r="AJ29" s="4">
        <v>10.254</v>
      </c>
      <c r="AK29" s="4">
        <v>6.5949999999999998</v>
      </c>
      <c r="AL29" s="4">
        <v>8.2349999999999994</v>
      </c>
      <c r="AM29" s="4">
        <v>10.526999999999999</v>
      </c>
      <c r="AN29" s="4"/>
      <c r="AO29" s="4"/>
      <c r="AP29" s="4"/>
      <c r="AQ29" s="4"/>
      <c r="AR29" s="4"/>
      <c r="AS29" s="4"/>
      <c r="AT29" s="4"/>
      <c r="AU29" s="4"/>
      <c r="AV29" s="4"/>
      <c r="AW29" s="4"/>
      <c r="AX29" s="4"/>
      <c r="AY29" s="4"/>
    </row>
    <row r="30" spans="1:51" ht="14.45" customHeight="1" x14ac:dyDescent="0.25">
      <c r="A30" s="67">
        <v>44896</v>
      </c>
      <c r="B30" s="9">
        <v>6.5</v>
      </c>
      <c r="C30" s="9">
        <v>7</v>
      </c>
      <c r="D30">
        <v>6.9</v>
      </c>
      <c r="E30">
        <v>7.569</v>
      </c>
      <c r="F30">
        <v>7.9240000000000004</v>
      </c>
      <c r="G30">
        <v>8.6920000000000002</v>
      </c>
      <c r="H30">
        <v>10.412000000000001</v>
      </c>
      <c r="I30">
        <v>7.617</v>
      </c>
      <c r="J30">
        <v>7.13</v>
      </c>
      <c r="K30">
        <v>5.7610000000000001</v>
      </c>
      <c r="L30">
        <v>7.7039999999999997</v>
      </c>
      <c r="M30">
        <v>6.944</v>
      </c>
      <c r="N30">
        <v>6.1340000000000003</v>
      </c>
      <c r="O30">
        <v>7.1349999999999998</v>
      </c>
      <c r="P30">
        <v>5.9809999999999999</v>
      </c>
      <c r="Q30">
        <v>7.4359999999999999</v>
      </c>
      <c r="R30">
        <v>5.0289999999999999</v>
      </c>
      <c r="S30">
        <v>8.4139999999999997</v>
      </c>
      <c r="T30">
        <v>7.27</v>
      </c>
      <c r="U30">
        <v>7.6639999999999997</v>
      </c>
      <c r="V30">
        <v>4.8559999999999999</v>
      </c>
      <c r="W30">
        <v>6.0179999999999998</v>
      </c>
      <c r="X30">
        <v>2.831</v>
      </c>
      <c r="Y30">
        <v>4.8600000000000003</v>
      </c>
      <c r="Z30">
        <v>6.6589999999999998</v>
      </c>
      <c r="AA30">
        <v>8.5879999999999992</v>
      </c>
      <c r="AB30">
        <v>7.9580000000000002</v>
      </c>
      <c r="AC30">
        <v>6.4569999999999999</v>
      </c>
      <c r="AD30">
        <v>6.7619999999999996</v>
      </c>
      <c r="AE30">
        <v>5.2050000000000001</v>
      </c>
      <c r="AF30">
        <v>5.3979999999999997</v>
      </c>
      <c r="AG30">
        <v>6.3129999999999997</v>
      </c>
      <c r="AH30" s="4">
        <v>4.016</v>
      </c>
      <c r="AI30" s="4">
        <v>5.07</v>
      </c>
      <c r="AJ30" s="4">
        <v>6.9240000000000004</v>
      </c>
      <c r="AK30" s="4">
        <v>5.7359999999999998</v>
      </c>
      <c r="AL30" s="4">
        <v>5.6159999999999997</v>
      </c>
      <c r="AM30" s="4">
        <v>7.915</v>
      </c>
      <c r="AN30" s="4"/>
      <c r="AO30" s="4"/>
      <c r="AP30" s="4"/>
      <c r="AQ30" s="4"/>
      <c r="AR30" s="4"/>
      <c r="AS30" s="4"/>
      <c r="AT30" s="4"/>
      <c r="AU30" s="4"/>
      <c r="AV30" s="4"/>
      <c r="AW30" s="4"/>
      <c r="AX30" s="4"/>
      <c r="AY30" s="4"/>
    </row>
    <row r="31" spans="1:51" ht="14.45" customHeight="1" x14ac:dyDescent="0.25">
      <c r="A31" s="67">
        <v>44927</v>
      </c>
      <c r="B31" s="9">
        <v>5.3</v>
      </c>
      <c r="C31" s="9">
        <v>5.8</v>
      </c>
      <c r="D31">
        <v>5.7</v>
      </c>
      <c r="E31">
        <v>6.4409999999999998</v>
      </c>
      <c r="F31">
        <v>6.8029999999999999</v>
      </c>
      <c r="G31">
        <v>7.165</v>
      </c>
      <c r="H31">
        <v>7.5960000000000001</v>
      </c>
      <c r="I31">
        <v>6.202</v>
      </c>
      <c r="J31">
        <v>5.774</v>
      </c>
      <c r="K31">
        <v>4.875</v>
      </c>
      <c r="L31">
        <v>5.8970000000000002</v>
      </c>
      <c r="M31">
        <v>5.8440000000000003</v>
      </c>
      <c r="N31">
        <v>5.1920000000000002</v>
      </c>
      <c r="O31">
        <v>6.1429999999999998</v>
      </c>
      <c r="P31">
        <v>5.077</v>
      </c>
      <c r="Q31">
        <v>6.391</v>
      </c>
      <c r="R31">
        <v>4.0880000000000001</v>
      </c>
      <c r="S31">
        <v>7.0010000000000003</v>
      </c>
      <c r="T31">
        <v>5.5810000000000004</v>
      </c>
      <c r="U31">
        <v>6.5640000000000001</v>
      </c>
      <c r="V31">
        <v>4.0780000000000003</v>
      </c>
      <c r="W31">
        <v>5.165</v>
      </c>
      <c r="X31">
        <v>2.403</v>
      </c>
      <c r="Y31">
        <v>3.956</v>
      </c>
      <c r="Z31">
        <v>6.202</v>
      </c>
      <c r="AA31">
        <v>6.9390000000000001</v>
      </c>
      <c r="AB31">
        <v>6.0839999999999996</v>
      </c>
      <c r="AC31">
        <v>5.2370000000000001</v>
      </c>
      <c r="AD31">
        <v>5.72</v>
      </c>
      <c r="AE31">
        <v>4.3949999999999996</v>
      </c>
      <c r="AF31">
        <v>4.4770000000000003</v>
      </c>
      <c r="AG31">
        <v>5.2919999999999998</v>
      </c>
      <c r="AH31" s="4">
        <v>3.4319999999999999</v>
      </c>
      <c r="AI31" s="4">
        <v>4.149</v>
      </c>
      <c r="AJ31" s="4">
        <v>5.6719999999999997</v>
      </c>
      <c r="AK31" s="4">
        <v>5.0839999999999996</v>
      </c>
      <c r="AL31" s="4">
        <v>4.4829999999999997</v>
      </c>
      <c r="AM31" s="4">
        <v>6.5439999999999996</v>
      </c>
      <c r="AN31" s="4"/>
      <c r="AO31" s="4"/>
      <c r="AP31" s="4"/>
      <c r="AQ31" s="4"/>
      <c r="AR31" s="4"/>
      <c r="AS31" s="4"/>
      <c r="AT31" s="4"/>
      <c r="AU31" s="4"/>
      <c r="AV31" s="4"/>
      <c r="AW31" s="4"/>
      <c r="AX31" s="4"/>
      <c r="AY31" s="4"/>
    </row>
    <row r="32" spans="1:51" ht="14.45" customHeight="1" x14ac:dyDescent="0.25">
      <c r="A32" s="67">
        <v>44958</v>
      </c>
      <c r="B32" s="9">
        <v>5</v>
      </c>
      <c r="C32" s="9">
        <v>5.2</v>
      </c>
      <c r="D32">
        <v>5.2</v>
      </c>
      <c r="E32">
        <v>5.0890000000000004</v>
      </c>
      <c r="F32">
        <v>5.2409999999999997</v>
      </c>
      <c r="G32">
        <v>6.4260000000000002</v>
      </c>
      <c r="H32">
        <v>8.4760000000000009</v>
      </c>
      <c r="I32">
        <v>4.8479999999999999</v>
      </c>
      <c r="J32">
        <v>4.49</v>
      </c>
      <c r="K32">
        <v>3.8140000000000001</v>
      </c>
      <c r="L32">
        <v>4.7569999999999997</v>
      </c>
      <c r="M32">
        <v>4.7</v>
      </c>
      <c r="N32">
        <v>4.0599999999999996</v>
      </c>
      <c r="O32">
        <v>4.8710000000000004</v>
      </c>
      <c r="P32">
        <v>4.7859999999999996</v>
      </c>
      <c r="Q32">
        <v>6.1289999999999996</v>
      </c>
      <c r="R32">
        <v>3.17</v>
      </c>
      <c r="S32">
        <v>5.5110000000000001</v>
      </c>
      <c r="T32">
        <v>4.9109999999999996</v>
      </c>
      <c r="U32">
        <v>5.4109999999999996</v>
      </c>
      <c r="V32">
        <v>3.2109999999999999</v>
      </c>
      <c r="W32">
        <v>4.0810000000000004</v>
      </c>
      <c r="X32">
        <v>2.2120000000000002</v>
      </c>
      <c r="Y32">
        <v>3.1230000000000002</v>
      </c>
      <c r="Z32">
        <v>5.2649999999999997</v>
      </c>
      <c r="AA32">
        <v>5.468</v>
      </c>
      <c r="AB32">
        <v>5.0739999999999998</v>
      </c>
      <c r="AC32">
        <v>4.0449999999999999</v>
      </c>
      <c r="AD32">
        <v>4.734</v>
      </c>
      <c r="AE32">
        <v>3.4279999999999999</v>
      </c>
      <c r="AF32">
        <v>3.5529999999999999</v>
      </c>
      <c r="AG32">
        <v>4.0279999999999996</v>
      </c>
      <c r="AH32" s="4">
        <v>2.8570000000000002</v>
      </c>
      <c r="AI32" s="4">
        <v>3.6680000000000001</v>
      </c>
      <c r="AJ32" s="4">
        <v>5.7329999999999997</v>
      </c>
      <c r="AK32" s="4">
        <v>3.976</v>
      </c>
      <c r="AL32" s="4">
        <v>3.46</v>
      </c>
      <c r="AM32" s="4">
        <v>5.1239999999999997</v>
      </c>
      <c r="AN32" s="4"/>
      <c r="AO32" s="4"/>
      <c r="AP32" s="4"/>
      <c r="AQ32" s="4"/>
      <c r="AR32" s="4"/>
      <c r="AS32" s="4"/>
      <c r="AT32" s="4"/>
      <c r="AU32" s="4"/>
      <c r="AV32" s="4"/>
      <c r="AW32" s="4"/>
      <c r="AX32" s="4"/>
      <c r="AY32" s="4"/>
    </row>
    <row r="33" spans="1:51" ht="14.45" customHeight="1" x14ac:dyDescent="0.25">
      <c r="A33" s="67">
        <v>44986</v>
      </c>
      <c r="B33" s="9">
        <v>7.8</v>
      </c>
      <c r="C33" s="9">
        <v>10.199999999999999</v>
      </c>
      <c r="D33">
        <v>9.3000000000000007</v>
      </c>
      <c r="E33">
        <v>6.3810000000000002</v>
      </c>
      <c r="F33">
        <v>14.137</v>
      </c>
      <c r="G33">
        <v>14.664999999999999</v>
      </c>
      <c r="H33">
        <v>12.243</v>
      </c>
      <c r="I33">
        <v>6.1669999999999998</v>
      </c>
      <c r="J33">
        <v>11.196999999999999</v>
      </c>
      <c r="K33">
        <v>5.6219999999999999</v>
      </c>
      <c r="L33">
        <v>5.0979999999999999</v>
      </c>
      <c r="M33">
        <v>6.2530000000000001</v>
      </c>
      <c r="N33">
        <v>6.5369999999999999</v>
      </c>
      <c r="O33">
        <v>7.6390000000000002</v>
      </c>
      <c r="P33">
        <v>13.55</v>
      </c>
      <c r="Q33">
        <v>6.992</v>
      </c>
      <c r="R33">
        <v>12.762</v>
      </c>
      <c r="S33">
        <v>8.0269999999999992</v>
      </c>
      <c r="T33">
        <v>7.4189999999999996</v>
      </c>
      <c r="U33">
        <v>6.5090000000000003</v>
      </c>
      <c r="V33">
        <v>5.8090000000000002</v>
      </c>
      <c r="W33">
        <v>4.6760000000000002</v>
      </c>
      <c r="X33">
        <v>3.84</v>
      </c>
      <c r="Y33">
        <v>10.541</v>
      </c>
      <c r="Z33">
        <v>10.983000000000001</v>
      </c>
      <c r="AA33">
        <v>6.6840000000000002</v>
      </c>
      <c r="AB33">
        <v>17.254999999999999</v>
      </c>
      <c r="AC33">
        <v>4.9109999999999996</v>
      </c>
      <c r="AD33">
        <v>7.5090000000000003</v>
      </c>
      <c r="AE33">
        <v>3.7549999999999999</v>
      </c>
      <c r="AF33">
        <v>5.68</v>
      </c>
      <c r="AG33">
        <v>7.673</v>
      </c>
      <c r="AH33" s="4">
        <v>3.907</v>
      </c>
      <c r="AI33" s="4">
        <v>8.4870000000000001</v>
      </c>
      <c r="AJ33" s="4">
        <v>11.268000000000001</v>
      </c>
      <c r="AK33" s="4">
        <v>4.9039999999999999</v>
      </c>
      <c r="AL33" s="4">
        <v>4.1289999999999996</v>
      </c>
      <c r="AM33" s="4">
        <v>7.0449999999999999</v>
      </c>
      <c r="AN33" s="4"/>
      <c r="AO33" s="4"/>
      <c r="AP33" s="4"/>
      <c r="AQ33" s="4"/>
      <c r="AR33" s="4"/>
      <c r="AS33" s="4"/>
      <c r="AT33" s="4"/>
      <c r="AU33" s="4"/>
      <c r="AV33" s="4"/>
      <c r="AW33" s="4"/>
      <c r="AX33" s="4"/>
      <c r="AY33" s="4"/>
    </row>
    <row r="34" spans="1:51" ht="14.45" customHeight="1" x14ac:dyDescent="0.25">
      <c r="A34" s="67">
        <v>45017</v>
      </c>
      <c r="B34">
        <v>18.899999999999999</v>
      </c>
      <c r="C34">
        <v>27.4</v>
      </c>
      <c r="D34">
        <v>22.9</v>
      </c>
      <c r="E34">
        <v>17.423999999999999</v>
      </c>
      <c r="F34">
        <v>35.094000000000001</v>
      </c>
      <c r="G34">
        <v>36.962000000000003</v>
      </c>
      <c r="H34">
        <v>37.871000000000002</v>
      </c>
      <c r="I34">
        <v>14.669</v>
      </c>
      <c r="J34">
        <v>42.628</v>
      </c>
      <c r="K34">
        <v>16.454999999999998</v>
      </c>
      <c r="L34">
        <v>16.795999999999999</v>
      </c>
      <c r="M34">
        <v>31.34</v>
      </c>
      <c r="N34">
        <v>26.364999999999998</v>
      </c>
      <c r="O34">
        <v>23.042999999999999</v>
      </c>
      <c r="P34">
        <v>21.491</v>
      </c>
      <c r="Q34">
        <v>11.441000000000001</v>
      </c>
      <c r="R34">
        <v>25.170999999999999</v>
      </c>
      <c r="S34">
        <v>18.931000000000001</v>
      </c>
      <c r="T34">
        <v>11.999000000000001</v>
      </c>
      <c r="U34">
        <v>21.774999999999999</v>
      </c>
      <c r="V34">
        <v>22.834</v>
      </c>
      <c r="W34">
        <v>8.9060000000000006</v>
      </c>
      <c r="X34">
        <v>8.5609999999999999</v>
      </c>
      <c r="Y34">
        <v>37.015000000000001</v>
      </c>
      <c r="Z34">
        <v>33.22</v>
      </c>
      <c r="AA34">
        <v>22.15</v>
      </c>
      <c r="AB34">
        <v>25.225000000000001</v>
      </c>
      <c r="AC34">
        <v>20.154</v>
      </c>
      <c r="AD34">
        <v>13.506</v>
      </c>
      <c r="AE34">
        <v>12.166</v>
      </c>
      <c r="AF34">
        <v>15.18</v>
      </c>
      <c r="AG34">
        <v>25.635999999999999</v>
      </c>
      <c r="AH34" s="4">
        <v>7.3810000000000002</v>
      </c>
      <c r="AI34" s="4">
        <v>19.006</v>
      </c>
      <c r="AJ34" s="4">
        <v>14.98</v>
      </c>
      <c r="AK34" s="4">
        <v>12.16</v>
      </c>
      <c r="AL34" s="4">
        <v>8.7539999999999996</v>
      </c>
      <c r="AM34" s="4">
        <v>13.621</v>
      </c>
      <c r="AN34" s="4"/>
      <c r="AO34" s="4"/>
      <c r="AP34" s="4"/>
      <c r="AQ34" s="4"/>
      <c r="AR34" s="4"/>
      <c r="AS34" s="4"/>
      <c r="AT34" s="4"/>
      <c r="AU34" s="4"/>
      <c r="AV34" s="4"/>
      <c r="AW34" s="4"/>
      <c r="AX34" s="4"/>
      <c r="AY34" s="4"/>
    </row>
    <row r="35" spans="1:51" ht="14.45" customHeight="1" x14ac:dyDescent="0.25">
      <c r="A35" s="67">
        <v>45047</v>
      </c>
      <c r="B35">
        <v>58.3</v>
      </c>
      <c r="C35">
        <v>79.5</v>
      </c>
      <c r="D35">
        <v>68.900000000000006</v>
      </c>
      <c r="E35">
        <v>92.224000000000004</v>
      </c>
      <c r="F35">
        <v>100.289</v>
      </c>
      <c r="G35">
        <v>81.486000000000004</v>
      </c>
      <c r="H35">
        <v>104.203</v>
      </c>
      <c r="I35">
        <v>42.030999999999999</v>
      </c>
      <c r="J35">
        <v>68.427000000000007</v>
      </c>
      <c r="K35">
        <v>55.648000000000003</v>
      </c>
      <c r="L35">
        <v>57.369</v>
      </c>
      <c r="M35">
        <v>84.995999999999995</v>
      </c>
      <c r="N35">
        <v>87.587999999999994</v>
      </c>
      <c r="O35">
        <v>72.850999999999999</v>
      </c>
      <c r="P35">
        <v>59.003</v>
      </c>
      <c r="Q35">
        <v>56.526000000000003</v>
      </c>
      <c r="R35">
        <v>92.111999999999995</v>
      </c>
      <c r="S35">
        <v>67.602999999999994</v>
      </c>
      <c r="T35">
        <v>61.389000000000003</v>
      </c>
      <c r="U35">
        <v>57.966000000000001</v>
      </c>
      <c r="V35">
        <v>110.807</v>
      </c>
      <c r="W35">
        <v>16.922000000000001</v>
      </c>
      <c r="X35">
        <v>44.765999999999998</v>
      </c>
      <c r="Y35">
        <v>89.171000000000006</v>
      </c>
      <c r="Z35">
        <v>104.523</v>
      </c>
      <c r="AA35">
        <v>56.753</v>
      </c>
      <c r="AB35">
        <v>76.832999999999998</v>
      </c>
      <c r="AC35">
        <v>76.994</v>
      </c>
      <c r="AD35">
        <v>88.224999999999994</v>
      </c>
      <c r="AE35">
        <v>34.880000000000003</v>
      </c>
      <c r="AF35">
        <v>46.527999999999999</v>
      </c>
      <c r="AG35">
        <v>54.954000000000001</v>
      </c>
      <c r="AH35" s="4">
        <v>20.395</v>
      </c>
      <c r="AI35" s="4">
        <v>52.899000000000001</v>
      </c>
      <c r="AJ35" s="4">
        <v>46.301000000000002</v>
      </c>
      <c r="AK35" s="4">
        <v>40.429000000000002</v>
      </c>
      <c r="AL35" s="4">
        <v>53.176000000000002</v>
      </c>
      <c r="AM35" s="4">
        <v>54.466000000000001</v>
      </c>
      <c r="AN35" s="4"/>
      <c r="AO35" s="4"/>
      <c r="AP35" s="4"/>
      <c r="AQ35" s="4"/>
      <c r="AR35" s="4"/>
      <c r="AS35" s="4"/>
      <c r="AT35" s="4"/>
      <c r="AU35" s="4"/>
      <c r="AV35" s="4"/>
      <c r="AW35" s="4"/>
      <c r="AX35" s="4"/>
      <c r="AY35" s="4"/>
    </row>
    <row r="36" spans="1:51" ht="15" x14ac:dyDescent="0.25">
      <c r="A36" s="67">
        <v>45078</v>
      </c>
      <c r="B36">
        <v>47.1</v>
      </c>
      <c r="C36">
        <v>88</v>
      </c>
      <c r="D36" s="4">
        <v>67.7</v>
      </c>
      <c r="E36">
        <v>111.974</v>
      </c>
      <c r="F36">
        <v>155.49299999999999</v>
      </c>
      <c r="G36">
        <v>130.49700000000001</v>
      </c>
      <c r="H36">
        <v>125.44199999999999</v>
      </c>
      <c r="I36">
        <v>78.119</v>
      </c>
      <c r="J36">
        <v>54.142000000000003</v>
      </c>
      <c r="K36">
        <v>68.212000000000003</v>
      </c>
      <c r="L36">
        <v>94.019000000000005</v>
      </c>
      <c r="M36">
        <v>55.338000000000001</v>
      </c>
      <c r="N36">
        <v>123.66</v>
      </c>
      <c r="O36">
        <v>66.787999999999997</v>
      </c>
      <c r="P36">
        <v>131.89699999999999</v>
      </c>
      <c r="Q36">
        <v>28.911000000000001</v>
      </c>
      <c r="R36">
        <v>138.45699999999999</v>
      </c>
      <c r="S36">
        <v>62.709000000000003</v>
      </c>
      <c r="T36">
        <v>111.645</v>
      </c>
      <c r="U36">
        <v>31.292000000000002</v>
      </c>
      <c r="V36">
        <v>62.116</v>
      </c>
      <c r="W36">
        <v>9.2880000000000003</v>
      </c>
      <c r="X36">
        <v>40.6</v>
      </c>
      <c r="Y36">
        <v>48.13</v>
      </c>
      <c r="Z36">
        <v>131.047</v>
      </c>
      <c r="AA36">
        <v>30.622</v>
      </c>
      <c r="AB36">
        <v>50.695999999999998</v>
      </c>
      <c r="AC36">
        <v>106.279</v>
      </c>
      <c r="AD36">
        <v>49.116</v>
      </c>
      <c r="AE36" s="4">
        <v>62.478999999999999</v>
      </c>
      <c r="AF36">
        <v>92.314999999999998</v>
      </c>
      <c r="AG36">
        <v>29.984999999999999</v>
      </c>
      <c r="AH36">
        <v>29.152000000000001</v>
      </c>
      <c r="AI36" s="4">
        <v>75.397999999999996</v>
      </c>
      <c r="AJ36" s="4">
        <v>88.09</v>
      </c>
      <c r="AK36" s="4">
        <v>49.755000000000003</v>
      </c>
      <c r="AL36" s="4">
        <v>89.960999999999999</v>
      </c>
      <c r="AM36" s="4">
        <v>129.81200000000001</v>
      </c>
      <c r="AN36" s="4"/>
      <c r="AO36" s="4"/>
      <c r="AP36" s="4"/>
      <c r="AQ36" s="4"/>
      <c r="AR36" s="4"/>
      <c r="AS36" s="4"/>
      <c r="AT36" s="4"/>
      <c r="AU36" s="4"/>
      <c r="AV36" s="4"/>
      <c r="AW36" s="4"/>
      <c r="AX36" s="4"/>
      <c r="AY36" s="4"/>
    </row>
    <row r="37" spans="1:51" ht="15" x14ac:dyDescent="0.25">
      <c r="A37" s="67">
        <v>45108</v>
      </c>
      <c r="B37" s="4">
        <v>15.4</v>
      </c>
      <c r="C37" s="4">
        <v>34.799999999999997</v>
      </c>
      <c r="D37" s="4">
        <v>24.2</v>
      </c>
      <c r="E37">
        <v>39.448999999999998</v>
      </c>
      <c r="F37">
        <v>43.484999999999999</v>
      </c>
      <c r="G37">
        <v>61.631999999999998</v>
      </c>
      <c r="H37">
        <v>38.116999999999997</v>
      </c>
      <c r="I37">
        <v>29.023</v>
      </c>
      <c r="J37">
        <v>19.8</v>
      </c>
      <c r="K37">
        <v>33.017000000000003</v>
      </c>
      <c r="L37">
        <v>35.667000000000002</v>
      </c>
      <c r="M37">
        <v>24.071000000000002</v>
      </c>
      <c r="N37">
        <v>40.209000000000003</v>
      </c>
      <c r="O37">
        <v>19.417000000000002</v>
      </c>
      <c r="P37">
        <v>82.704999999999998</v>
      </c>
      <c r="Q37">
        <v>12.112</v>
      </c>
      <c r="R37">
        <v>35.731000000000002</v>
      </c>
      <c r="S37">
        <v>28.102</v>
      </c>
      <c r="T37">
        <v>62.982999999999997</v>
      </c>
      <c r="U37">
        <v>11.539</v>
      </c>
      <c r="V37">
        <v>18.603999999999999</v>
      </c>
      <c r="W37">
        <v>4.8330000000000002</v>
      </c>
      <c r="X37">
        <v>13.311</v>
      </c>
      <c r="Y37">
        <v>16.68</v>
      </c>
      <c r="Z37">
        <v>45.49</v>
      </c>
      <c r="AA37">
        <v>16.805</v>
      </c>
      <c r="AB37">
        <v>19.588000000000001</v>
      </c>
      <c r="AC37">
        <v>32.347999999999999</v>
      </c>
      <c r="AD37">
        <v>16.591999999999999</v>
      </c>
      <c r="AE37" s="4">
        <v>17.741</v>
      </c>
      <c r="AF37">
        <v>28.195</v>
      </c>
      <c r="AG37">
        <v>12.804</v>
      </c>
      <c r="AH37">
        <v>10.367000000000001</v>
      </c>
      <c r="AI37" s="4">
        <v>20.497</v>
      </c>
      <c r="AJ37" s="4">
        <v>29.952000000000002</v>
      </c>
      <c r="AK37" s="4">
        <v>25.635999999999999</v>
      </c>
      <c r="AL37" s="4">
        <v>40.856999999999999</v>
      </c>
      <c r="AM37" s="4">
        <v>72.555999999999997</v>
      </c>
      <c r="AN37" s="4"/>
      <c r="AO37" s="4"/>
      <c r="AP37" s="4"/>
      <c r="AQ37" s="4"/>
      <c r="AR37" s="4"/>
      <c r="AS37" s="4"/>
      <c r="AT37" s="4"/>
      <c r="AU37" s="4"/>
      <c r="AV37" s="4"/>
      <c r="AW37" s="4"/>
      <c r="AX37" s="4"/>
      <c r="AY37" s="4"/>
    </row>
    <row r="38" spans="1:51" ht="15" x14ac:dyDescent="0.25">
      <c r="A38" s="67">
        <v>45139</v>
      </c>
      <c r="B38" s="4">
        <v>13.9</v>
      </c>
      <c r="C38" s="4">
        <v>21.5</v>
      </c>
      <c r="D38" s="4">
        <v>17.2</v>
      </c>
      <c r="E38">
        <v>28.396999999999998</v>
      </c>
      <c r="F38">
        <v>17.507000000000001</v>
      </c>
      <c r="G38">
        <v>24.222999999999999</v>
      </c>
      <c r="H38">
        <v>20.870999999999999</v>
      </c>
      <c r="I38">
        <v>32.826999999999998</v>
      </c>
      <c r="J38">
        <v>18.306000000000001</v>
      </c>
      <c r="K38">
        <v>23.335999999999999</v>
      </c>
      <c r="L38">
        <v>18.512</v>
      </c>
      <c r="M38">
        <v>19.042999999999999</v>
      </c>
      <c r="N38">
        <v>19.111000000000001</v>
      </c>
      <c r="O38">
        <v>13.500999999999999</v>
      </c>
      <c r="P38">
        <v>27.413</v>
      </c>
      <c r="Q38">
        <v>9.2319999999999993</v>
      </c>
      <c r="R38">
        <v>27.785</v>
      </c>
      <c r="S38">
        <v>15.505000000000001</v>
      </c>
      <c r="T38">
        <v>51.204999999999998</v>
      </c>
      <c r="U38">
        <v>9.8780000000000001</v>
      </c>
      <c r="V38">
        <v>23.664999999999999</v>
      </c>
      <c r="W38">
        <v>3.7709999999999999</v>
      </c>
      <c r="X38">
        <v>10.18</v>
      </c>
      <c r="Y38">
        <v>10.189</v>
      </c>
      <c r="Z38">
        <v>22.905999999999999</v>
      </c>
      <c r="AA38">
        <v>13.567</v>
      </c>
      <c r="AB38">
        <v>26.715</v>
      </c>
      <c r="AC38">
        <v>15.407</v>
      </c>
      <c r="AD38">
        <v>9.7590000000000003</v>
      </c>
      <c r="AE38" s="4">
        <v>14.432</v>
      </c>
      <c r="AF38">
        <v>13.459</v>
      </c>
      <c r="AG38">
        <v>7.8869999999999996</v>
      </c>
      <c r="AH38">
        <v>10.367000000000001</v>
      </c>
      <c r="AI38" s="4">
        <v>15.358000000000001</v>
      </c>
      <c r="AJ38" s="4">
        <v>13.397</v>
      </c>
      <c r="AK38" s="4">
        <v>15.946</v>
      </c>
      <c r="AL38" s="4">
        <v>31.864000000000001</v>
      </c>
      <c r="AM38" s="4">
        <v>26.687999999999999</v>
      </c>
      <c r="AN38" s="4"/>
      <c r="AO38" s="4"/>
      <c r="AP38" s="4"/>
      <c r="AQ38" s="4"/>
      <c r="AR38" s="4"/>
      <c r="AS38" s="4"/>
      <c r="AT38" s="4"/>
      <c r="AU38" s="4"/>
      <c r="AV38" s="4"/>
      <c r="AW38" s="4"/>
      <c r="AX38" s="4"/>
      <c r="AY38" s="4"/>
    </row>
    <row r="39" spans="1:51" ht="15" x14ac:dyDescent="0.25">
      <c r="A39" s="67">
        <v>45170</v>
      </c>
      <c r="B39" s="4">
        <v>13.8</v>
      </c>
      <c r="C39" s="4">
        <v>21.2</v>
      </c>
      <c r="D39" s="4">
        <v>17.8</v>
      </c>
      <c r="E39">
        <v>20.824000000000002</v>
      </c>
      <c r="F39">
        <v>19.303999999999998</v>
      </c>
      <c r="G39">
        <v>24.559000000000001</v>
      </c>
      <c r="H39">
        <v>12.906000000000001</v>
      </c>
      <c r="I39">
        <v>23.039000000000001</v>
      </c>
      <c r="J39">
        <v>10.077</v>
      </c>
      <c r="K39">
        <v>17.585000000000001</v>
      </c>
      <c r="L39">
        <v>32.953000000000003</v>
      </c>
      <c r="M39">
        <v>15.603</v>
      </c>
      <c r="N39">
        <v>18.54</v>
      </c>
      <c r="O39">
        <v>14.993</v>
      </c>
      <c r="P39">
        <v>16.527000000000001</v>
      </c>
      <c r="Q39">
        <v>8.9550000000000001</v>
      </c>
      <c r="R39">
        <v>33.149000000000001</v>
      </c>
      <c r="S39">
        <v>12.945</v>
      </c>
      <c r="T39">
        <v>33.307000000000002</v>
      </c>
      <c r="U39">
        <v>8.0909999999999993</v>
      </c>
      <c r="V39">
        <v>11.348000000000001</v>
      </c>
      <c r="W39">
        <v>7.5190000000000001</v>
      </c>
      <c r="X39">
        <v>14.728999999999999</v>
      </c>
      <c r="Y39">
        <v>13.994</v>
      </c>
      <c r="Z39">
        <v>16.274000000000001</v>
      </c>
      <c r="AA39">
        <v>12.851000000000001</v>
      </c>
      <c r="AB39">
        <v>16.992999999999999</v>
      </c>
      <c r="AC39">
        <v>15.423</v>
      </c>
      <c r="AD39">
        <v>8.8350000000000009</v>
      </c>
      <c r="AE39" s="4">
        <v>10.045</v>
      </c>
      <c r="AF39">
        <v>10.186999999999999</v>
      </c>
      <c r="AG39">
        <v>6.1840000000000002</v>
      </c>
      <c r="AH39">
        <v>23.928000000000001</v>
      </c>
      <c r="AI39" s="4">
        <v>12.991</v>
      </c>
      <c r="AJ39" s="4">
        <v>10.647</v>
      </c>
      <c r="AK39" s="4">
        <v>8.5939999999999994</v>
      </c>
      <c r="AL39" s="4">
        <v>32.594999999999999</v>
      </c>
      <c r="AM39" s="4">
        <v>12.904</v>
      </c>
      <c r="AN39" s="4"/>
      <c r="AO39" s="4"/>
      <c r="AP39" s="4"/>
      <c r="AQ39" s="4"/>
      <c r="AR39" s="4"/>
      <c r="AS39" s="4"/>
      <c r="AT39" s="4"/>
      <c r="AU39" s="4"/>
      <c r="AV39" s="4"/>
      <c r="AW39" s="4"/>
      <c r="AX39" s="4"/>
      <c r="AY39" s="4"/>
    </row>
    <row r="40" spans="1:51" ht="15" x14ac:dyDescent="0.25">
      <c r="A40" s="67">
        <v>45200</v>
      </c>
      <c r="B40" s="4">
        <v>7.78</v>
      </c>
      <c r="C40" s="4">
        <v>18.739999999999998</v>
      </c>
      <c r="D40" s="4">
        <v>12.01</v>
      </c>
      <c r="E40">
        <v>15.362</v>
      </c>
      <c r="F40">
        <v>21.91</v>
      </c>
      <c r="G40">
        <v>25.978999999999999</v>
      </c>
      <c r="H40">
        <v>10.686</v>
      </c>
      <c r="I40">
        <v>17.318999999999999</v>
      </c>
      <c r="J40">
        <v>11.53</v>
      </c>
      <c r="K40">
        <v>18.946999999999999</v>
      </c>
      <c r="L40">
        <v>12.897</v>
      </c>
      <c r="M40">
        <v>9.41</v>
      </c>
      <c r="N40">
        <v>11.462999999999999</v>
      </c>
      <c r="O40">
        <v>9.6530000000000005</v>
      </c>
      <c r="P40">
        <v>12.226000000000001</v>
      </c>
      <c r="Q40">
        <v>9.7520000000000007</v>
      </c>
      <c r="R40">
        <v>23.841999999999999</v>
      </c>
      <c r="S40">
        <v>9.8529999999999998</v>
      </c>
      <c r="T40">
        <v>13.773</v>
      </c>
      <c r="U40">
        <v>7.8609999999999998</v>
      </c>
      <c r="V40">
        <v>8.4390000000000001</v>
      </c>
      <c r="W40">
        <v>5.6219999999999999</v>
      </c>
      <c r="X40">
        <v>9.032</v>
      </c>
      <c r="Y40">
        <v>13.571999999999999</v>
      </c>
      <c r="Z40">
        <v>23.933</v>
      </c>
      <c r="AA40">
        <v>37.173999999999999</v>
      </c>
      <c r="AB40">
        <v>13.55</v>
      </c>
      <c r="AC40">
        <v>10.771000000000001</v>
      </c>
      <c r="AD40">
        <v>8.3680000000000003</v>
      </c>
      <c r="AE40" s="4">
        <v>11.282</v>
      </c>
      <c r="AF40">
        <v>12.305999999999999</v>
      </c>
      <c r="AG40">
        <v>5.3630000000000004</v>
      </c>
      <c r="AH40">
        <v>14.488</v>
      </c>
      <c r="AI40" s="4">
        <v>21.748000000000001</v>
      </c>
      <c r="AJ40" s="4">
        <v>7.5789999999999997</v>
      </c>
      <c r="AK40" s="4">
        <v>16.401</v>
      </c>
      <c r="AL40" s="4">
        <v>19.45</v>
      </c>
      <c r="AM40" s="4">
        <v>17.888000000000002</v>
      </c>
      <c r="AN40" s="4"/>
      <c r="AO40" s="4"/>
      <c r="AP40" s="4"/>
      <c r="AQ40" s="4"/>
      <c r="AR40" s="4"/>
      <c r="AS40" s="4"/>
      <c r="AT40" s="4"/>
      <c r="AU40" s="4"/>
      <c r="AV40" s="4"/>
      <c r="AW40" s="4"/>
      <c r="AX40" s="4"/>
      <c r="AY40" s="4"/>
    </row>
    <row r="41" spans="1:51" ht="15" x14ac:dyDescent="0.25">
      <c r="A41" s="67">
        <v>45231</v>
      </c>
      <c r="B41" s="4">
        <v>6.63</v>
      </c>
      <c r="C41" s="4">
        <v>10.199999999999999</v>
      </c>
      <c r="D41" s="4">
        <v>8.4499999999999993</v>
      </c>
      <c r="E41">
        <v>9.6959999999999997</v>
      </c>
      <c r="F41">
        <v>12.499000000000001</v>
      </c>
      <c r="G41">
        <v>15.577999999999999</v>
      </c>
      <c r="H41">
        <v>10.122</v>
      </c>
      <c r="I41">
        <v>10.284000000000001</v>
      </c>
      <c r="J41">
        <v>7.0529999999999999</v>
      </c>
      <c r="K41">
        <v>11.871</v>
      </c>
      <c r="L41">
        <v>8.3699999999999992</v>
      </c>
      <c r="M41">
        <v>7.4009999999999998</v>
      </c>
      <c r="N41">
        <v>8.4849999999999994</v>
      </c>
      <c r="O41">
        <v>7.6639999999999997</v>
      </c>
      <c r="P41">
        <v>8.5299999999999994</v>
      </c>
      <c r="Q41">
        <v>6.0330000000000004</v>
      </c>
      <c r="R41">
        <v>11.454000000000001</v>
      </c>
      <c r="S41">
        <v>9.0530000000000008</v>
      </c>
      <c r="T41">
        <v>9.0540000000000003</v>
      </c>
      <c r="U41">
        <v>6.4530000000000003</v>
      </c>
      <c r="V41">
        <v>6.9749999999999996</v>
      </c>
      <c r="W41">
        <v>3.5790000000000002</v>
      </c>
      <c r="X41">
        <v>5.9180000000000001</v>
      </c>
      <c r="Y41">
        <v>9.6129999999999995</v>
      </c>
      <c r="Z41">
        <v>13.244</v>
      </c>
      <c r="AA41">
        <v>14.606</v>
      </c>
      <c r="AB41">
        <v>7.7880000000000003</v>
      </c>
      <c r="AC41">
        <v>8.4380000000000006</v>
      </c>
      <c r="AD41">
        <v>6.516</v>
      </c>
      <c r="AE41" s="4">
        <v>7.6050000000000004</v>
      </c>
      <c r="AF41">
        <v>7.907</v>
      </c>
      <c r="AG41">
        <v>4.4690000000000003</v>
      </c>
      <c r="AH41">
        <v>6.9260000000000002</v>
      </c>
      <c r="AI41" s="4">
        <v>10.519</v>
      </c>
      <c r="AJ41" s="4">
        <v>6.6890000000000001</v>
      </c>
      <c r="AK41" s="4">
        <v>8.3019999999999996</v>
      </c>
      <c r="AL41" s="4">
        <v>10.537000000000001</v>
      </c>
      <c r="AM41" s="4">
        <v>9.2579999999999991</v>
      </c>
      <c r="AN41" s="4"/>
      <c r="AO41" s="4"/>
      <c r="AP41" s="4"/>
      <c r="AQ41" s="4"/>
      <c r="AR41" s="4"/>
      <c r="AS41" s="4"/>
      <c r="AT41" s="4"/>
      <c r="AU41" s="4"/>
      <c r="AV41" s="4"/>
      <c r="AW41" s="4"/>
      <c r="AX41" s="4"/>
      <c r="AY41" s="4"/>
    </row>
    <row r="42" spans="1:51" ht="15" x14ac:dyDescent="0.25">
      <c r="A42" s="67">
        <v>45261</v>
      </c>
      <c r="B42" s="4">
        <v>6.5</v>
      </c>
      <c r="C42" s="4">
        <v>7</v>
      </c>
      <c r="D42" s="4">
        <v>6.9</v>
      </c>
      <c r="E42">
        <v>7.9459999999999997</v>
      </c>
      <c r="F42">
        <v>8.6950000000000003</v>
      </c>
      <c r="G42">
        <v>10.608000000000001</v>
      </c>
      <c r="H42">
        <v>7.6269999999999998</v>
      </c>
      <c r="I42">
        <v>7.1719999999999997</v>
      </c>
      <c r="J42">
        <v>5.7919999999999998</v>
      </c>
      <c r="K42">
        <v>7.9210000000000003</v>
      </c>
      <c r="L42">
        <v>6.9589999999999996</v>
      </c>
      <c r="M42">
        <v>6.1920000000000002</v>
      </c>
      <c r="N42">
        <v>7.1449999999999996</v>
      </c>
      <c r="O42">
        <v>6.0229999999999997</v>
      </c>
      <c r="P42">
        <v>7.4509999999999996</v>
      </c>
      <c r="Q42">
        <v>5.05</v>
      </c>
      <c r="R42">
        <v>8.4329999999999998</v>
      </c>
      <c r="S42">
        <v>7.37</v>
      </c>
      <c r="T42">
        <v>7.7130000000000001</v>
      </c>
      <c r="U42">
        <v>4.8730000000000002</v>
      </c>
      <c r="V42">
        <v>6.07</v>
      </c>
      <c r="W42">
        <v>2.8580000000000001</v>
      </c>
      <c r="X42">
        <v>4.9329999999999998</v>
      </c>
      <c r="Y42">
        <v>6.6719999999999997</v>
      </c>
      <c r="Z42">
        <v>8.5920000000000005</v>
      </c>
      <c r="AA42">
        <v>8.125</v>
      </c>
      <c r="AB42">
        <v>6.5179999999999998</v>
      </c>
      <c r="AC42">
        <v>6.78</v>
      </c>
      <c r="AD42">
        <v>5.23</v>
      </c>
      <c r="AE42" s="4">
        <v>5.5140000000000002</v>
      </c>
      <c r="AF42">
        <v>6.3250000000000002</v>
      </c>
      <c r="AG42">
        <v>4.0510000000000002</v>
      </c>
      <c r="AH42">
        <v>5.1340000000000003</v>
      </c>
      <c r="AI42" s="4">
        <v>7.0129999999999999</v>
      </c>
      <c r="AJ42" s="4">
        <v>5.82</v>
      </c>
      <c r="AK42" s="4">
        <v>5.6710000000000003</v>
      </c>
      <c r="AL42" s="4">
        <v>7.923</v>
      </c>
      <c r="AM42" s="4">
        <v>7.6349999999999998</v>
      </c>
      <c r="AN42" s="4"/>
      <c r="AO42" s="4"/>
      <c r="AP42" s="4"/>
      <c r="AQ42" s="4"/>
      <c r="AR42" s="4"/>
      <c r="AS42" s="4"/>
      <c r="AT42" s="4"/>
      <c r="AU42" s="4"/>
      <c r="AV42" s="4"/>
      <c r="AW42" s="4"/>
      <c r="AX42" s="4"/>
      <c r="AY42" s="4"/>
    </row>
    <row r="43" spans="1:51" ht="15" x14ac:dyDescent="0.25">
      <c r="A43" s="67">
        <v>45292</v>
      </c>
      <c r="B43" s="4">
        <v>5.3</v>
      </c>
      <c r="C43" s="4">
        <v>5.8</v>
      </c>
      <c r="D43" s="4">
        <v>5.7</v>
      </c>
      <c r="E43">
        <v>6.8209999999999997</v>
      </c>
      <c r="F43">
        <v>7.1680000000000001</v>
      </c>
      <c r="G43">
        <v>7.6760000000000002</v>
      </c>
      <c r="H43">
        <v>6.21</v>
      </c>
      <c r="I43">
        <v>5.8090000000000002</v>
      </c>
      <c r="J43">
        <v>4.9009999999999998</v>
      </c>
      <c r="K43">
        <v>5.9950000000000001</v>
      </c>
      <c r="L43">
        <v>5.8559999999999999</v>
      </c>
      <c r="M43">
        <v>5.2409999999999997</v>
      </c>
      <c r="N43">
        <v>6.1529999999999996</v>
      </c>
      <c r="O43">
        <v>5.1130000000000004</v>
      </c>
      <c r="P43">
        <v>6.4039999999999999</v>
      </c>
      <c r="Q43">
        <v>4.1050000000000004</v>
      </c>
      <c r="R43">
        <v>7.0179999999999998</v>
      </c>
      <c r="S43">
        <v>5.6230000000000002</v>
      </c>
      <c r="T43">
        <v>6.6079999999999997</v>
      </c>
      <c r="U43">
        <v>4.0919999999999996</v>
      </c>
      <c r="V43">
        <v>5.2110000000000003</v>
      </c>
      <c r="W43">
        <v>2.4089999999999998</v>
      </c>
      <c r="X43">
        <v>4.0179999999999998</v>
      </c>
      <c r="Y43">
        <v>6.2149999999999999</v>
      </c>
      <c r="Z43">
        <v>6.9429999999999996</v>
      </c>
      <c r="AA43">
        <v>6.1580000000000004</v>
      </c>
      <c r="AB43">
        <v>5.2880000000000003</v>
      </c>
      <c r="AC43">
        <v>5.7359999999999998</v>
      </c>
      <c r="AD43">
        <v>4.4169999999999998</v>
      </c>
      <c r="AE43" s="4">
        <v>4.569</v>
      </c>
      <c r="AF43">
        <v>5.3010000000000002</v>
      </c>
      <c r="AG43">
        <v>3.4620000000000002</v>
      </c>
      <c r="AH43">
        <v>4.2039999999999997</v>
      </c>
      <c r="AI43" s="4">
        <v>5.7009999999999996</v>
      </c>
      <c r="AJ43" s="4">
        <v>5.157</v>
      </c>
      <c r="AK43" s="4">
        <v>4.53</v>
      </c>
      <c r="AL43" s="4">
        <v>6.5510000000000002</v>
      </c>
      <c r="AM43" s="4">
        <v>6.4859999999999998</v>
      </c>
      <c r="AN43" s="4"/>
      <c r="AO43" s="4"/>
      <c r="AP43" s="4"/>
      <c r="AQ43" s="4"/>
      <c r="AR43" s="4"/>
      <c r="AS43" s="4"/>
      <c r="AT43" s="4"/>
      <c r="AU43" s="4"/>
      <c r="AV43" s="4"/>
      <c r="AW43" s="4"/>
      <c r="AX43" s="4"/>
      <c r="AY43" s="4"/>
    </row>
    <row r="44" spans="1:51" ht="15" x14ac:dyDescent="0.25">
      <c r="A44" s="67">
        <v>45323</v>
      </c>
      <c r="B44" s="4">
        <v>5</v>
      </c>
      <c r="C44" s="4">
        <v>5.2</v>
      </c>
      <c r="D44" s="4">
        <v>5.2</v>
      </c>
      <c r="E44">
        <v>5.444</v>
      </c>
      <c r="F44">
        <v>6.7370000000000001</v>
      </c>
      <c r="G44">
        <v>8.7639999999999993</v>
      </c>
      <c r="H44">
        <v>5.0369999999999999</v>
      </c>
      <c r="I44">
        <v>4.6929999999999996</v>
      </c>
      <c r="J44">
        <v>3.972</v>
      </c>
      <c r="K44">
        <v>4.9859999999999998</v>
      </c>
      <c r="L44">
        <v>4.8689999999999998</v>
      </c>
      <c r="M44">
        <v>4.2350000000000003</v>
      </c>
      <c r="N44">
        <v>5.0419999999999998</v>
      </c>
      <c r="O44">
        <v>4.9669999999999996</v>
      </c>
      <c r="P44">
        <v>6.3680000000000003</v>
      </c>
      <c r="Q44">
        <v>3.294</v>
      </c>
      <c r="R44">
        <v>5.7069999999999999</v>
      </c>
      <c r="S44">
        <v>5.1369999999999996</v>
      </c>
      <c r="T44">
        <v>5.6340000000000003</v>
      </c>
      <c r="U44">
        <v>3.3370000000000002</v>
      </c>
      <c r="V44">
        <v>4.2629999999999999</v>
      </c>
      <c r="W44">
        <v>2.3039999999999998</v>
      </c>
      <c r="X44">
        <v>3.298</v>
      </c>
      <c r="Y44">
        <v>5.4729999999999999</v>
      </c>
      <c r="Z44">
        <v>5.6790000000000003</v>
      </c>
      <c r="AA44">
        <v>5.3</v>
      </c>
      <c r="AB44">
        <v>4.2220000000000004</v>
      </c>
      <c r="AC44">
        <v>4.9240000000000004</v>
      </c>
      <c r="AD44">
        <v>3.56</v>
      </c>
      <c r="AE44" s="4">
        <v>3.738</v>
      </c>
      <c r="AF44">
        <v>4.17</v>
      </c>
      <c r="AG44">
        <v>2.9729999999999999</v>
      </c>
      <c r="AH44">
        <v>3.8740000000000001</v>
      </c>
      <c r="AI44" s="4">
        <v>5.9509999999999996</v>
      </c>
      <c r="AJ44" s="4">
        <v>4.2210000000000001</v>
      </c>
      <c r="AK44" s="4">
        <v>3.613</v>
      </c>
      <c r="AL44" s="4">
        <v>5.3140000000000001</v>
      </c>
      <c r="AM44" s="4">
        <v>5.2949999999999999</v>
      </c>
      <c r="AN44" s="4"/>
      <c r="AO44" s="4"/>
      <c r="AP44" s="4"/>
      <c r="AQ44" s="4"/>
      <c r="AR44" s="4"/>
      <c r="AS44" s="4"/>
      <c r="AT44" s="4"/>
      <c r="AU44" s="4"/>
      <c r="AV44" s="4"/>
      <c r="AW44" s="4"/>
      <c r="AX44" s="4"/>
      <c r="AY44" s="4"/>
    </row>
    <row r="45" spans="1:51" ht="15" x14ac:dyDescent="0.25">
      <c r="A45" s="67">
        <v>45352</v>
      </c>
      <c r="B45" s="4">
        <v>7.8</v>
      </c>
      <c r="C45" s="4">
        <v>10.199999999999999</v>
      </c>
      <c r="D45" s="4">
        <v>9.3000000000000007</v>
      </c>
      <c r="E45">
        <v>14.438000000000001</v>
      </c>
      <c r="F45">
        <v>15.253</v>
      </c>
      <c r="G45">
        <v>12.289</v>
      </c>
      <c r="H45">
        <v>6.2030000000000003</v>
      </c>
      <c r="I45">
        <v>11.609</v>
      </c>
      <c r="J45">
        <v>5.7320000000000002</v>
      </c>
      <c r="K45">
        <v>5.1769999999999996</v>
      </c>
      <c r="L45">
        <v>6.3929999999999998</v>
      </c>
      <c r="M45">
        <v>6.8070000000000004</v>
      </c>
      <c r="N45">
        <v>7.7140000000000004</v>
      </c>
      <c r="O45">
        <v>13.677</v>
      </c>
      <c r="P45">
        <v>6.992</v>
      </c>
      <c r="Q45">
        <v>13.332000000000001</v>
      </c>
      <c r="R45">
        <v>8.2479999999999993</v>
      </c>
      <c r="S45">
        <v>7.4530000000000003</v>
      </c>
      <c r="T45">
        <v>6.6710000000000003</v>
      </c>
      <c r="U45">
        <v>6.0250000000000004</v>
      </c>
      <c r="V45">
        <v>4.7750000000000004</v>
      </c>
      <c r="W45">
        <v>3.8719999999999999</v>
      </c>
      <c r="X45">
        <v>11.031000000000001</v>
      </c>
      <c r="Y45">
        <v>11.166</v>
      </c>
      <c r="Z45">
        <v>6.7119999999999997</v>
      </c>
      <c r="AA45">
        <v>17.436</v>
      </c>
      <c r="AB45">
        <v>5.165</v>
      </c>
      <c r="AC45">
        <v>7.5679999999999996</v>
      </c>
      <c r="AD45">
        <v>3.8239999999999998</v>
      </c>
      <c r="AE45" s="4">
        <v>5.74</v>
      </c>
      <c r="AF45">
        <v>8.0790000000000006</v>
      </c>
      <c r="AG45">
        <v>4.01</v>
      </c>
      <c r="AH45">
        <v>8.7270000000000003</v>
      </c>
      <c r="AI45" s="4">
        <v>11.441000000000001</v>
      </c>
      <c r="AJ45" s="4">
        <v>4.9429999999999996</v>
      </c>
      <c r="AK45" s="4">
        <v>4.1890000000000001</v>
      </c>
      <c r="AL45" s="4">
        <v>7.0270000000000001</v>
      </c>
      <c r="AM45" s="4">
        <v>6.3959999999999999</v>
      </c>
      <c r="AN45" s="4"/>
      <c r="AO45" s="4"/>
      <c r="AP45" s="4"/>
      <c r="AQ45" s="4"/>
      <c r="AR45" s="4"/>
      <c r="AS45" s="4"/>
      <c r="AT45" s="4"/>
      <c r="AU45" s="4"/>
      <c r="AV45" s="4"/>
      <c r="AW45" s="4"/>
      <c r="AX45" s="4"/>
      <c r="AY45" s="4"/>
    </row>
    <row r="46" spans="1:51" ht="15" x14ac:dyDescent="0.25">
      <c r="A46" s="67">
        <v>45383</v>
      </c>
      <c r="B46" s="4">
        <v>18.899999999999999</v>
      </c>
      <c r="C46" s="4">
        <v>27.4</v>
      </c>
      <c r="D46" s="4">
        <v>22.9</v>
      </c>
      <c r="E46">
        <v>36.69</v>
      </c>
      <c r="F46">
        <v>37.509</v>
      </c>
      <c r="G46">
        <v>37.917000000000002</v>
      </c>
      <c r="H46">
        <v>15.22</v>
      </c>
      <c r="I46">
        <v>42.828000000000003</v>
      </c>
      <c r="J46">
        <v>17.192</v>
      </c>
      <c r="K46">
        <v>16.981000000000002</v>
      </c>
      <c r="L46">
        <v>33.387</v>
      </c>
      <c r="M46">
        <v>27.533999999999999</v>
      </c>
      <c r="N46">
        <v>23.507999999999999</v>
      </c>
      <c r="O46">
        <v>21.640999999999998</v>
      </c>
      <c r="P46">
        <v>11.673999999999999</v>
      </c>
      <c r="Q46">
        <v>25.548999999999999</v>
      </c>
      <c r="R46">
        <v>19.512</v>
      </c>
      <c r="S46">
        <v>12.06</v>
      </c>
      <c r="T46">
        <v>23.045999999999999</v>
      </c>
      <c r="U46">
        <v>24.620999999999999</v>
      </c>
      <c r="V46">
        <v>8.93</v>
      </c>
      <c r="W46">
        <v>8.6159999999999997</v>
      </c>
      <c r="X46">
        <v>37.737000000000002</v>
      </c>
      <c r="Y46">
        <v>33.909999999999997</v>
      </c>
      <c r="Z46">
        <v>22.937000000000001</v>
      </c>
      <c r="AA46">
        <v>25.277999999999999</v>
      </c>
      <c r="AB46">
        <v>20.863</v>
      </c>
      <c r="AC46">
        <v>14.153</v>
      </c>
      <c r="AD46">
        <v>12.72</v>
      </c>
      <c r="AE46" s="4">
        <v>15.353999999999999</v>
      </c>
      <c r="AF46">
        <v>25.794</v>
      </c>
      <c r="AG46">
        <v>7.5049999999999999</v>
      </c>
      <c r="AH46">
        <v>19.18</v>
      </c>
      <c r="AI46" s="4">
        <v>15.054</v>
      </c>
      <c r="AJ46" s="4">
        <v>12.993</v>
      </c>
      <c r="AK46" s="4">
        <v>9.3239999999999998</v>
      </c>
      <c r="AL46" s="4">
        <v>14.59</v>
      </c>
      <c r="AM46" s="4">
        <v>17.504999999999999</v>
      </c>
      <c r="AN46" s="4"/>
      <c r="AO46" s="4"/>
      <c r="AP46" s="4"/>
      <c r="AQ46" s="4"/>
      <c r="AR46" s="4"/>
      <c r="AS46" s="4"/>
      <c r="AT46" s="4"/>
      <c r="AU46" s="4"/>
      <c r="AV46" s="4"/>
      <c r="AW46" s="4"/>
      <c r="AX46" s="4"/>
      <c r="AY46" s="4"/>
    </row>
    <row r="47" spans="1:51" ht="15" x14ac:dyDescent="0.25">
      <c r="A47" s="67">
        <v>45413</v>
      </c>
      <c r="B47" s="4">
        <v>58.3</v>
      </c>
      <c r="C47" s="4">
        <v>79.5</v>
      </c>
      <c r="D47" s="4">
        <v>68.900000000000006</v>
      </c>
      <c r="E47">
        <v>102.355</v>
      </c>
      <c r="F47">
        <v>83.245000000000005</v>
      </c>
      <c r="G47">
        <v>104.306</v>
      </c>
      <c r="H47">
        <v>43.527000000000001</v>
      </c>
      <c r="I47">
        <v>69.686000000000007</v>
      </c>
      <c r="J47">
        <v>56.618000000000002</v>
      </c>
      <c r="K47">
        <v>57.508000000000003</v>
      </c>
      <c r="L47">
        <v>84.623000000000005</v>
      </c>
      <c r="M47">
        <v>90.986999999999995</v>
      </c>
      <c r="N47">
        <v>75.066000000000003</v>
      </c>
      <c r="O47">
        <v>59.21</v>
      </c>
      <c r="P47">
        <v>57.395000000000003</v>
      </c>
      <c r="Q47">
        <v>94.527000000000001</v>
      </c>
      <c r="R47">
        <v>69.808999999999997</v>
      </c>
      <c r="S47">
        <v>61.564999999999998</v>
      </c>
      <c r="T47">
        <v>58.753999999999998</v>
      </c>
      <c r="U47">
        <v>111.89</v>
      </c>
      <c r="V47">
        <v>17.314</v>
      </c>
      <c r="W47">
        <v>44.904000000000003</v>
      </c>
      <c r="X47">
        <v>89.405000000000001</v>
      </c>
      <c r="Y47">
        <v>108.812</v>
      </c>
      <c r="Z47">
        <v>57.052</v>
      </c>
      <c r="AA47">
        <v>76.911000000000001</v>
      </c>
      <c r="AB47">
        <v>80.33</v>
      </c>
      <c r="AC47">
        <v>89.65</v>
      </c>
      <c r="AD47">
        <v>36.472999999999999</v>
      </c>
      <c r="AE47" s="4">
        <v>46.682000000000002</v>
      </c>
      <c r="AF47">
        <v>55.509</v>
      </c>
      <c r="AG47">
        <v>21.013000000000002</v>
      </c>
      <c r="AH47">
        <v>56.168999999999997</v>
      </c>
      <c r="AI47" s="4">
        <v>46.317999999999998</v>
      </c>
      <c r="AJ47" s="4">
        <v>41.619</v>
      </c>
      <c r="AK47" s="4">
        <v>55.283999999999999</v>
      </c>
      <c r="AL47" s="4">
        <v>58.241999999999997</v>
      </c>
      <c r="AM47" s="4">
        <v>92.441000000000003</v>
      </c>
      <c r="AN47" s="4"/>
      <c r="AO47" s="4"/>
      <c r="AP47" s="4"/>
      <c r="AQ47" s="4"/>
      <c r="AR47" s="4"/>
      <c r="AS47" s="4"/>
      <c r="AT47" s="4"/>
      <c r="AU47" s="4"/>
      <c r="AV47" s="4"/>
      <c r="AW47" s="4"/>
      <c r="AX47" s="4"/>
      <c r="AY47" s="4"/>
    </row>
    <row r="48" spans="1:51" ht="15" x14ac:dyDescent="0.25">
      <c r="A48" s="67">
        <v>45444</v>
      </c>
      <c r="B48" s="4">
        <v>47.1</v>
      </c>
      <c r="C48" s="4">
        <v>88</v>
      </c>
      <c r="D48" s="4">
        <v>67.7</v>
      </c>
      <c r="E48">
        <v>154.04599999999999</v>
      </c>
      <c r="F48">
        <v>131.054</v>
      </c>
      <c r="G48">
        <v>125.495</v>
      </c>
      <c r="H48">
        <v>78.397000000000006</v>
      </c>
      <c r="I48">
        <v>53.264000000000003</v>
      </c>
      <c r="J48">
        <v>67.73</v>
      </c>
      <c r="K48">
        <v>94.245999999999995</v>
      </c>
      <c r="L48">
        <v>54.521000000000001</v>
      </c>
      <c r="M48">
        <v>122.223</v>
      </c>
      <c r="N48">
        <v>65.260999999999996</v>
      </c>
      <c r="O48">
        <v>132.029</v>
      </c>
      <c r="P48">
        <v>28.702000000000002</v>
      </c>
      <c r="Q48">
        <v>137.34800000000001</v>
      </c>
      <c r="R48">
        <v>61.122999999999998</v>
      </c>
      <c r="S48">
        <v>111.76600000000001</v>
      </c>
      <c r="T48">
        <v>29.844999999999999</v>
      </c>
      <c r="U48">
        <v>60.15</v>
      </c>
      <c r="V48">
        <v>9.1229999999999993</v>
      </c>
      <c r="W48">
        <v>40.664999999999999</v>
      </c>
      <c r="X48">
        <v>47.759</v>
      </c>
      <c r="Y48">
        <v>128.797</v>
      </c>
      <c r="Z48">
        <v>30.295999999999999</v>
      </c>
      <c r="AA48">
        <v>50.76</v>
      </c>
      <c r="AB48">
        <v>103.837</v>
      </c>
      <c r="AC48">
        <v>48.070999999999998</v>
      </c>
      <c r="AD48">
        <v>61.320999999999998</v>
      </c>
      <c r="AE48" s="4">
        <v>92.42</v>
      </c>
      <c r="AF48">
        <v>29.452000000000002</v>
      </c>
      <c r="AG48">
        <v>28.992000000000001</v>
      </c>
      <c r="AH48">
        <v>72.956999999999994</v>
      </c>
      <c r="AI48" s="4">
        <v>88.117000000000004</v>
      </c>
      <c r="AJ48" s="4">
        <v>48.762</v>
      </c>
      <c r="AK48" s="4">
        <v>90.397999999999996</v>
      </c>
      <c r="AL48" s="4">
        <v>129.285</v>
      </c>
      <c r="AM48" s="4">
        <v>112.038</v>
      </c>
      <c r="AN48" s="4"/>
      <c r="AO48" s="4"/>
      <c r="AP48" s="4"/>
      <c r="AQ48" s="4"/>
      <c r="AR48" s="4"/>
      <c r="AS48" s="4"/>
      <c r="AT48" s="4"/>
      <c r="AU48" s="4"/>
      <c r="AV48" s="4"/>
      <c r="AW48" s="4"/>
      <c r="AX48" s="4"/>
      <c r="AY48" s="4"/>
    </row>
    <row r="49" spans="1:1005" ht="15" x14ac:dyDescent="0.25">
      <c r="A49" s="67">
        <v>45474</v>
      </c>
      <c r="B49" s="4">
        <v>15.4</v>
      </c>
      <c r="C49" s="4">
        <v>34.799999999999997</v>
      </c>
      <c r="D49" s="4">
        <v>24.2</v>
      </c>
      <c r="E49">
        <v>42.093000000000004</v>
      </c>
      <c r="F49">
        <v>59.369</v>
      </c>
      <c r="G49">
        <v>38.125999999999998</v>
      </c>
      <c r="H49">
        <v>27.486000000000001</v>
      </c>
      <c r="I49">
        <v>19.760999999999999</v>
      </c>
      <c r="J49">
        <v>32.661000000000001</v>
      </c>
      <c r="K49">
        <v>35.756999999999998</v>
      </c>
      <c r="L49">
        <v>23.844000000000001</v>
      </c>
      <c r="M49">
        <v>38.067999999999998</v>
      </c>
      <c r="N49">
        <v>19.015999999999998</v>
      </c>
      <c r="O49">
        <v>82.721999999999994</v>
      </c>
      <c r="P49">
        <v>11.675000000000001</v>
      </c>
      <c r="Q49">
        <v>35.354999999999997</v>
      </c>
      <c r="R49">
        <v>27.513999999999999</v>
      </c>
      <c r="S49">
        <v>63.015000000000001</v>
      </c>
      <c r="T49">
        <v>11.417999999999999</v>
      </c>
      <c r="U49">
        <v>18.292000000000002</v>
      </c>
      <c r="V49">
        <v>4.8390000000000004</v>
      </c>
      <c r="W49">
        <v>13.333</v>
      </c>
      <c r="X49">
        <v>16.399000000000001</v>
      </c>
      <c r="Y49">
        <v>43.448999999999998</v>
      </c>
      <c r="Z49">
        <v>16.742000000000001</v>
      </c>
      <c r="AA49">
        <v>19.611000000000001</v>
      </c>
      <c r="AB49">
        <v>31.585000000000001</v>
      </c>
      <c r="AC49">
        <v>16.302</v>
      </c>
      <c r="AD49">
        <v>17.364000000000001</v>
      </c>
      <c r="AE49" s="4">
        <v>28.225999999999999</v>
      </c>
      <c r="AF49">
        <v>12.701000000000001</v>
      </c>
      <c r="AG49">
        <v>10.246</v>
      </c>
      <c r="AH49">
        <v>20.265000000000001</v>
      </c>
      <c r="AI49" s="4">
        <v>29.963000000000001</v>
      </c>
      <c r="AJ49" s="4">
        <v>25.68</v>
      </c>
      <c r="AK49" s="4">
        <v>39.07</v>
      </c>
      <c r="AL49" s="4">
        <v>69.614999999999995</v>
      </c>
      <c r="AM49" s="4">
        <v>39.460999999999999</v>
      </c>
      <c r="AN49" s="4"/>
      <c r="AO49" s="4"/>
      <c r="AP49" s="4"/>
      <c r="AQ49" s="4"/>
      <c r="AR49" s="4"/>
      <c r="AS49" s="4"/>
      <c r="AT49" s="4"/>
      <c r="AU49" s="4"/>
      <c r="AV49" s="4"/>
      <c r="AW49" s="4"/>
      <c r="AX49" s="4"/>
      <c r="AY49" s="4"/>
    </row>
    <row r="50" spans="1:1005" ht="15" x14ac:dyDescent="0.25">
      <c r="A50" s="67">
        <v>45505</v>
      </c>
      <c r="B50" s="4">
        <v>13.9</v>
      </c>
      <c r="C50" s="4">
        <v>21.5</v>
      </c>
      <c r="D50" s="4">
        <v>17.2</v>
      </c>
      <c r="E50">
        <v>17.077999999999999</v>
      </c>
      <c r="F50">
        <v>23.95</v>
      </c>
      <c r="G50">
        <v>20.875</v>
      </c>
      <c r="H50">
        <v>33.335999999999999</v>
      </c>
      <c r="I50">
        <v>17.951000000000001</v>
      </c>
      <c r="J50">
        <v>23.376999999999999</v>
      </c>
      <c r="K50">
        <v>18.544</v>
      </c>
      <c r="L50">
        <v>19.166</v>
      </c>
      <c r="M50">
        <v>19.795999999999999</v>
      </c>
      <c r="N50">
        <v>13.452</v>
      </c>
      <c r="O50">
        <v>27.417000000000002</v>
      </c>
      <c r="P50">
        <v>9.2810000000000006</v>
      </c>
      <c r="Q50">
        <v>26.757999999999999</v>
      </c>
      <c r="R50">
        <v>15.321999999999999</v>
      </c>
      <c r="S50">
        <v>51.222000000000001</v>
      </c>
      <c r="T50">
        <v>10.087999999999999</v>
      </c>
      <c r="U50">
        <v>23.739000000000001</v>
      </c>
      <c r="V50">
        <v>3.7810000000000001</v>
      </c>
      <c r="W50">
        <v>10.196999999999999</v>
      </c>
      <c r="X50">
        <v>10.144</v>
      </c>
      <c r="Y50">
        <v>22.754999999999999</v>
      </c>
      <c r="Z50">
        <v>13.571999999999999</v>
      </c>
      <c r="AA50">
        <v>26.734999999999999</v>
      </c>
      <c r="AB50">
        <v>15.143000000000001</v>
      </c>
      <c r="AC50">
        <v>9.7070000000000007</v>
      </c>
      <c r="AD50">
        <v>14.343</v>
      </c>
      <c r="AE50" s="4">
        <v>13.478999999999999</v>
      </c>
      <c r="AF50">
        <v>7.843</v>
      </c>
      <c r="AG50">
        <v>10.342000000000001</v>
      </c>
      <c r="AH50">
        <v>15.054</v>
      </c>
      <c r="AI50" s="4">
        <v>13.406000000000001</v>
      </c>
      <c r="AJ50" s="4">
        <v>15.692</v>
      </c>
      <c r="AK50" s="4">
        <v>32.018000000000001</v>
      </c>
      <c r="AL50" s="4">
        <v>26.123999999999999</v>
      </c>
      <c r="AM50" s="4">
        <v>28.404</v>
      </c>
      <c r="AN50" s="4"/>
      <c r="AO50" s="4"/>
      <c r="AP50" s="4"/>
      <c r="AQ50" s="4"/>
      <c r="AR50" s="4"/>
      <c r="AS50" s="4"/>
      <c r="AT50" s="4"/>
      <c r="AU50" s="4"/>
      <c r="AV50" s="4"/>
      <c r="AW50" s="4"/>
      <c r="AX50" s="4"/>
      <c r="AY50" s="4"/>
    </row>
    <row r="51" spans="1:1005" ht="15" x14ac:dyDescent="0.25">
      <c r="A51" s="67">
        <v>45536</v>
      </c>
      <c r="B51" s="4">
        <v>13.8</v>
      </c>
      <c r="C51" s="4">
        <v>21.2</v>
      </c>
      <c r="D51" s="4">
        <v>17.8</v>
      </c>
      <c r="E51">
        <v>19.576000000000001</v>
      </c>
      <c r="F51">
        <v>24.370999999999999</v>
      </c>
      <c r="G51">
        <v>12.909000000000001</v>
      </c>
      <c r="H51">
        <v>22.614999999999998</v>
      </c>
      <c r="I51">
        <v>10.103999999999999</v>
      </c>
      <c r="J51">
        <v>17.864999999999998</v>
      </c>
      <c r="K51">
        <v>32.982999999999997</v>
      </c>
      <c r="L51">
        <v>15.247999999999999</v>
      </c>
      <c r="M51">
        <v>17.643000000000001</v>
      </c>
      <c r="N51">
        <v>14.983000000000001</v>
      </c>
      <c r="O51">
        <v>16.53</v>
      </c>
      <c r="P51">
        <v>8.9350000000000005</v>
      </c>
      <c r="Q51">
        <v>33.604999999999997</v>
      </c>
      <c r="R51">
        <v>12.788</v>
      </c>
      <c r="S51">
        <v>33.316000000000003</v>
      </c>
      <c r="T51">
        <v>7.867</v>
      </c>
      <c r="U51">
        <v>11.173999999999999</v>
      </c>
      <c r="V51">
        <v>7.617</v>
      </c>
      <c r="W51">
        <v>14.744999999999999</v>
      </c>
      <c r="X51">
        <v>14.228999999999999</v>
      </c>
      <c r="Y51">
        <v>17.018999999999998</v>
      </c>
      <c r="Z51">
        <v>12.917999999999999</v>
      </c>
      <c r="AA51">
        <v>17.004999999999999</v>
      </c>
      <c r="AB51">
        <v>15.384</v>
      </c>
      <c r="AC51">
        <v>8.8089999999999993</v>
      </c>
      <c r="AD51">
        <v>10.041</v>
      </c>
      <c r="AE51" s="4">
        <v>10.204000000000001</v>
      </c>
      <c r="AF51">
        <v>6.1639999999999997</v>
      </c>
      <c r="AG51">
        <v>24.274999999999999</v>
      </c>
      <c r="AH51">
        <v>14.702999999999999</v>
      </c>
      <c r="AI51" s="4">
        <v>10.654</v>
      </c>
      <c r="AJ51" s="4">
        <v>8.5009999999999994</v>
      </c>
      <c r="AK51" s="4">
        <v>32.341000000000001</v>
      </c>
      <c r="AL51" s="4">
        <v>12.728</v>
      </c>
      <c r="AM51" s="4">
        <v>20.827999999999999</v>
      </c>
      <c r="AN51" s="4"/>
      <c r="AO51" s="4"/>
      <c r="AP51" s="4"/>
      <c r="AQ51" s="4"/>
      <c r="AR51" s="4"/>
      <c r="AS51" s="4"/>
      <c r="AT51" s="4"/>
      <c r="AU51" s="4"/>
      <c r="AV51" s="4"/>
      <c r="AW51" s="4"/>
      <c r="AX51" s="4"/>
      <c r="AY51" s="4"/>
    </row>
    <row r="52" spans="1:1005" ht="15" x14ac:dyDescent="0.25">
      <c r="A52" s="67">
        <v>45566</v>
      </c>
      <c r="B52" s="4">
        <v>7.78</v>
      </c>
      <c r="C52" s="4">
        <v>18.739999999999998</v>
      </c>
      <c r="D52" s="4">
        <v>12.01</v>
      </c>
      <c r="E52">
        <v>21.888999999999999</v>
      </c>
      <c r="F52">
        <v>25.795999999999999</v>
      </c>
      <c r="G52">
        <v>10.689</v>
      </c>
      <c r="H52">
        <v>17.122</v>
      </c>
      <c r="I52">
        <v>11.435</v>
      </c>
      <c r="J52">
        <v>18.658999999999999</v>
      </c>
      <c r="K52">
        <v>12.914</v>
      </c>
      <c r="L52">
        <v>9.2910000000000004</v>
      </c>
      <c r="M52">
        <v>11.379</v>
      </c>
      <c r="N52">
        <v>9.6310000000000002</v>
      </c>
      <c r="O52">
        <v>12.228</v>
      </c>
      <c r="P52">
        <v>9.6769999999999996</v>
      </c>
      <c r="Q52">
        <v>23.116</v>
      </c>
      <c r="R52">
        <v>9.9039999999999999</v>
      </c>
      <c r="S52">
        <v>13.779</v>
      </c>
      <c r="T52">
        <v>7.92</v>
      </c>
      <c r="U52">
        <v>8.3940000000000001</v>
      </c>
      <c r="V52">
        <v>5.5810000000000004</v>
      </c>
      <c r="W52">
        <v>9.0440000000000005</v>
      </c>
      <c r="X52">
        <v>13.433</v>
      </c>
      <c r="Y52">
        <v>23.023</v>
      </c>
      <c r="Z52">
        <v>37.277999999999999</v>
      </c>
      <c r="AA52">
        <v>13.558999999999999</v>
      </c>
      <c r="AB52">
        <v>10.768000000000001</v>
      </c>
      <c r="AC52">
        <v>8.3309999999999995</v>
      </c>
      <c r="AD52">
        <v>11.118</v>
      </c>
      <c r="AE52" s="4">
        <v>12.324999999999999</v>
      </c>
      <c r="AF52">
        <v>5.351</v>
      </c>
      <c r="AG52">
        <v>13.991</v>
      </c>
      <c r="AH52">
        <v>19.986999999999998</v>
      </c>
      <c r="AI52" s="4">
        <v>7.5860000000000003</v>
      </c>
      <c r="AJ52" s="4">
        <v>16.422999999999998</v>
      </c>
      <c r="AK52" s="4">
        <v>18.939</v>
      </c>
      <c r="AL52" s="4">
        <v>17.706</v>
      </c>
      <c r="AM52" s="4">
        <v>15.366</v>
      </c>
      <c r="AN52" s="4"/>
      <c r="AO52" s="4"/>
      <c r="AP52" s="4"/>
      <c r="AQ52" s="4"/>
      <c r="AR52" s="4"/>
      <c r="AS52" s="4"/>
      <c r="AT52" s="4"/>
      <c r="AU52" s="4"/>
      <c r="AV52" s="4"/>
      <c r="AW52" s="4"/>
      <c r="AX52" s="4"/>
      <c r="AY52" s="4"/>
    </row>
    <row r="53" spans="1:1005" ht="15" x14ac:dyDescent="0.25">
      <c r="A53" s="67">
        <v>45597</v>
      </c>
      <c r="B53" s="4">
        <v>6.63</v>
      </c>
      <c r="C53" s="4">
        <v>10.199999999999999</v>
      </c>
      <c r="D53" s="4">
        <v>8.4499999999999993</v>
      </c>
      <c r="E53">
        <v>12.260999999999999</v>
      </c>
      <c r="F53">
        <v>15.16</v>
      </c>
      <c r="G53">
        <v>10.124000000000001</v>
      </c>
      <c r="H53">
        <v>10.051</v>
      </c>
      <c r="I53">
        <v>6.99</v>
      </c>
      <c r="J53">
        <v>11.555999999999999</v>
      </c>
      <c r="K53">
        <v>8.3840000000000003</v>
      </c>
      <c r="L53">
        <v>7.367</v>
      </c>
      <c r="M53">
        <v>8.4079999999999995</v>
      </c>
      <c r="N53">
        <v>7.5490000000000004</v>
      </c>
      <c r="O53">
        <v>8.5310000000000006</v>
      </c>
      <c r="P53">
        <v>6.032</v>
      </c>
      <c r="Q53">
        <v>11.233000000000001</v>
      </c>
      <c r="R53">
        <v>8.9510000000000005</v>
      </c>
      <c r="S53">
        <v>9.0570000000000004</v>
      </c>
      <c r="T53">
        <v>6.36</v>
      </c>
      <c r="U53">
        <v>6.9429999999999996</v>
      </c>
      <c r="V53">
        <v>3.56</v>
      </c>
      <c r="W53">
        <v>5.9269999999999996</v>
      </c>
      <c r="X53">
        <v>9.4600000000000009</v>
      </c>
      <c r="Y53">
        <v>12.914</v>
      </c>
      <c r="Z53">
        <v>14.048</v>
      </c>
      <c r="AA53">
        <v>7.7960000000000003</v>
      </c>
      <c r="AB53">
        <v>8.3320000000000007</v>
      </c>
      <c r="AC53">
        <v>6.4589999999999996</v>
      </c>
      <c r="AD53">
        <v>7.4640000000000004</v>
      </c>
      <c r="AE53" s="4">
        <v>7.9189999999999996</v>
      </c>
      <c r="AF53">
        <v>4.4660000000000002</v>
      </c>
      <c r="AG53">
        <v>6.8129999999999997</v>
      </c>
      <c r="AH53">
        <v>10.262</v>
      </c>
      <c r="AI53" s="4">
        <v>6.694</v>
      </c>
      <c r="AJ53" s="4">
        <v>8.1039999999999992</v>
      </c>
      <c r="AK53" s="4">
        <v>10.398999999999999</v>
      </c>
      <c r="AL53" s="4">
        <v>9.1180000000000003</v>
      </c>
      <c r="AM53" s="4">
        <v>9.6989999999999998</v>
      </c>
      <c r="AN53" s="4"/>
      <c r="AO53" s="4"/>
      <c r="AP53" s="4"/>
      <c r="AQ53" s="4"/>
      <c r="AR53" s="4"/>
      <c r="AS53" s="4"/>
      <c r="AT53" s="4"/>
      <c r="AU53" s="4"/>
      <c r="AV53" s="4"/>
      <c r="AW53" s="4"/>
      <c r="AX53" s="4"/>
      <c r="AY53" s="4"/>
    </row>
    <row r="54" spans="1:1005" ht="15" x14ac:dyDescent="0.25">
      <c r="A54" s="67">
        <v>45627</v>
      </c>
      <c r="B54" s="4">
        <v>6.5</v>
      </c>
      <c r="C54" s="4">
        <v>7</v>
      </c>
      <c r="D54" s="4">
        <v>6.9</v>
      </c>
      <c r="E54">
        <v>8.6170000000000009</v>
      </c>
      <c r="F54">
        <v>10.419</v>
      </c>
      <c r="G54">
        <v>7.6280000000000001</v>
      </c>
      <c r="H54">
        <v>7.1109999999999998</v>
      </c>
      <c r="I54">
        <v>5.7679999999999998</v>
      </c>
      <c r="J54">
        <v>7.7640000000000002</v>
      </c>
      <c r="K54">
        <v>6.9710000000000001</v>
      </c>
      <c r="L54">
        <v>6.1589999999999998</v>
      </c>
      <c r="M54">
        <v>7.1120000000000001</v>
      </c>
      <c r="N54">
        <v>6</v>
      </c>
      <c r="O54">
        <v>7.452</v>
      </c>
      <c r="P54">
        <v>5.0129999999999999</v>
      </c>
      <c r="Q54">
        <v>8.3629999999999995</v>
      </c>
      <c r="R54">
        <v>7.2839999999999998</v>
      </c>
      <c r="S54">
        <v>7.7169999999999996</v>
      </c>
      <c r="T54">
        <v>4.8559999999999999</v>
      </c>
      <c r="U54">
        <v>6.05</v>
      </c>
      <c r="V54">
        <v>2.8490000000000002</v>
      </c>
      <c r="W54">
        <v>4.9409999999999998</v>
      </c>
      <c r="X54">
        <v>6.65</v>
      </c>
      <c r="Y54">
        <v>8.4960000000000004</v>
      </c>
      <c r="Z54">
        <v>7.98</v>
      </c>
      <c r="AA54">
        <v>6.5250000000000004</v>
      </c>
      <c r="AB54">
        <v>6.742</v>
      </c>
      <c r="AC54">
        <v>5.2089999999999996</v>
      </c>
      <c r="AD54">
        <v>5.4649999999999999</v>
      </c>
      <c r="AE54" s="4">
        <v>6.335</v>
      </c>
      <c r="AF54">
        <v>4.04</v>
      </c>
      <c r="AG54">
        <v>5.0860000000000003</v>
      </c>
      <c r="AH54">
        <v>6.931</v>
      </c>
      <c r="AI54" s="4">
        <v>5.8250000000000002</v>
      </c>
      <c r="AJ54" s="4">
        <v>5.6120000000000001</v>
      </c>
      <c r="AK54" s="4">
        <v>7.86</v>
      </c>
      <c r="AL54" s="4">
        <v>7.5780000000000003</v>
      </c>
      <c r="AM54" s="4">
        <v>7.9480000000000004</v>
      </c>
      <c r="AN54" s="4"/>
      <c r="AO54" s="4"/>
      <c r="AP54" s="4"/>
      <c r="AQ54" s="4"/>
      <c r="AR54" s="4"/>
      <c r="AS54" s="4"/>
      <c r="AT54" s="4"/>
      <c r="AU54" s="4"/>
      <c r="AV54" s="4"/>
      <c r="AW54" s="4"/>
      <c r="AX54" s="4"/>
      <c r="AY54" s="4"/>
    </row>
    <row r="55" spans="1:1005" ht="15" x14ac:dyDescent="0.25">
      <c r="A55" s="67">
        <v>45658</v>
      </c>
      <c r="B55" s="4">
        <v>5.3</v>
      </c>
      <c r="C55" s="4">
        <v>5.8</v>
      </c>
      <c r="D55" s="4">
        <v>5.7</v>
      </c>
      <c r="E55">
        <v>7.1470000000000002</v>
      </c>
      <c r="F55">
        <v>7.601</v>
      </c>
      <c r="G55">
        <v>6.2110000000000003</v>
      </c>
      <c r="H55">
        <v>5.7779999999999996</v>
      </c>
      <c r="I55">
        <v>4.8869999999999996</v>
      </c>
      <c r="J55">
        <v>5.9489999999999998</v>
      </c>
      <c r="K55">
        <v>5.8659999999999997</v>
      </c>
      <c r="L55">
        <v>5.22</v>
      </c>
      <c r="M55">
        <v>6.133</v>
      </c>
      <c r="N55">
        <v>5.093</v>
      </c>
      <c r="O55">
        <v>6.4050000000000002</v>
      </c>
      <c r="P55">
        <v>4.0910000000000002</v>
      </c>
      <c r="Q55">
        <v>6.9790000000000001</v>
      </c>
      <c r="R55">
        <v>5.5919999999999996</v>
      </c>
      <c r="S55">
        <v>6.6109999999999998</v>
      </c>
      <c r="T55">
        <v>4.0839999999999996</v>
      </c>
      <c r="U55">
        <v>5.1950000000000003</v>
      </c>
      <c r="V55">
        <v>2.419</v>
      </c>
      <c r="W55">
        <v>4.024</v>
      </c>
      <c r="X55">
        <v>6.2</v>
      </c>
      <c r="Y55">
        <v>6.8959999999999999</v>
      </c>
      <c r="Z55">
        <v>6.1020000000000003</v>
      </c>
      <c r="AA55">
        <v>5.2930000000000001</v>
      </c>
      <c r="AB55">
        <v>5.7190000000000003</v>
      </c>
      <c r="AC55">
        <v>4.4059999999999997</v>
      </c>
      <c r="AD55">
        <v>4.5350000000000001</v>
      </c>
      <c r="AE55" s="4">
        <v>5.3109999999999999</v>
      </c>
      <c r="AF55">
        <v>3.4670000000000001</v>
      </c>
      <c r="AG55">
        <v>4.1820000000000004</v>
      </c>
      <c r="AH55">
        <v>5.6779999999999999</v>
      </c>
      <c r="AI55" s="4">
        <v>5.1609999999999996</v>
      </c>
      <c r="AJ55" s="4">
        <v>4.51</v>
      </c>
      <c r="AK55" s="4">
        <v>6.5179999999999998</v>
      </c>
      <c r="AL55" s="4">
        <v>6.4480000000000004</v>
      </c>
      <c r="AM55" s="4">
        <v>6.8230000000000004</v>
      </c>
      <c r="AN55" s="4"/>
      <c r="AO55" s="4"/>
      <c r="AP55" s="4"/>
      <c r="AQ55" s="4"/>
      <c r="AR55" s="4"/>
      <c r="AS55" s="4"/>
      <c r="AT55" s="4"/>
      <c r="AU55" s="4"/>
      <c r="AV55" s="4"/>
      <c r="AW55" s="4"/>
      <c r="AX55" s="4"/>
      <c r="AY55" s="4"/>
    </row>
    <row r="56" spans="1:1005" ht="15" x14ac:dyDescent="0.25">
      <c r="A56" s="67">
        <v>45689</v>
      </c>
      <c r="B56" s="4">
        <v>5</v>
      </c>
      <c r="C56" s="4">
        <v>5.2</v>
      </c>
      <c r="D56" s="4">
        <v>5.2</v>
      </c>
      <c r="E56">
        <v>6.484</v>
      </c>
      <c r="F56">
        <v>8.4809999999999999</v>
      </c>
      <c r="G56">
        <v>4.8550000000000004</v>
      </c>
      <c r="H56">
        <v>4.5220000000000002</v>
      </c>
      <c r="I56">
        <v>3.835</v>
      </c>
      <c r="J56">
        <v>4.7990000000000004</v>
      </c>
      <c r="K56">
        <v>4.718</v>
      </c>
      <c r="L56">
        <v>4.0819999999999999</v>
      </c>
      <c r="M56">
        <v>4.8570000000000002</v>
      </c>
      <c r="N56">
        <v>4.8</v>
      </c>
      <c r="O56">
        <v>6.1420000000000003</v>
      </c>
      <c r="P56">
        <v>3.18</v>
      </c>
      <c r="Q56">
        <v>5.4930000000000003</v>
      </c>
      <c r="R56">
        <v>4.92</v>
      </c>
      <c r="S56">
        <v>5.45</v>
      </c>
      <c r="T56">
        <v>3.2250000000000001</v>
      </c>
      <c r="U56">
        <v>4.1139999999999999</v>
      </c>
      <c r="V56">
        <v>2.2240000000000002</v>
      </c>
      <c r="W56">
        <v>3.1760000000000002</v>
      </c>
      <c r="X56">
        <v>5.2309999999999999</v>
      </c>
      <c r="Y56">
        <v>5.4640000000000004</v>
      </c>
      <c r="Z56">
        <v>5.0890000000000004</v>
      </c>
      <c r="AA56">
        <v>4.0890000000000004</v>
      </c>
      <c r="AB56">
        <v>4.7469999999999999</v>
      </c>
      <c r="AC56">
        <v>3.4369999999999998</v>
      </c>
      <c r="AD56">
        <v>3.5990000000000002</v>
      </c>
      <c r="AE56" s="4">
        <v>4.0430000000000001</v>
      </c>
      <c r="AF56">
        <v>2.863</v>
      </c>
      <c r="AG56">
        <v>3.73</v>
      </c>
      <c r="AH56">
        <v>5.7380000000000004</v>
      </c>
      <c r="AI56" s="4">
        <v>4.0359999999999996</v>
      </c>
      <c r="AJ56" s="4">
        <v>3.4849999999999999</v>
      </c>
      <c r="AK56" s="4">
        <v>5.12</v>
      </c>
      <c r="AL56" s="4">
        <v>5.0949999999999998</v>
      </c>
      <c r="AM56" s="4">
        <v>5.258</v>
      </c>
      <c r="AN56" s="4"/>
      <c r="AO56" s="4"/>
      <c r="AP56" s="4"/>
      <c r="AQ56" s="4"/>
      <c r="AR56" s="4"/>
      <c r="AS56" s="4"/>
      <c r="AT56" s="4"/>
      <c r="AU56" s="4"/>
      <c r="AV56" s="4"/>
      <c r="AW56" s="4"/>
      <c r="AX56" s="4"/>
      <c r="AY56" s="4"/>
    </row>
    <row r="57" spans="1:1005" ht="15" x14ac:dyDescent="0.25">
      <c r="A57" s="67">
        <v>45717</v>
      </c>
      <c r="B57" s="4">
        <v>7.8</v>
      </c>
      <c r="C57" s="4">
        <v>10.199999999999999</v>
      </c>
      <c r="D57" s="4">
        <v>9.3000000000000007</v>
      </c>
      <c r="E57">
        <v>14.997</v>
      </c>
      <c r="F57">
        <v>12.249000000000001</v>
      </c>
      <c r="G57">
        <v>6.1760000000000002</v>
      </c>
      <c r="H57">
        <v>11.462</v>
      </c>
      <c r="I57">
        <v>5.73</v>
      </c>
      <c r="J57">
        <v>5.1429999999999998</v>
      </c>
      <c r="K57">
        <v>6.2750000000000004</v>
      </c>
      <c r="L57">
        <v>6.7850000000000001</v>
      </c>
      <c r="M57">
        <v>7.7050000000000001</v>
      </c>
      <c r="N57">
        <v>13.571</v>
      </c>
      <c r="O57">
        <v>7.0060000000000002</v>
      </c>
      <c r="P57">
        <v>13.282</v>
      </c>
      <c r="Q57">
        <v>8.17</v>
      </c>
      <c r="R57">
        <v>7.4279999999999999</v>
      </c>
      <c r="S57">
        <v>6.5570000000000004</v>
      </c>
      <c r="T57">
        <v>6.0049999999999999</v>
      </c>
      <c r="U57">
        <v>4.7859999999999996</v>
      </c>
      <c r="V57">
        <v>3.8530000000000002</v>
      </c>
      <c r="W57">
        <v>10.62</v>
      </c>
      <c r="X57">
        <v>11.106</v>
      </c>
      <c r="Y57">
        <v>6.7</v>
      </c>
      <c r="Z57">
        <v>17.274000000000001</v>
      </c>
      <c r="AA57">
        <v>4.9630000000000001</v>
      </c>
      <c r="AB57">
        <v>7.548</v>
      </c>
      <c r="AC57">
        <v>3.8319999999999999</v>
      </c>
      <c r="AD57">
        <v>5.7350000000000003</v>
      </c>
      <c r="AE57" s="4">
        <v>7.6909999999999998</v>
      </c>
      <c r="AF57">
        <v>4.0140000000000002</v>
      </c>
      <c r="AG57">
        <v>8.5250000000000004</v>
      </c>
      <c r="AH57">
        <v>11.273</v>
      </c>
      <c r="AI57" s="4">
        <v>4.97</v>
      </c>
      <c r="AJ57" s="4">
        <v>4.1929999999999996</v>
      </c>
      <c r="AK57" s="4">
        <v>6.96</v>
      </c>
      <c r="AL57" s="4">
        <v>6.3869999999999996</v>
      </c>
      <c r="AM57" s="4">
        <v>14.169</v>
      </c>
      <c r="AN57" s="4"/>
      <c r="AO57" s="4"/>
      <c r="AP57" s="4"/>
      <c r="AQ57" s="4"/>
      <c r="AR57" s="4"/>
      <c r="AS57" s="4"/>
      <c r="AT57" s="4"/>
      <c r="AU57" s="4"/>
      <c r="AV57" s="4"/>
      <c r="AW57" s="4"/>
      <c r="AX57" s="4"/>
      <c r="AY57" s="4"/>
    </row>
    <row r="58" spans="1:1005" ht="15" x14ac:dyDescent="0.25">
      <c r="A58" s="67">
        <v>45748</v>
      </c>
      <c r="B58" s="4">
        <v>18.899999999999999</v>
      </c>
      <c r="C58" s="4">
        <v>27.4</v>
      </c>
      <c r="D58" s="4">
        <v>22.9</v>
      </c>
      <c r="E58">
        <v>37.445999999999998</v>
      </c>
      <c r="F58">
        <v>37.878999999999998</v>
      </c>
      <c r="G58">
        <v>14.68</v>
      </c>
      <c r="H58">
        <v>42.652999999999999</v>
      </c>
      <c r="I58">
        <v>17.088000000000001</v>
      </c>
      <c r="J58">
        <v>16.86</v>
      </c>
      <c r="K58">
        <v>31.379000000000001</v>
      </c>
      <c r="L58">
        <v>27.466999999999999</v>
      </c>
      <c r="M58">
        <v>23.31</v>
      </c>
      <c r="N58">
        <v>21.509</v>
      </c>
      <c r="O58">
        <v>11.452999999999999</v>
      </c>
      <c r="P58">
        <v>25.463999999999999</v>
      </c>
      <c r="Q58">
        <v>19.332999999999998</v>
      </c>
      <c r="R58">
        <v>12.01</v>
      </c>
      <c r="S58">
        <v>21.838000000000001</v>
      </c>
      <c r="T58">
        <v>24.555</v>
      </c>
      <c r="U58">
        <v>8.9190000000000005</v>
      </c>
      <c r="V58">
        <v>8.5739999999999998</v>
      </c>
      <c r="W58">
        <v>37.115000000000002</v>
      </c>
      <c r="X58">
        <v>33.859000000000002</v>
      </c>
      <c r="Y58">
        <v>22.728999999999999</v>
      </c>
      <c r="Z58">
        <v>25.242000000000001</v>
      </c>
      <c r="AA58">
        <v>20.263999999999999</v>
      </c>
      <c r="AB58">
        <v>14.055999999999999</v>
      </c>
      <c r="AC58">
        <v>12.673999999999999</v>
      </c>
      <c r="AD58">
        <v>15.24</v>
      </c>
      <c r="AE58" s="4">
        <v>25.655999999999999</v>
      </c>
      <c r="AF58">
        <v>7.508</v>
      </c>
      <c r="AG58">
        <v>19.106000000000002</v>
      </c>
      <c r="AH58">
        <v>14.984</v>
      </c>
      <c r="AI58" s="4">
        <v>12.224</v>
      </c>
      <c r="AJ58" s="4">
        <v>9.2810000000000006</v>
      </c>
      <c r="AK58" s="4">
        <v>14.526</v>
      </c>
      <c r="AL58" s="4">
        <v>17.431999999999999</v>
      </c>
      <c r="AM58" s="4">
        <v>35.127000000000002</v>
      </c>
      <c r="AN58" s="4"/>
      <c r="AO58" s="4"/>
      <c r="AP58" s="4"/>
      <c r="AQ58" s="4"/>
      <c r="AR58" s="4"/>
      <c r="AS58" s="4"/>
      <c r="AT58" s="4"/>
      <c r="AU58" s="4"/>
      <c r="AV58" s="4"/>
      <c r="AW58" s="4"/>
      <c r="AX58" s="4"/>
      <c r="AY58" s="4"/>
    </row>
    <row r="59" spans="1:1005" ht="15" x14ac:dyDescent="0.25">
      <c r="A59" s="67">
        <v>45778</v>
      </c>
      <c r="B59" s="4">
        <v>58.3</v>
      </c>
      <c r="C59" s="4">
        <v>79.5</v>
      </c>
      <c r="D59" s="4">
        <v>68.900000000000006</v>
      </c>
      <c r="E59">
        <v>83.257999999999996</v>
      </c>
      <c r="F59">
        <v>104.209</v>
      </c>
      <c r="G59">
        <v>42.04</v>
      </c>
      <c r="H59">
        <v>69.576999999999998</v>
      </c>
      <c r="I59">
        <v>56.497999999999998</v>
      </c>
      <c r="J59">
        <v>57.427999999999997</v>
      </c>
      <c r="K59">
        <v>85.021000000000001</v>
      </c>
      <c r="L59">
        <v>90.72</v>
      </c>
      <c r="M59">
        <v>74.807000000000002</v>
      </c>
      <c r="N59">
        <v>59.023000000000003</v>
      </c>
      <c r="O59">
        <v>56.536999999999999</v>
      </c>
      <c r="P59">
        <v>94.322999999999993</v>
      </c>
      <c r="Q59">
        <v>69.697000000000003</v>
      </c>
      <c r="R59">
        <v>61.404000000000003</v>
      </c>
      <c r="S59">
        <v>58.003</v>
      </c>
      <c r="T59">
        <v>111.70099999999999</v>
      </c>
      <c r="U59">
        <v>17.193000000000001</v>
      </c>
      <c r="V59">
        <v>44.790999999999997</v>
      </c>
      <c r="W59">
        <v>89.260999999999996</v>
      </c>
      <c r="X59">
        <v>108.682</v>
      </c>
      <c r="Y59">
        <v>56.975000000000001</v>
      </c>
      <c r="Z59">
        <v>76.853999999999999</v>
      </c>
      <c r="AA59">
        <v>77.066000000000003</v>
      </c>
      <c r="AB59">
        <v>89.394000000000005</v>
      </c>
      <c r="AC59">
        <v>36.286000000000001</v>
      </c>
      <c r="AD59">
        <v>46.588999999999999</v>
      </c>
      <c r="AE59" s="4">
        <v>54.972000000000001</v>
      </c>
      <c r="AF59">
        <v>20.934000000000001</v>
      </c>
      <c r="AG59">
        <v>56.087000000000003</v>
      </c>
      <c r="AH59">
        <v>46.305999999999997</v>
      </c>
      <c r="AI59" s="4">
        <v>40.488</v>
      </c>
      <c r="AJ59" s="4">
        <v>55.082999999999998</v>
      </c>
      <c r="AK59" s="4">
        <v>58.113</v>
      </c>
      <c r="AL59" s="4">
        <v>92.236000000000004</v>
      </c>
      <c r="AM59" s="4">
        <v>100.313</v>
      </c>
      <c r="AN59" s="4"/>
      <c r="AO59" s="4"/>
      <c r="AP59" s="4"/>
      <c r="AQ59" s="4"/>
      <c r="AR59" s="4"/>
      <c r="AS59" s="4"/>
      <c r="AT59" s="4"/>
      <c r="AU59" s="4"/>
      <c r="AV59" s="4"/>
      <c r="AW59" s="4"/>
      <c r="AX59" s="4"/>
      <c r="AY59" s="4"/>
    </row>
    <row r="60" spans="1:1005" ht="15" x14ac:dyDescent="0.25">
      <c r="A60" s="67">
        <v>45809</v>
      </c>
      <c r="B60" s="4">
        <v>47.1</v>
      </c>
      <c r="C60" s="4">
        <v>88</v>
      </c>
      <c r="D60" s="4">
        <v>67.7</v>
      </c>
      <c r="E60">
        <v>130.85599999999999</v>
      </c>
      <c r="F60">
        <v>125.44499999999999</v>
      </c>
      <c r="G60">
        <v>78.126000000000005</v>
      </c>
      <c r="H60">
        <v>53.12</v>
      </c>
      <c r="I60">
        <v>67.665999999999997</v>
      </c>
      <c r="J60">
        <v>94.06</v>
      </c>
      <c r="K60">
        <v>55.348999999999997</v>
      </c>
      <c r="L60">
        <v>122.11199999999999</v>
      </c>
      <c r="M60">
        <v>65.186000000000007</v>
      </c>
      <c r="N60">
        <v>131.91399999999999</v>
      </c>
      <c r="O60">
        <v>28.917999999999999</v>
      </c>
      <c r="P60">
        <v>137.16200000000001</v>
      </c>
      <c r="Q60">
        <v>61.091000000000001</v>
      </c>
      <c r="R60">
        <v>111.65600000000001</v>
      </c>
      <c r="S60">
        <v>31.311</v>
      </c>
      <c r="T60">
        <v>60.113</v>
      </c>
      <c r="U60">
        <v>9.0909999999999993</v>
      </c>
      <c r="V60">
        <v>40.613</v>
      </c>
      <c r="W60">
        <v>48.161000000000001</v>
      </c>
      <c r="X60">
        <v>128.732</v>
      </c>
      <c r="Y60">
        <v>30.274999999999999</v>
      </c>
      <c r="Z60">
        <v>50.704999999999998</v>
      </c>
      <c r="AA60">
        <v>106.309</v>
      </c>
      <c r="AB60">
        <v>48.026000000000003</v>
      </c>
      <c r="AC60">
        <v>61.191000000000003</v>
      </c>
      <c r="AD60">
        <v>92.364000000000004</v>
      </c>
      <c r="AE60" s="4">
        <v>29.992999999999999</v>
      </c>
      <c r="AF60">
        <v>28.927</v>
      </c>
      <c r="AG60">
        <v>72.918000000000006</v>
      </c>
      <c r="AH60">
        <v>88.096000000000004</v>
      </c>
      <c r="AI60" s="4">
        <v>49.796999999999997</v>
      </c>
      <c r="AJ60" s="4">
        <v>90.370999999999995</v>
      </c>
      <c r="AK60" s="4">
        <v>129.149</v>
      </c>
      <c r="AL60" s="4">
        <v>111.98099999999999</v>
      </c>
      <c r="AM60" s="4">
        <v>155.50399999999999</v>
      </c>
      <c r="AN60" s="4"/>
      <c r="AO60" s="4"/>
      <c r="AP60" s="4"/>
      <c r="AQ60" s="4"/>
      <c r="AR60" s="4"/>
      <c r="AS60" s="4"/>
      <c r="AT60" s="4"/>
      <c r="AU60" s="4"/>
      <c r="AV60" s="4"/>
      <c r="AW60" s="4"/>
      <c r="AX60" s="4"/>
      <c r="AY60" s="4"/>
    </row>
    <row r="61" spans="1:1005" ht="15" x14ac:dyDescent="0.25">
      <c r="A61" s="67">
        <v>45839</v>
      </c>
      <c r="B61" s="4">
        <v>15.4</v>
      </c>
      <c r="C61" s="4">
        <v>34.799999999999997</v>
      </c>
      <c r="D61" s="4">
        <v>24.2</v>
      </c>
      <c r="E61">
        <v>59.226999999999997</v>
      </c>
      <c r="F61">
        <v>38.118000000000002</v>
      </c>
      <c r="G61">
        <v>29.026</v>
      </c>
      <c r="H61">
        <v>19.722000000000001</v>
      </c>
      <c r="I61">
        <v>32.646000000000001</v>
      </c>
      <c r="J61">
        <v>35.682000000000002</v>
      </c>
      <c r="K61">
        <v>24.076000000000001</v>
      </c>
      <c r="L61">
        <v>38.052</v>
      </c>
      <c r="M61">
        <v>18.998000000000001</v>
      </c>
      <c r="N61">
        <v>82.71</v>
      </c>
      <c r="O61">
        <v>12.117000000000001</v>
      </c>
      <c r="P61">
        <v>35.317999999999998</v>
      </c>
      <c r="Q61">
        <v>27.501000000000001</v>
      </c>
      <c r="R61">
        <v>62.987000000000002</v>
      </c>
      <c r="S61">
        <v>11.553000000000001</v>
      </c>
      <c r="T61">
        <v>18.283000000000001</v>
      </c>
      <c r="U61">
        <v>4.8280000000000003</v>
      </c>
      <c r="V61">
        <v>13.316000000000001</v>
      </c>
      <c r="W61">
        <v>16.693000000000001</v>
      </c>
      <c r="X61">
        <v>43.441000000000003</v>
      </c>
      <c r="Y61">
        <v>16.724</v>
      </c>
      <c r="Z61">
        <v>19.591999999999999</v>
      </c>
      <c r="AA61">
        <v>32.359000000000002</v>
      </c>
      <c r="AB61">
        <v>16.288</v>
      </c>
      <c r="AC61">
        <v>17.338000000000001</v>
      </c>
      <c r="AD61">
        <v>28.212</v>
      </c>
      <c r="AE61" s="4">
        <v>12.808999999999999</v>
      </c>
      <c r="AF61">
        <v>10.23</v>
      </c>
      <c r="AG61">
        <v>20.25</v>
      </c>
      <c r="AH61">
        <v>29.954000000000001</v>
      </c>
      <c r="AI61" s="4">
        <v>25.67</v>
      </c>
      <c r="AJ61" s="4">
        <v>39.061999999999998</v>
      </c>
      <c r="AK61" s="4">
        <v>69.435000000000002</v>
      </c>
      <c r="AL61" s="4">
        <v>39.451000000000001</v>
      </c>
      <c r="AM61" s="4">
        <v>43.487000000000002</v>
      </c>
      <c r="AN61" s="4"/>
      <c r="AO61" s="4"/>
      <c r="AP61" s="4"/>
      <c r="AQ61" s="4"/>
      <c r="AR61" s="4"/>
      <c r="AS61" s="4"/>
      <c r="AT61" s="4"/>
      <c r="AU61" s="4"/>
      <c r="AV61" s="4"/>
      <c r="AW61" s="4"/>
      <c r="AX61" s="4"/>
      <c r="AY61" s="4"/>
    </row>
    <row r="62" spans="1:1005" ht="15" x14ac:dyDescent="0.25">
      <c r="A62" s="67">
        <v>45870</v>
      </c>
      <c r="B62" s="4">
        <v>13.9</v>
      </c>
      <c r="C62" s="4">
        <v>21.5</v>
      </c>
      <c r="D62" s="4">
        <v>17.2</v>
      </c>
      <c r="E62">
        <v>23.933</v>
      </c>
      <c r="F62">
        <v>20.870999999999999</v>
      </c>
      <c r="G62">
        <v>32.831000000000003</v>
      </c>
      <c r="H62">
        <v>17.93</v>
      </c>
      <c r="I62">
        <v>23.369</v>
      </c>
      <c r="J62">
        <v>18.521999999999998</v>
      </c>
      <c r="K62">
        <v>19.047000000000001</v>
      </c>
      <c r="L62">
        <v>19.79</v>
      </c>
      <c r="M62">
        <v>13.439</v>
      </c>
      <c r="N62">
        <v>27.414000000000001</v>
      </c>
      <c r="O62">
        <v>9.2360000000000007</v>
      </c>
      <c r="P62">
        <v>26.741</v>
      </c>
      <c r="Q62">
        <v>15.311999999999999</v>
      </c>
      <c r="R62">
        <v>51.207999999999998</v>
      </c>
      <c r="S62">
        <v>9.891</v>
      </c>
      <c r="T62">
        <v>23.731000000000002</v>
      </c>
      <c r="U62">
        <v>3.774</v>
      </c>
      <c r="V62">
        <v>10.183999999999999</v>
      </c>
      <c r="W62">
        <v>10.198</v>
      </c>
      <c r="X62">
        <v>22.753</v>
      </c>
      <c r="Y62">
        <v>13.558</v>
      </c>
      <c r="Z62">
        <v>26.719000000000001</v>
      </c>
      <c r="AA62">
        <v>15.414999999999999</v>
      </c>
      <c r="AB62">
        <v>9.6980000000000004</v>
      </c>
      <c r="AC62">
        <v>14.326000000000001</v>
      </c>
      <c r="AD62">
        <v>13.471</v>
      </c>
      <c r="AE62" s="4">
        <v>7.891</v>
      </c>
      <c r="AF62">
        <v>10.332000000000001</v>
      </c>
      <c r="AG62">
        <v>15.041</v>
      </c>
      <c r="AH62">
        <v>13.398</v>
      </c>
      <c r="AI62" s="4">
        <v>15.973000000000001</v>
      </c>
      <c r="AJ62" s="4">
        <v>32.01</v>
      </c>
      <c r="AK62" s="4">
        <v>26.091999999999999</v>
      </c>
      <c r="AL62" s="4">
        <v>28.396999999999998</v>
      </c>
      <c r="AM62" s="4">
        <v>17.507999999999999</v>
      </c>
      <c r="AN62" s="4"/>
      <c r="AO62" s="4"/>
      <c r="AP62" s="4"/>
      <c r="AQ62" s="4"/>
      <c r="AR62" s="4"/>
      <c r="AS62" s="4"/>
      <c r="AT62" s="4"/>
      <c r="AU62" s="4"/>
      <c r="AV62" s="4"/>
      <c r="AW62" s="4"/>
      <c r="AX62" s="4"/>
      <c r="AY62" s="4"/>
    </row>
    <row r="63" spans="1:1005" ht="15" x14ac:dyDescent="0.25">
      <c r="A63" s="67">
        <v>45901</v>
      </c>
      <c r="B63" s="4">
        <v>13.8</v>
      </c>
      <c r="C63" s="4">
        <v>21.2</v>
      </c>
      <c r="D63" s="4">
        <v>17.8</v>
      </c>
      <c r="E63">
        <v>24.364999999999998</v>
      </c>
      <c r="F63">
        <v>12.907</v>
      </c>
      <c r="G63">
        <v>23.042000000000002</v>
      </c>
      <c r="H63">
        <v>10.090999999999999</v>
      </c>
      <c r="I63">
        <v>17.86</v>
      </c>
      <c r="J63">
        <v>32.965000000000003</v>
      </c>
      <c r="K63">
        <v>15.606</v>
      </c>
      <c r="L63">
        <v>17.638999999999999</v>
      </c>
      <c r="M63">
        <v>14.972</v>
      </c>
      <c r="N63">
        <v>16.527999999999999</v>
      </c>
      <c r="O63">
        <v>8.9589999999999996</v>
      </c>
      <c r="P63">
        <v>33.594999999999999</v>
      </c>
      <c r="Q63">
        <v>12.781000000000001</v>
      </c>
      <c r="R63">
        <v>33.308999999999997</v>
      </c>
      <c r="S63">
        <v>8.1020000000000003</v>
      </c>
      <c r="T63">
        <v>11.169</v>
      </c>
      <c r="U63">
        <v>7.609</v>
      </c>
      <c r="V63">
        <v>14.733000000000001</v>
      </c>
      <c r="W63">
        <v>14.003</v>
      </c>
      <c r="X63">
        <v>17.016999999999999</v>
      </c>
      <c r="Y63">
        <v>12.904999999999999</v>
      </c>
      <c r="Z63">
        <v>16.995000000000001</v>
      </c>
      <c r="AA63">
        <v>15.43</v>
      </c>
      <c r="AB63">
        <v>8.8000000000000007</v>
      </c>
      <c r="AC63">
        <v>10.029</v>
      </c>
      <c r="AD63">
        <v>10.196999999999999</v>
      </c>
      <c r="AE63" s="4">
        <v>6.1870000000000003</v>
      </c>
      <c r="AF63">
        <v>24.263999999999999</v>
      </c>
      <c r="AG63">
        <v>14.692</v>
      </c>
      <c r="AH63">
        <v>10.648</v>
      </c>
      <c r="AI63" s="4">
        <v>8.6140000000000008</v>
      </c>
      <c r="AJ63" s="4">
        <v>32.335000000000001</v>
      </c>
      <c r="AK63" s="4">
        <v>12.718999999999999</v>
      </c>
      <c r="AL63" s="4">
        <v>20.824000000000002</v>
      </c>
      <c r="AM63" s="4">
        <v>19.305</v>
      </c>
      <c r="AN63" s="4"/>
      <c r="AO63" s="4"/>
      <c r="AP63" s="4"/>
      <c r="AQ63" s="4"/>
      <c r="AR63" s="4"/>
      <c r="AS63" s="4"/>
      <c r="AT63" s="4"/>
      <c r="AU63" s="4"/>
      <c r="AV63" s="4"/>
      <c r="AW63" s="4"/>
      <c r="AX63" s="4"/>
      <c r="AY63" s="4"/>
    </row>
    <row r="64" spans="1:1005" ht="15" x14ac:dyDescent="0.25">
      <c r="A64" s="67"/>
      <c r="B64" s="4"/>
      <c r="C64" s="4"/>
      <c r="D64" s="4"/>
      <c r="AI64" s="4"/>
      <c r="AJ64" s="4"/>
      <c r="AK64" s="4"/>
      <c r="AL64" s="4"/>
      <c r="AM64" s="4"/>
      <c r="AN64" s="4"/>
      <c r="AO64" s="4"/>
      <c r="AP64" s="4"/>
      <c r="AQ64" s="4"/>
      <c r="AR64" s="4"/>
      <c r="AS64" s="4"/>
      <c r="AT64" s="4"/>
      <c r="AU64" s="4"/>
      <c r="AV64" s="4"/>
      <c r="AW64" s="4"/>
      <c r="AX64" s="4"/>
      <c r="AY64" s="4"/>
      <c r="ALQ64" t="e">
        <v>#N/A</v>
      </c>
    </row>
    <row r="65" spans="1:1005" ht="15" x14ac:dyDescent="0.25">
      <c r="A65" s="67"/>
      <c r="B65" s="4"/>
      <c r="C65" s="4"/>
      <c r="D65" s="4"/>
      <c r="AI65" s="4"/>
      <c r="AJ65" s="4"/>
      <c r="AK65" s="4"/>
      <c r="AL65" s="4"/>
      <c r="AM65" s="4"/>
      <c r="AN65" s="4"/>
      <c r="AO65" s="4"/>
      <c r="AP65" s="4"/>
      <c r="AQ65" s="4"/>
      <c r="AR65" s="4"/>
      <c r="AS65" s="4"/>
      <c r="AT65" s="4"/>
      <c r="AU65" s="4"/>
      <c r="AV65" s="4"/>
      <c r="AW65" s="4"/>
      <c r="AX65" s="4"/>
      <c r="AY65" s="4"/>
      <c r="ALQ65" t="e">
        <v>#N/A</v>
      </c>
    </row>
    <row r="66" spans="1:1005" ht="15" x14ac:dyDescent="0.25">
      <c r="A66" s="67"/>
      <c r="B66" s="4"/>
      <c r="C66" s="4"/>
      <c r="D66" s="4"/>
      <c r="AI66" s="4"/>
      <c r="AJ66" s="4"/>
      <c r="AK66" s="4"/>
      <c r="AL66" s="4"/>
      <c r="AM66" s="4"/>
      <c r="AN66" s="4"/>
      <c r="AO66" s="4"/>
      <c r="AP66" s="4"/>
      <c r="AQ66" s="4"/>
      <c r="AR66" s="4"/>
      <c r="AS66" s="4"/>
      <c r="AT66" s="4"/>
      <c r="AU66" s="4"/>
      <c r="AV66" s="4"/>
      <c r="AW66" s="4"/>
      <c r="AX66" s="4"/>
      <c r="AY66" s="4"/>
      <c r="ALQ66" t="e">
        <v>#N/A</v>
      </c>
    </row>
    <row r="67" spans="1:1005" ht="15" x14ac:dyDescent="0.25">
      <c r="A67" s="67"/>
      <c r="B67" s="4"/>
      <c r="C67" s="4"/>
      <c r="D67" s="4"/>
      <c r="AI67" s="4"/>
      <c r="AJ67" s="4"/>
      <c r="AK67" s="4"/>
      <c r="AL67" s="4"/>
      <c r="AM67" s="4"/>
      <c r="AN67" s="4"/>
      <c r="AO67" s="4"/>
      <c r="AP67" s="4"/>
      <c r="AQ67" s="4"/>
      <c r="AR67" s="4"/>
      <c r="AS67" s="4"/>
      <c r="AT67" s="4"/>
      <c r="AU67" s="4"/>
      <c r="AV67" s="4"/>
      <c r="AW67" s="4"/>
      <c r="AX67" s="4"/>
      <c r="AY67" s="4"/>
      <c r="ALQ67" t="e">
        <v>#N/A</v>
      </c>
    </row>
    <row r="68" spans="1:1005" ht="15" x14ac:dyDescent="0.25">
      <c r="A68" s="67"/>
      <c r="B68" s="4"/>
      <c r="C68" s="4"/>
      <c r="D68" s="4"/>
      <c r="AI68" s="4"/>
      <c r="AJ68" s="4"/>
      <c r="AK68" s="4"/>
      <c r="AL68" s="4"/>
      <c r="AM68" s="4"/>
      <c r="AN68" s="4"/>
      <c r="AO68" s="4"/>
      <c r="AP68" s="4"/>
      <c r="AQ68" s="4"/>
      <c r="AR68" s="4"/>
      <c r="AS68" s="4"/>
      <c r="AT68" s="4"/>
      <c r="AU68" s="4"/>
      <c r="AV68" s="4"/>
      <c r="AW68" s="4"/>
      <c r="AX68" s="4"/>
      <c r="AY68" s="4"/>
      <c r="ALQ68" t="e">
        <v>#N/A</v>
      </c>
    </row>
    <row r="69" spans="1:1005" ht="15" x14ac:dyDescent="0.25">
      <c r="A69" s="67"/>
      <c r="B69" s="4"/>
      <c r="C69" s="4"/>
      <c r="D69" s="4"/>
      <c r="AI69" s="4"/>
      <c r="AJ69" s="4"/>
      <c r="AK69" s="4"/>
      <c r="AL69" s="4"/>
      <c r="AM69" s="4"/>
      <c r="AN69" s="4"/>
      <c r="AO69" s="4"/>
      <c r="AP69" s="4"/>
      <c r="AQ69" s="4"/>
      <c r="AR69" s="4"/>
      <c r="AS69" s="4"/>
      <c r="AT69" s="4"/>
      <c r="AU69" s="4"/>
      <c r="AV69" s="4"/>
      <c r="AW69" s="4"/>
      <c r="AX69" s="4"/>
      <c r="AY69" s="4"/>
      <c r="ALQ69" t="e">
        <v>#N/A</v>
      </c>
    </row>
    <row r="70" spans="1:1005" ht="15" x14ac:dyDescent="0.25">
      <c r="A70" s="67"/>
      <c r="B70" s="4"/>
      <c r="C70" s="4"/>
      <c r="D70" s="4"/>
      <c r="AI70" s="4"/>
      <c r="AJ70" s="4"/>
      <c r="AK70" s="4"/>
      <c r="AL70" s="4"/>
      <c r="AM70" s="4"/>
      <c r="AN70" s="4"/>
      <c r="AO70" s="4"/>
      <c r="AP70" s="4"/>
      <c r="AQ70" s="4"/>
      <c r="AR70" s="4"/>
      <c r="AS70" s="4"/>
      <c r="AT70" s="4"/>
      <c r="AU70" s="4"/>
      <c r="AV70" s="4"/>
      <c r="AW70" s="4"/>
      <c r="AX70" s="4"/>
      <c r="AY70" s="4"/>
      <c r="ALQ70" t="e">
        <v>#N/A</v>
      </c>
    </row>
    <row r="71" spans="1:1005" ht="15" x14ac:dyDescent="0.25">
      <c r="A71" s="67"/>
      <c r="B71" s="4"/>
      <c r="C71" s="4"/>
      <c r="D71" s="4"/>
      <c r="AI71" s="4"/>
      <c r="AJ71" s="4"/>
      <c r="AK71" s="4"/>
      <c r="AL71" s="4"/>
      <c r="AM71" s="4"/>
      <c r="AN71" s="4"/>
      <c r="AO71" s="4"/>
      <c r="AP71" s="4"/>
      <c r="AQ71" s="4"/>
      <c r="AR71" s="4"/>
      <c r="AS71" s="4"/>
      <c r="AT71" s="4"/>
      <c r="AU71" s="4"/>
      <c r="AV71" s="4"/>
      <c r="AW71" s="4"/>
      <c r="AX71" s="4"/>
      <c r="AY71" s="4"/>
      <c r="ALQ71" t="e">
        <v>#N/A</v>
      </c>
    </row>
    <row r="72" spans="1:1005" ht="15" x14ac:dyDescent="0.25">
      <c r="A72" s="67"/>
      <c r="B72" s="4"/>
      <c r="C72" s="4"/>
      <c r="D72" s="4"/>
      <c r="AI72" s="4"/>
      <c r="AJ72" s="4"/>
      <c r="AK72" s="4"/>
      <c r="AL72" s="4"/>
      <c r="AM72" s="4"/>
      <c r="AN72" s="4"/>
      <c r="AO72" s="4"/>
      <c r="AP72" s="4"/>
      <c r="AQ72" s="4"/>
      <c r="AR72" s="4"/>
      <c r="AS72" s="4"/>
      <c r="AT72" s="4"/>
      <c r="AU72" s="4"/>
      <c r="AV72" s="4"/>
      <c r="AW72" s="4"/>
      <c r="AX72" s="4"/>
      <c r="AY72" s="4"/>
      <c r="ALQ72" t="e">
        <v>#N/A</v>
      </c>
    </row>
    <row r="73" spans="1:1005" ht="15" x14ac:dyDescent="0.25">
      <c r="A73" s="67"/>
      <c r="B73" s="4"/>
      <c r="C73" s="4"/>
      <c r="D73" s="4"/>
      <c r="AI73" s="4"/>
      <c r="AJ73" s="4"/>
      <c r="AK73" s="4"/>
      <c r="AL73" s="4"/>
      <c r="AM73" s="4"/>
      <c r="AN73" s="4"/>
      <c r="AO73" s="4"/>
      <c r="AP73" s="4"/>
      <c r="AQ73" s="4"/>
      <c r="AR73" s="4"/>
      <c r="AS73" s="4"/>
      <c r="AT73" s="4"/>
      <c r="AU73" s="4"/>
      <c r="AV73" s="4"/>
      <c r="AW73" s="4"/>
      <c r="AX73" s="4"/>
      <c r="AY73" s="4"/>
    </row>
    <row r="74" spans="1:1005" ht="15" x14ac:dyDescent="0.25">
      <c r="A74" s="67"/>
      <c r="B74" s="4"/>
      <c r="C74" s="4"/>
      <c r="D74" s="4"/>
      <c r="AI74" s="4"/>
      <c r="AJ74" s="4"/>
      <c r="AK74" s="4"/>
      <c r="AL74" s="4"/>
      <c r="AM74" s="4"/>
      <c r="AN74" s="4"/>
      <c r="AO74" s="4"/>
      <c r="AP74" s="4"/>
      <c r="AQ74" s="4"/>
      <c r="AR74" s="4"/>
      <c r="AS74" s="4"/>
      <c r="AT74" s="4"/>
      <c r="AU74" s="4"/>
      <c r="AV74" s="4"/>
      <c r="AW74" s="4"/>
      <c r="AX74" s="4"/>
      <c r="AY74" s="4"/>
    </row>
    <row r="75" spans="1:1005" ht="15" x14ac:dyDescent="0.25">
      <c r="A75" s="67"/>
      <c r="B75" s="4"/>
      <c r="C75" s="4"/>
      <c r="D75" s="4"/>
      <c r="AI75" s="4"/>
      <c r="AJ75" s="4"/>
      <c r="AK75" s="4"/>
      <c r="AL75" s="4"/>
      <c r="AM75" s="4"/>
      <c r="AN75" s="4"/>
      <c r="AO75" s="4"/>
      <c r="AP75" s="4"/>
      <c r="AQ75" s="4"/>
      <c r="AR75" s="4"/>
      <c r="AS75" s="4"/>
      <c r="AT75" s="4"/>
      <c r="AU75" s="4"/>
      <c r="AV75" s="4"/>
      <c r="AW75" s="4"/>
      <c r="AX75" s="4"/>
      <c r="AY75" s="4"/>
    </row>
    <row r="76" spans="1:1005" ht="15" x14ac:dyDescent="0.25">
      <c r="A76" s="67"/>
      <c r="B76" s="4"/>
      <c r="C76" s="4"/>
      <c r="D76" s="4"/>
      <c r="AI76" s="4"/>
      <c r="AJ76" s="4"/>
      <c r="AK76" s="4"/>
      <c r="AL76" s="4"/>
      <c r="AM76" s="4"/>
      <c r="AN76" s="4"/>
      <c r="AO76" s="4"/>
      <c r="AP76" s="4"/>
      <c r="AQ76" s="4"/>
      <c r="AR76" s="4"/>
      <c r="AS76" s="4"/>
      <c r="AT76" s="4"/>
      <c r="AU76" s="4"/>
      <c r="AV76" s="4"/>
      <c r="AW76" s="4"/>
      <c r="AX76" s="4"/>
      <c r="AY76" s="4"/>
    </row>
    <row r="77" spans="1:1005" ht="15" x14ac:dyDescent="0.25">
      <c r="A77" s="67"/>
      <c r="B77" s="4"/>
      <c r="C77" s="4"/>
      <c r="D77" s="4"/>
      <c r="AI77" s="4"/>
      <c r="AJ77" s="4"/>
      <c r="AK77" s="4"/>
      <c r="AL77" s="4"/>
      <c r="AM77" s="4"/>
      <c r="AN77" s="4"/>
      <c r="AO77" s="4"/>
      <c r="AP77" s="4"/>
      <c r="AQ77" s="4"/>
      <c r="AR77" s="4"/>
      <c r="AS77" s="4"/>
      <c r="AT77" s="4"/>
      <c r="AU77" s="4"/>
      <c r="AV77" s="4"/>
      <c r="AW77" s="4"/>
      <c r="AX77" s="4"/>
      <c r="AY77" s="4"/>
    </row>
    <row r="78" spans="1:1005" ht="15" x14ac:dyDescent="0.25">
      <c r="A78" s="67"/>
      <c r="B78" s="4"/>
      <c r="C78" s="4"/>
      <c r="D78" s="4"/>
      <c r="AI78" s="4"/>
      <c r="AJ78" s="4"/>
      <c r="AK78" s="4"/>
      <c r="AL78" s="4"/>
      <c r="AM78" s="4"/>
      <c r="AN78" s="4"/>
      <c r="AO78" s="4"/>
      <c r="AP78" s="4"/>
      <c r="AQ78" s="4"/>
      <c r="AR78" s="4"/>
      <c r="AS78" s="4"/>
      <c r="AT78" s="4"/>
      <c r="AU78" s="4"/>
      <c r="AV78" s="4"/>
      <c r="AW78" s="4"/>
      <c r="AX78" s="4"/>
      <c r="AY78" s="4"/>
    </row>
    <row r="79" spans="1:1005" ht="15" x14ac:dyDescent="0.25">
      <c r="A79" s="67"/>
      <c r="B79" s="4"/>
      <c r="C79" s="4"/>
      <c r="D79" s="4"/>
      <c r="AI79" s="4"/>
      <c r="AJ79" s="4"/>
      <c r="AK79" s="4"/>
      <c r="AL79" s="4"/>
      <c r="AM79" s="4"/>
      <c r="AN79" s="4"/>
      <c r="AO79" s="4"/>
      <c r="AP79" s="4"/>
      <c r="AQ79" s="4"/>
      <c r="AR79" s="4"/>
      <c r="AS79" s="4"/>
      <c r="AT79" s="4"/>
      <c r="AU79" s="4"/>
      <c r="AV79" s="4"/>
      <c r="AW79" s="4"/>
      <c r="AX79" s="4"/>
      <c r="AY79" s="4"/>
    </row>
    <row r="80" spans="1:1005" ht="15" x14ac:dyDescent="0.25">
      <c r="A80" s="67"/>
      <c r="B80" s="4"/>
      <c r="C80" s="4"/>
      <c r="D80" s="4"/>
      <c r="AI80" s="4"/>
      <c r="AJ80" s="4"/>
      <c r="AK80" s="4"/>
      <c r="AL80" s="4"/>
      <c r="AM80" s="4"/>
      <c r="AN80" s="4"/>
      <c r="AO80" s="4"/>
      <c r="AP80" s="4"/>
      <c r="AQ80" s="4"/>
      <c r="AR80" s="4"/>
      <c r="AS80" s="4"/>
      <c r="AT80" s="4"/>
      <c r="AU80" s="4"/>
      <c r="AV80" s="4"/>
      <c r="AW80" s="4"/>
      <c r="AX80" s="4"/>
      <c r="AY80" s="4"/>
    </row>
  </sheetData>
  <mergeCells count="1">
    <mergeCell ref="B1:A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987</vt:i4>
      </vt:variant>
    </vt:vector>
  </HeadingPairs>
  <TitlesOfParts>
    <vt:vector size="1008" baseType="lpstr">
      <vt:lpstr>BlueMesaInflow.Unregulated</vt:lpstr>
      <vt:lpstr>CrystalInflow.Unregulated</vt:lpstr>
      <vt:lpstr>Fontenelle.Inflow</vt:lpstr>
      <vt:lpstr>PowellInflow.Unregulated</vt:lpstr>
      <vt:lpstr>FlamingGorgeInflow.Unregulated</vt:lpstr>
      <vt:lpstr>MorrowPointInflow.Unregulated</vt:lpstr>
      <vt:lpstr>NavajoInflow.ModUnregulated</vt:lpstr>
      <vt:lpstr>TaylorPark.Inflow</vt:lpstr>
      <vt:lpstr>Vallecito.Inflow</vt:lpstr>
      <vt:lpstr>YampaRiverInflow.TotalOutflow</vt:lpstr>
      <vt:lpstr>AnimasRiverTotalOutflow</vt:lpstr>
      <vt:lpstr>GainsCrystalToGJ</vt:lpstr>
      <vt:lpstr>PowellToMeadGainsGrandCanyon</vt:lpstr>
      <vt:lpstr>PowellToMeadGainsAboveHoover</vt:lpstr>
      <vt:lpstr>PowellToMeadGainsAbvLeesFerry</vt:lpstr>
      <vt:lpstr>GainsImpToNIB</vt:lpstr>
      <vt:lpstr>GainsAboveDavis</vt:lpstr>
      <vt:lpstr>GainsPkrToImp</vt:lpstr>
      <vt:lpstr>GainsAboveParker</vt:lpstr>
      <vt:lpstr>DONOTCHANGE</vt:lpstr>
      <vt:lpstr>SacWYTypeDes</vt:lpstr>
      <vt:lpstr>ARFN5_IN_1981</vt:lpstr>
      <vt:lpstr>ARFN5_IN_1982</vt:lpstr>
      <vt:lpstr>ARFN5_IN_1983</vt:lpstr>
      <vt:lpstr>ARFN5_IN_1984</vt:lpstr>
      <vt:lpstr>ARFN5_IN_1985</vt:lpstr>
      <vt:lpstr>ARFN5_IN_1986</vt:lpstr>
      <vt:lpstr>ARFN5_IN_1987</vt:lpstr>
      <vt:lpstr>ARFN5_IN_1988</vt:lpstr>
      <vt:lpstr>ARFN5_IN_1989</vt:lpstr>
      <vt:lpstr>ARFN5_IN_1990</vt:lpstr>
      <vt:lpstr>ARFN5_IN_1991</vt:lpstr>
      <vt:lpstr>ARFN5_IN_1992</vt:lpstr>
      <vt:lpstr>ARFN5_IN_1993</vt:lpstr>
      <vt:lpstr>ARFN5_IN_1994</vt:lpstr>
      <vt:lpstr>ARFN5_IN_1995</vt:lpstr>
      <vt:lpstr>ARFN5_IN_1996</vt:lpstr>
      <vt:lpstr>ARFN5_IN_1997</vt:lpstr>
      <vt:lpstr>ARFN5_IN_1998</vt:lpstr>
      <vt:lpstr>ARFN5_IN_1999</vt:lpstr>
      <vt:lpstr>ARFN5_IN_2000</vt:lpstr>
      <vt:lpstr>ARFN5_IN_2001</vt:lpstr>
      <vt:lpstr>ARFN5_IN_2002</vt:lpstr>
      <vt:lpstr>ARFN5_IN_2003</vt:lpstr>
      <vt:lpstr>ARFN5_IN_2004</vt:lpstr>
      <vt:lpstr>ARFN5_IN_2005</vt:lpstr>
      <vt:lpstr>ARFN5_IN_2006</vt:lpstr>
      <vt:lpstr>ARFN5_IN_2007</vt:lpstr>
      <vt:lpstr>ARFN5_IN_2008</vt:lpstr>
      <vt:lpstr>ARFN5_IN_2009</vt:lpstr>
      <vt:lpstr>ARFN5_IN_2010</vt:lpstr>
      <vt:lpstr>ARFN5_IN_2011</vt:lpstr>
      <vt:lpstr>ARFN5_IN_2012</vt:lpstr>
      <vt:lpstr>ARFN5_IN_2013</vt:lpstr>
      <vt:lpstr>ARFN5_IN_2014</vt:lpstr>
      <vt:lpstr>ARFN5_IN_2015</vt:lpstr>
      <vt:lpstr>ARFN5_IN_2016</vt:lpstr>
      <vt:lpstr>ARFN5_IN_2017</vt:lpstr>
      <vt:lpstr>ARFN5_IN_2018</vt:lpstr>
      <vt:lpstr>ARFN5_IN_2019</vt:lpstr>
      <vt:lpstr>ARFN5_IN_2020</vt:lpstr>
      <vt:lpstr>ARFN5_IN_2021</vt:lpstr>
      <vt:lpstr>ARFN5_IN_2022</vt:lpstr>
      <vt:lpstr>ARFN5_IN_2023</vt:lpstr>
      <vt:lpstr>ARFN5_IN_2024</vt:lpstr>
      <vt:lpstr>ARFN5_IN_2025</vt:lpstr>
      <vt:lpstr>ARFN5_IN_2026</vt:lpstr>
      <vt:lpstr>ARFN5_IN_2027</vt:lpstr>
      <vt:lpstr>ARFN5_IN_2028</vt:lpstr>
      <vt:lpstr>ARFN5_IN_2029</vt:lpstr>
      <vt:lpstr>ARFN5_IN_Max</vt:lpstr>
      <vt:lpstr>ARFN5_IN_Min</vt:lpstr>
      <vt:lpstr>ARFN5_IN_Most</vt:lpstr>
      <vt:lpstr>ARFN5_IN_TIME</vt:lpstr>
      <vt:lpstr>BlwImpGainsAbvDavis</vt:lpstr>
      <vt:lpstr>BMESA_1981</vt:lpstr>
      <vt:lpstr>BMESA_IN_1981</vt:lpstr>
      <vt:lpstr>BMESA_IN_1982</vt:lpstr>
      <vt:lpstr>BMESA_IN_1983</vt:lpstr>
      <vt:lpstr>BMESA_IN_1984</vt:lpstr>
      <vt:lpstr>BMESA_IN_1985</vt:lpstr>
      <vt:lpstr>BMESA_IN_1986</vt:lpstr>
      <vt:lpstr>BMESA_IN_1987</vt:lpstr>
      <vt:lpstr>BMESA_IN_1988</vt:lpstr>
      <vt:lpstr>BMESA_IN_1989</vt:lpstr>
      <vt:lpstr>BMESA_IN_1990</vt:lpstr>
      <vt:lpstr>BMESA_IN_1991</vt:lpstr>
      <vt:lpstr>BMESA_IN_1992</vt:lpstr>
      <vt:lpstr>BMESA_IN_1993</vt:lpstr>
      <vt:lpstr>BMESA_IN_1994</vt:lpstr>
      <vt:lpstr>BMESA_IN_1995</vt:lpstr>
      <vt:lpstr>BMESA_IN_1996</vt:lpstr>
      <vt:lpstr>BMESA_IN_1997</vt:lpstr>
      <vt:lpstr>BMESA_IN_1998</vt:lpstr>
      <vt:lpstr>BMESA_IN_1999</vt:lpstr>
      <vt:lpstr>BMESA_IN_2000</vt:lpstr>
      <vt:lpstr>BMESA_IN_2001</vt:lpstr>
      <vt:lpstr>BMESA_IN_2002</vt:lpstr>
      <vt:lpstr>BMESA_IN_2003</vt:lpstr>
      <vt:lpstr>BMESA_IN_2004</vt:lpstr>
      <vt:lpstr>BMESA_IN_2005</vt:lpstr>
      <vt:lpstr>BMESA_IN_2006</vt:lpstr>
      <vt:lpstr>BMESA_IN_2007</vt:lpstr>
      <vt:lpstr>BMESA_IN_2008</vt:lpstr>
      <vt:lpstr>BMESA_IN_2009</vt:lpstr>
      <vt:lpstr>BMESA_IN_2010</vt:lpstr>
      <vt:lpstr>BMESA_IN_2011</vt:lpstr>
      <vt:lpstr>BMESA_IN_2012</vt:lpstr>
      <vt:lpstr>BMESA_IN_2013</vt:lpstr>
      <vt:lpstr>BMESA_IN_2014</vt:lpstr>
      <vt:lpstr>BMESA_IN_2015</vt:lpstr>
      <vt:lpstr>BMESA_IN_2016</vt:lpstr>
      <vt:lpstr>BMESA_IN_2017</vt:lpstr>
      <vt:lpstr>BMESA_IN_2018</vt:lpstr>
      <vt:lpstr>BMESA_IN_2019</vt:lpstr>
      <vt:lpstr>BMESA_IN_2020</vt:lpstr>
      <vt:lpstr>BMESA_IN_2021</vt:lpstr>
      <vt:lpstr>BMESA_IN_2022</vt:lpstr>
      <vt:lpstr>BMESA_IN_2023</vt:lpstr>
      <vt:lpstr>BMESA_IN_2024</vt:lpstr>
      <vt:lpstr>BMESA_IN_2025</vt:lpstr>
      <vt:lpstr>BMESA_IN_2026</vt:lpstr>
      <vt:lpstr>BMESA_IN_2027</vt:lpstr>
      <vt:lpstr>BMESA_IN_2028</vt:lpstr>
      <vt:lpstr>BMESA_IN_2029</vt:lpstr>
      <vt:lpstr>BMESA_IN_Max</vt:lpstr>
      <vt:lpstr>BMESA_IN_Min</vt:lpstr>
      <vt:lpstr>BMESA_IN_Most</vt:lpstr>
      <vt:lpstr>BMESA_IN_TIME</vt:lpstr>
      <vt:lpstr>CRYST_IN_1981</vt:lpstr>
      <vt:lpstr>CRYST_IN_1982</vt:lpstr>
      <vt:lpstr>CRYST_IN_1983</vt:lpstr>
      <vt:lpstr>CRYST_IN_1984</vt:lpstr>
      <vt:lpstr>CRYST_IN_1985</vt:lpstr>
      <vt:lpstr>CRYST_IN_1986</vt:lpstr>
      <vt:lpstr>CRYST_IN_1987</vt:lpstr>
      <vt:lpstr>CRYST_IN_1988</vt:lpstr>
      <vt:lpstr>CRYST_IN_1989</vt:lpstr>
      <vt:lpstr>CRYST_IN_1990</vt:lpstr>
      <vt:lpstr>CRYST_IN_1991</vt:lpstr>
      <vt:lpstr>CRYST_IN_1992</vt:lpstr>
      <vt:lpstr>CRYST_IN_1993</vt:lpstr>
      <vt:lpstr>CRYST_IN_1994</vt:lpstr>
      <vt:lpstr>CRYST_IN_1995</vt:lpstr>
      <vt:lpstr>CRYST_IN_1996</vt:lpstr>
      <vt:lpstr>CRYST_IN_1997</vt:lpstr>
      <vt:lpstr>CRYST_IN_1998</vt:lpstr>
      <vt:lpstr>CRYST_IN_1999</vt:lpstr>
      <vt:lpstr>CRYST_IN_2000</vt:lpstr>
      <vt:lpstr>CRYST_IN_2001</vt:lpstr>
      <vt:lpstr>CRYST_IN_2002</vt:lpstr>
      <vt:lpstr>CRYST_IN_2003</vt:lpstr>
      <vt:lpstr>CRYST_IN_2004</vt:lpstr>
      <vt:lpstr>CRYST_IN_2005</vt:lpstr>
      <vt:lpstr>CRYST_IN_2006</vt:lpstr>
      <vt:lpstr>CRYST_IN_2007</vt:lpstr>
      <vt:lpstr>CRYST_IN_2008</vt:lpstr>
      <vt:lpstr>CRYST_IN_2009</vt:lpstr>
      <vt:lpstr>CRYST_IN_2010</vt:lpstr>
      <vt:lpstr>CRYST_IN_2011</vt:lpstr>
      <vt:lpstr>CRYST_IN_2012</vt:lpstr>
      <vt:lpstr>CRYST_IN_2013</vt:lpstr>
      <vt:lpstr>CRYST_IN_2014</vt:lpstr>
      <vt:lpstr>CRYST_IN_2015</vt:lpstr>
      <vt:lpstr>CRYST_IN_2016</vt:lpstr>
      <vt:lpstr>CRYST_IN_2017</vt:lpstr>
      <vt:lpstr>CRYST_IN_2018</vt:lpstr>
      <vt:lpstr>CRYST_IN_2019</vt:lpstr>
      <vt:lpstr>CRYST_IN_2020</vt:lpstr>
      <vt:lpstr>CRYST_IN_2021</vt:lpstr>
      <vt:lpstr>CRYST_IN_2022</vt:lpstr>
      <vt:lpstr>CRYST_IN_2023</vt:lpstr>
      <vt:lpstr>CRYST_IN_2024</vt:lpstr>
      <vt:lpstr>CRYST_IN_2025</vt:lpstr>
      <vt:lpstr>CRYST_IN_2026</vt:lpstr>
      <vt:lpstr>CRYST_IN_2027</vt:lpstr>
      <vt:lpstr>CRYST_IN_2028</vt:lpstr>
      <vt:lpstr>CRYST_IN_2029</vt:lpstr>
      <vt:lpstr>CRYST_IN_Max</vt:lpstr>
      <vt:lpstr>CRYST_IN_Min</vt:lpstr>
      <vt:lpstr>CRYST_IN_Most</vt:lpstr>
      <vt:lpstr>CRYST_IN_TIME</vt:lpstr>
      <vt:lpstr>DvsToPkr_In_1981</vt:lpstr>
      <vt:lpstr>DvsToPkr_In_1982</vt:lpstr>
      <vt:lpstr>DvsToPkr_In_1983</vt:lpstr>
      <vt:lpstr>DvsToPkr_In_1984</vt:lpstr>
      <vt:lpstr>DvsToPkr_In_1985</vt:lpstr>
      <vt:lpstr>DvsToPkr_In_1986</vt:lpstr>
      <vt:lpstr>DvsToPkr_In_1987</vt:lpstr>
      <vt:lpstr>DvsToPkr_In_1988</vt:lpstr>
      <vt:lpstr>DvsToPkr_In_1989</vt:lpstr>
      <vt:lpstr>DvsToPkr_In_1990</vt:lpstr>
      <vt:lpstr>DvsToPkr_In_1991</vt:lpstr>
      <vt:lpstr>DvsToPkr_In_1992</vt:lpstr>
      <vt:lpstr>DvsToPkr_In_1993</vt:lpstr>
      <vt:lpstr>DvsToPkr_In_1994</vt:lpstr>
      <vt:lpstr>DvsToPkr_In_1995</vt:lpstr>
      <vt:lpstr>DvsToPkr_In_1996</vt:lpstr>
      <vt:lpstr>DvsToPkr_In_1997</vt:lpstr>
      <vt:lpstr>DvsToPkr_In_1998</vt:lpstr>
      <vt:lpstr>DvsToPkr_In_1999</vt:lpstr>
      <vt:lpstr>DvsToPkr_In_2000</vt:lpstr>
      <vt:lpstr>DvsToPkr_In_2001</vt:lpstr>
      <vt:lpstr>DvsToPkr_In_2002</vt:lpstr>
      <vt:lpstr>DvsToPkr_In_2003</vt:lpstr>
      <vt:lpstr>DvsToPkr_In_2004</vt:lpstr>
      <vt:lpstr>DvsToPkr_In_2005</vt:lpstr>
      <vt:lpstr>DvsToPkr_In_2006</vt:lpstr>
      <vt:lpstr>DvsToPkr_In_2007</vt:lpstr>
      <vt:lpstr>DvsToPkr_In_2008</vt:lpstr>
      <vt:lpstr>DvsToPkr_In_2009</vt:lpstr>
      <vt:lpstr>DvsToPkr_In_2010</vt:lpstr>
      <vt:lpstr>DvsToPkr_In_Max</vt:lpstr>
      <vt:lpstr>DvsToPkr_In_Min</vt:lpstr>
      <vt:lpstr>DvsToPkr_In_Most</vt:lpstr>
      <vt:lpstr>DvsToPkr_In_Time</vt:lpstr>
      <vt:lpstr>FGORG_IN_1981</vt:lpstr>
      <vt:lpstr>FGORG_IN_1982</vt:lpstr>
      <vt:lpstr>FGORG_IN_1983</vt:lpstr>
      <vt:lpstr>FGORG_IN_1984</vt:lpstr>
      <vt:lpstr>FGORG_IN_1985</vt:lpstr>
      <vt:lpstr>FGORG_IN_1986</vt:lpstr>
      <vt:lpstr>FGORG_IN_1987</vt:lpstr>
      <vt:lpstr>FGORG_IN_1988</vt:lpstr>
      <vt:lpstr>FGORG_IN_1989</vt:lpstr>
      <vt:lpstr>FGORG_IN_1990</vt:lpstr>
      <vt:lpstr>FGORG_IN_1991</vt:lpstr>
      <vt:lpstr>FGORG_IN_1992</vt:lpstr>
      <vt:lpstr>FGORG_IN_1993</vt:lpstr>
      <vt:lpstr>FGORG_IN_1994</vt:lpstr>
      <vt:lpstr>FGORG_IN_1995</vt:lpstr>
      <vt:lpstr>FGORG_IN_1996</vt:lpstr>
      <vt:lpstr>FGORG_IN_1997</vt:lpstr>
      <vt:lpstr>FGORG_IN_1998</vt:lpstr>
      <vt:lpstr>FGORG_IN_1999</vt:lpstr>
      <vt:lpstr>FGORG_IN_2000</vt:lpstr>
      <vt:lpstr>FGORG_IN_2001</vt:lpstr>
      <vt:lpstr>FGORG_IN_2002</vt:lpstr>
      <vt:lpstr>FGORG_IN_2003</vt:lpstr>
      <vt:lpstr>FGORG_IN_2004</vt:lpstr>
      <vt:lpstr>FGORG_IN_2005</vt:lpstr>
      <vt:lpstr>FGORG_IN_2006</vt:lpstr>
      <vt:lpstr>FGORG_IN_2007</vt:lpstr>
      <vt:lpstr>FGORG_IN_2008</vt:lpstr>
      <vt:lpstr>FGORG_IN_2009</vt:lpstr>
      <vt:lpstr>FGORG_IN_2010</vt:lpstr>
      <vt:lpstr>FGORG_IN_2011</vt:lpstr>
      <vt:lpstr>FGORG_IN_2012</vt:lpstr>
      <vt:lpstr>FGORG_IN_2013</vt:lpstr>
      <vt:lpstr>FGORG_IN_2014</vt:lpstr>
      <vt:lpstr>FGORG_IN_2015</vt:lpstr>
      <vt:lpstr>FGORG_IN_2016</vt:lpstr>
      <vt:lpstr>FGORG_IN_2017</vt:lpstr>
      <vt:lpstr>FGORG_IN_2018</vt:lpstr>
      <vt:lpstr>FGORG_IN_2019</vt:lpstr>
      <vt:lpstr>FGORG_IN_2020</vt:lpstr>
      <vt:lpstr>FGORG_IN_2021</vt:lpstr>
      <vt:lpstr>FGORG_IN_2022</vt:lpstr>
      <vt:lpstr>FGORG_IN_2023</vt:lpstr>
      <vt:lpstr>FGORG_IN_2024</vt:lpstr>
      <vt:lpstr>FGORG_IN_2025</vt:lpstr>
      <vt:lpstr>FGORG_IN_2026</vt:lpstr>
      <vt:lpstr>FGORG_IN_2027</vt:lpstr>
      <vt:lpstr>FGORG_IN_2028</vt:lpstr>
      <vt:lpstr>FGORG_IN_2029</vt:lpstr>
      <vt:lpstr>FGORG_IN_Max</vt:lpstr>
      <vt:lpstr>FGORG_IN_Min</vt:lpstr>
      <vt:lpstr>FGORG_IN_Most</vt:lpstr>
      <vt:lpstr>FGORG_IN_TIME</vt:lpstr>
      <vt:lpstr>FONTE_IN_1981</vt:lpstr>
      <vt:lpstr>FONTE_IN_1982</vt:lpstr>
      <vt:lpstr>FONTE_IN_1983</vt:lpstr>
      <vt:lpstr>FONTE_IN_1984</vt:lpstr>
      <vt:lpstr>FONTE_IN_1985</vt:lpstr>
      <vt:lpstr>FONTE_IN_1986</vt:lpstr>
      <vt:lpstr>FONTE_IN_1987</vt:lpstr>
      <vt:lpstr>FONTE_IN_1988</vt:lpstr>
      <vt:lpstr>FONTE_IN_1989</vt:lpstr>
      <vt:lpstr>FONTE_IN_1990</vt:lpstr>
      <vt:lpstr>FONTE_IN_1991</vt:lpstr>
      <vt:lpstr>FONTE_IN_1992</vt:lpstr>
      <vt:lpstr>FONTE_IN_1993</vt:lpstr>
      <vt:lpstr>FONTE_IN_1994</vt:lpstr>
      <vt:lpstr>FONTE_IN_1995</vt:lpstr>
      <vt:lpstr>FONTE_IN_1996</vt:lpstr>
      <vt:lpstr>FONTE_IN_1997</vt:lpstr>
      <vt:lpstr>FONTE_IN_1998</vt:lpstr>
      <vt:lpstr>FONTE_IN_1999</vt:lpstr>
      <vt:lpstr>FONTE_IN_2000</vt:lpstr>
      <vt:lpstr>FONTE_IN_2001</vt:lpstr>
      <vt:lpstr>FONTE_IN_2002</vt:lpstr>
      <vt:lpstr>FONTE_IN_2003</vt:lpstr>
      <vt:lpstr>FONTE_IN_2004</vt:lpstr>
      <vt:lpstr>FONTE_IN_2005</vt:lpstr>
      <vt:lpstr>FONTE_IN_2006</vt:lpstr>
      <vt:lpstr>FONTE_IN_2007</vt:lpstr>
      <vt:lpstr>FONTE_IN_2008</vt:lpstr>
      <vt:lpstr>FONTE_IN_2009</vt:lpstr>
      <vt:lpstr>FONTE_IN_2010</vt:lpstr>
      <vt:lpstr>FONTE_IN_2011</vt:lpstr>
      <vt:lpstr>FONTE_IN_2012</vt:lpstr>
      <vt:lpstr>FONTE_IN_2013</vt:lpstr>
      <vt:lpstr>FONTE_IN_2014</vt:lpstr>
      <vt:lpstr>FONTE_IN_2015</vt:lpstr>
      <vt:lpstr>FONTE_IN_2016</vt:lpstr>
      <vt:lpstr>FONTE_IN_2017</vt:lpstr>
      <vt:lpstr>FONTE_IN_2018</vt:lpstr>
      <vt:lpstr>FONTE_IN_2019</vt:lpstr>
      <vt:lpstr>FONTE_IN_2020</vt:lpstr>
      <vt:lpstr>FONTE_IN_2021</vt:lpstr>
      <vt:lpstr>FONTE_IN_2022</vt:lpstr>
      <vt:lpstr>FONTE_IN_2023</vt:lpstr>
      <vt:lpstr>FONTE_IN_2024</vt:lpstr>
      <vt:lpstr>FONTE_IN_2025</vt:lpstr>
      <vt:lpstr>FONTE_IN_2026</vt:lpstr>
      <vt:lpstr>FONTE_IN_2027</vt:lpstr>
      <vt:lpstr>FONTE_IN_2028</vt:lpstr>
      <vt:lpstr>FONTE_IN_2029</vt:lpstr>
      <vt:lpstr>FONTE_IN_Max</vt:lpstr>
      <vt:lpstr>FONTE_IN_Min</vt:lpstr>
      <vt:lpstr>FONTE_IN_Most</vt:lpstr>
      <vt:lpstr>FONTE_IN_TIME</vt:lpstr>
      <vt:lpstr>HvrToDvs_In_1981</vt:lpstr>
      <vt:lpstr>HvrToDvs_In_1982</vt:lpstr>
      <vt:lpstr>HvrToDvs_In_1983</vt:lpstr>
      <vt:lpstr>HvrToDvs_In_1984</vt:lpstr>
      <vt:lpstr>HvrToDvs_In_1985</vt:lpstr>
      <vt:lpstr>HvrToDvs_In_1986</vt:lpstr>
      <vt:lpstr>HvrToDvs_In_1987</vt:lpstr>
      <vt:lpstr>HvrToDvs_In_1988</vt:lpstr>
      <vt:lpstr>HvrToDvs_In_1989</vt:lpstr>
      <vt:lpstr>HvrToDvs_In_1990</vt:lpstr>
      <vt:lpstr>HvrToDvs_In_1991</vt:lpstr>
      <vt:lpstr>HvrToDvs_In_1992</vt:lpstr>
      <vt:lpstr>HvrToDvs_In_1993</vt:lpstr>
      <vt:lpstr>HvrToDvs_In_1994</vt:lpstr>
      <vt:lpstr>HvrToDvs_In_1995</vt:lpstr>
      <vt:lpstr>HvrToDvs_In_1996</vt:lpstr>
      <vt:lpstr>HvrToDvs_In_1997</vt:lpstr>
      <vt:lpstr>HvrToDvs_In_1998</vt:lpstr>
      <vt:lpstr>HvrToDvs_In_1999</vt:lpstr>
      <vt:lpstr>HvrToDvs_In_2000</vt:lpstr>
      <vt:lpstr>HvrToDvs_In_2001</vt:lpstr>
      <vt:lpstr>HvrToDvs_In_2002</vt:lpstr>
      <vt:lpstr>HvrToDvs_In_2003</vt:lpstr>
      <vt:lpstr>HvrToDvs_In_2004</vt:lpstr>
      <vt:lpstr>HvrToDvs_In_2005</vt:lpstr>
      <vt:lpstr>HvrToDvs_In_2006</vt:lpstr>
      <vt:lpstr>HvrToDvs_In_2007</vt:lpstr>
      <vt:lpstr>HvrToDvs_In_2008</vt:lpstr>
      <vt:lpstr>HvrToDvs_In_2009</vt:lpstr>
      <vt:lpstr>HvrToDvs_In_2010</vt:lpstr>
      <vt:lpstr>HvrToDvs_In_2011</vt:lpstr>
      <vt:lpstr>HvrToDvs_In_2012</vt:lpstr>
      <vt:lpstr>HvrToDvs_In_2013</vt:lpstr>
      <vt:lpstr>HvrToDvs_In_2014</vt:lpstr>
      <vt:lpstr>HvrToDvs_In_2015</vt:lpstr>
      <vt:lpstr>HvrToDvs_In_2016</vt:lpstr>
      <vt:lpstr>HvrToDvs_In_2017</vt:lpstr>
      <vt:lpstr>HvrToDvs_In_Max</vt:lpstr>
      <vt:lpstr>HvrToDvs_In_Min</vt:lpstr>
      <vt:lpstr>HvrToDvs_In_Most</vt:lpstr>
      <vt:lpstr>HvrToDvs_In_Time</vt:lpstr>
      <vt:lpstr>ImpToMex_In_1981</vt:lpstr>
      <vt:lpstr>ImpToMex_In_1982</vt:lpstr>
      <vt:lpstr>ImpToMex_In_1983</vt:lpstr>
      <vt:lpstr>ImpToMex_In_1984</vt:lpstr>
      <vt:lpstr>ImpToMex_In_1985</vt:lpstr>
      <vt:lpstr>ImpToMex_In_1986</vt:lpstr>
      <vt:lpstr>ImpToMex_In_1987</vt:lpstr>
      <vt:lpstr>ImpToMex_In_1988</vt:lpstr>
      <vt:lpstr>ImpToMex_In_1989</vt:lpstr>
      <vt:lpstr>ImpToMex_In_1990</vt:lpstr>
      <vt:lpstr>ImpToMex_In_1991</vt:lpstr>
      <vt:lpstr>ImpToMex_In_1992</vt:lpstr>
      <vt:lpstr>ImpToMex_In_1993</vt:lpstr>
      <vt:lpstr>ImpToMex_In_1994</vt:lpstr>
      <vt:lpstr>ImpToMex_In_1995</vt:lpstr>
      <vt:lpstr>ImpToMex_In_1996</vt:lpstr>
      <vt:lpstr>ImpToMex_In_1997</vt:lpstr>
      <vt:lpstr>ImpToMex_In_1998</vt:lpstr>
      <vt:lpstr>ImpToMex_In_1999</vt:lpstr>
      <vt:lpstr>ImpToMex_In_2000</vt:lpstr>
      <vt:lpstr>ImpToMex_In_2001</vt:lpstr>
      <vt:lpstr>ImpToMex_In_2002</vt:lpstr>
      <vt:lpstr>ImpToMex_In_2003</vt:lpstr>
      <vt:lpstr>ImpToMex_In_2004</vt:lpstr>
      <vt:lpstr>ImpToMex_In_2005</vt:lpstr>
      <vt:lpstr>ImpToMex_In_2006</vt:lpstr>
      <vt:lpstr>ImpToMex_In_2007</vt:lpstr>
      <vt:lpstr>ImpToMex_In_2008</vt:lpstr>
      <vt:lpstr>ImpToMex_In_2009</vt:lpstr>
      <vt:lpstr>ImpToMex_In_2010</vt:lpstr>
      <vt:lpstr>ImpToMex_In_2011</vt:lpstr>
      <vt:lpstr>ImpToMex_In_2012</vt:lpstr>
      <vt:lpstr>ImpToMex_In_2013</vt:lpstr>
      <vt:lpstr>ImpToMex_In_2014</vt:lpstr>
      <vt:lpstr>ImpToMex_In_2015</vt:lpstr>
      <vt:lpstr>ImpToMex_In_2016</vt:lpstr>
      <vt:lpstr>ImpToMex_In_2017</vt:lpstr>
      <vt:lpstr>ImpToMex_In_Max</vt:lpstr>
      <vt:lpstr>ImpToMex_In_Min</vt:lpstr>
      <vt:lpstr>ImpToMex_In_Most</vt:lpstr>
      <vt:lpstr>ImpToMex_In_Time</vt:lpstr>
      <vt:lpstr>MPOIN_IN_1981</vt:lpstr>
      <vt:lpstr>MPOIN_IN_1982</vt:lpstr>
      <vt:lpstr>MPOIN_IN_1983</vt:lpstr>
      <vt:lpstr>MPOIN_IN_1984</vt:lpstr>
      <vt:lpstr>MPOIN_IN_1985</vt:lpstr>
      <vt:lpstr>MPOIN_IN_1986</vt:lpstr>
      <vt:lpstr>MPOIN_IN_1987</vt:lpstr>
      <vt:lpstr>MPOIN_IN_1988</vt:lpstr>
      <vt:lpstr>MPOIN_IN_1989</vt:lpstr>
      <vt:lpstr>MPOIN_IN_1990</vt:lpstr>
      <vt:lpstr>MPOIN_IN_1991</vt:lpstr>
      <vt:lpstr>MPOIN_IN_1992</vt:lpstr>
      <vt:lpstr>MPOIN_IN_1993</vt:lpstr>
      <vt:lpstr>MPOIN_IN_1994</vt:lpstr>
      <vt:lpstr>MPOIN_IN_1995</vt:lpstr>
      <vt:lpstr>MPOIN_IN_1996</vt:lpstr>
      <vt:lpstr>MPOIN_IN_1997</vt:lpstr>
      <vt:lpstr>MPOIN_IN_1998</vt:lpstr>
      <vt:lpstr>MPOIN_IN_1999</vt:lpstr>
      <vt:lpstr>MPOIN_IN_2000</vt:lpstr>
      <vt:lpstr>MPOIN_IN_2001</vt:lpstr>
      <vt:lpstr>MPOIN_IN_2002</vt:lpstr>
      <vt:lpstr>MPOIN_IN_2003</vt:lpstr>
      <vt:lpstr>MPOIN_IN_2004</vt:lpstr>
      <vt:lpstr>MPOIN_IN_2005</vt:lpstr>
      <vt:lpstr>MPOIN_IN_2006</vt:lpstr>
      <vt:lpstr>MPOIN_IN_2007</vt:lpstr>
      <vt:lpstr>MPOIN_IN_2008</vt:lpstr>
      <vt:lpstr>MPOIN_IN_2009</vt:lpstr>
      <vt:lpstr>MPOIN_IN_2010</vt:lpstr>
      <vt:lpstr>MPOIN_IN_2011</vt:lpstr>
      <vt:lpstr>MPOIN_IN_2012</vt:lpstr>
      <vt:lpstr>MPOIN_IN_2013</vt:lpstr>
      <vt:lpstr>MPOIN_IN_2014</vt:lpstr>
      <vt:lpstr>MPOIN_IN_2015</vt:lpstr>
      <vt:lpstr>MPOIN_IN_2016</vt:lpstr>
      <vt:lpstr>MPOIN_IN_2017</vt:lpstr>
      <vt:lpstr>MPOIN_IN_2018</vt:lpstr>
      <vt:lpstr>MPOIN_IN_2019</vt:lpstr>
      <vt:lpstr>MPOIN_IN_2020</vt:lpstr>
      <vt:lpstr>MPOIN_IN_2021</vt:lpstr>
      <vt:lpstr>MPOIN_IN_2022</vt:lpstr>
      <vt:lpstr>MPOIN_IN_2023</vt:lpstr>
      <vt:lpstr>MPOIN_IN_2024</vt:lpstr>
      <vt:lpstr>MPOIN_IN_2025</vt:lpstr>
      <vt:lpstr>MPOIN_IN_2026</vt:lpstr>
      <vt:lpstr>MPOIN_IN_2027</vt:lpstr>
      <vt:lpstr>MPOIN_IN_2028</vt:lpstr>
      <vt:lpstr>MPOIN_IN_2029</vt:lpstr>
      <vt:lpstr>MPOIN_IN_Max</vt:lpstr>
      <vt:lpstr>MPOIN_IN_Min</vt:lpstr>
      <vt:lpstr>MPOIN_IN_Most</vt:lpstr>
      <vt:lpstr>MPOIN_IN_TIME</vt:lpstr>
      <vt:lpstr>NAVAJ_IN_1981</vt:lpstr>
      <vt:lpstr>NAVAJ_IN_1982</vt:lpstr>
      <vt:lpstr>NAVAJ_IN_1983</vt:lpstr>
      <vt:lpstr>NAVAJ_IN_1984</vt:lpstr>
      <vt:lpstr>NAVAJ_IN_1985</vt:lpstr>
      <vt:lpstr>NAVAJ_IN_1986</vt:lpstr>
      <vt:lpstr>NAVAJ_IN_1987</vt:lpstr>
      <vt:lpstr>NAVAJ_IN_1988</vt:lpstr>
      <vt:lpstr>NAVAJ_IN_1989</vt:lpstr>
      <vt:lpstr>NAVAJ_IN_1990</vt:lpstr>
      <vt:lpstr>NAVAJ_IN_1991</vt:lpstr>
      <vt:lpstr>NAVAJ_IN_1992</vt:lpstr>
      <vt:lpstr>NAVAJ_IN_1993</vt:lpstr>
      <vt:lpstr>NAVAJ_IN_1994</vt:lpstr>
      <vt:lpstr>NAVAJ_IN_1995</vt:lpstr>
      <vt:lpstr>NAVAJ_IN_1996</vt:lpstr>
      <vt:lpstr>NAVAJ_IN_1997</vt:lpstr>
      <vt:lpstr>NAVAJ_IN_1998</vt:lpstr>
      <vt:lpstr>NAVAJ_IN_1999</vt:lpstr>
      <vt:lpstr>NAVAJ_IN_2000</vt:lpstr>
      <vt:lpstr>NAVAJ_IN_2001</vt:lpstr>
      <vt:lpstr>NAVAJ_IN_2002</vt:lpstr>
      <vt:lpstr>NAVAJ_IN_2003</vt:lpstr>
      <vt:lpstr>NAVAJ_IN_2004</vt:lpstr>
      <vt:lpstr>NAVAJ_IN_2005</vt:lpstr>
      <vt:lpstr>NAVAJ_IN_2006</vt:lpstr>
      <vt:lpstr>NAVAJ_IN_2007</vt:lpstr>
      <vt:lpstr>NAVAJ_IN_2008</vt:lpstr>
      <vt:lpstr>NAVAJ_IN_2009</vt:lpstr>
      <vt:lpstr>NAVAJ_IN_2010</vt:lpstr>
      <vt:lpstr>NAVAJ_IN_2011</vt:lpstr>
      <vt:lpstr>NAVAJ_IN_2012</vt:lpstr>
      <vt:lpstr>NAVAJ_IN_2013</vt:lpstr>
      <vt:lpstr>NAVAJ_IN_2014</vt:lpstr>
      <vt:lpstr>NAVAJ_IN_2015</vt:lpstr>
      <vt:lpstr>NAVAJ_IN_2016</vt:lpstr>
      <vt:lpstr>NAVAJ_IN_2017</vt:lpstr>
      <vt:lpstr>NAVAJ_IN_2018</vt:lpstr>
      <vt:lpstr>NAVAJ_IN_2019</vt:lpstr>
      <vt:lpstr>NAVAJ_IN_2020</vt:lpstr>
      <vt:lpstr>NAVAJ_IN_2021</vt:lpstr>
      <vt:lpstr>NAVAJ_IN_2022</vt:lpstr>
      <vt:lpstr>NAVAJ_IN_2023</vt:lpstr>
      <vt:lpstr>NAVAJ_IN_2024</vt:lpstr>
      <vt:lpstr>NAVAJ_IN_2025</vt:lpstr>
      <vt:lpstr>NAVAJ_IN_2026</vt:lpstr>
      <vt:lpstr>NAVAJ_IN_2027</vt:lpstr>
      <vt:lpstr>NAVAJ_IN_2028</vt:lpstr>
      <vt:lpstr>NAVAJ_IN_2029</vt:lpstr>
      <vt:lpstr>NAVAJ_IN_Max</vt:lpstr>
      <vt:lpstr>NAVAJ_IN_Min</vt:lpstr>
      <vt:lpstr>NAVAJ_IN_Most</vt:lpstr>
      <vt:lpstr>NAVAJ_IN_TIME</vt:lpstr>
      <vt:lpstr>NFTOF_IN_1981</vt:lpstr>
      <vt:lpstr>NFTOF_IN_1982</vt:lpstr>
      <vt:lpstr>NFTOF_IN_1983</vt:lpstr>
      <vt:lpstr>NFTOF_IN_1984</vt:lpstr>
      <vt:lpstr>NFTOF_IN_1985</vt:lpstr>
      <vt:lpstr>NFTOF_IN_1986</vt:lpstr>
      <vt:lpstr>NFTOF_IN_1987</vt:lpstr>
      <vt:lpstr>NFTOF_IN_1988</vt:lpstr>
      <vt:lpstr>NFTOF_IN_1989</vt:lpstr>
      <vt:lpstr>NFTOF_IN_1990</vt:lpstr>
      <vt:lpstr>NFTOF_IN_1991</vt:lpstr>
      <vt:lpstr>NFTOF_IN_1992</vt:lpstr>
      <vt:lpstr>NFTOF_IN_1993</vt:lpstr>
      <vt:lpstr>NFTOF_IN_1994</vt:lpstr>
      <vt:lpstr>NFTOF_IN_1995</vt:lpstr>
      <vt:lpstr>NFTOF_IN_1996</vt:lpstr>
      <vt:lpstr>NFTOF_IN_1997</vt:lpstr>
      <vt:lpstr>NFTOF_IN_1998</vt:lpstr>
      <vt:lpstr>NFTOF_IN_1999</vt:lpstr>
      <vt:lpstr>NFTOF_IN_2000</vt:lpstr>
      <vt:lpstr>NFTOF_IN_2001</vt:lpstr>
      <vt:lpstr>NFTOF_IN_2002</vt:lpstr>
      <vt:lpstr>NFTOF_IN_2003</vt:lpstr>
      <vt:lpstr>NFTOF_IN_2004</vt:lpstr>
      <vt:lpstr>NFTOF_IN_2005</vt:lpstr>
      <vt:lpstr>NFTOF_IN_2006</vt:lpstr>
      <vt:lpstr>NFTOF_IN_2007</vt:lpstr>
      <vt:lpstr>NFTOF_IN_2008</vt:lpstr>
      <vt:lpstr>NFTOF_IN_2009</vt:lpstr>
      <vt:lpstr>NFTOF_IN_2010</vt:lpstr>
      <vt:lpstr>NFTOF_IN_2011</vt:lpstr>
      <vt:lpstr>NFTOF_IN_2012</vt:lpstr>
      <vt:lpstr>NFTOF_IN_2013</vt:lpstr>
      <vt:lpstr>NFTOF_IN_2014</vt:lpstr>
      <vt:lpstr>NFTOF_IN_2015</vt:lpstr>
      <vt:lpstr>NFTOF_IN_2016</vt:lpstr>
      <vt:lpstr>NFTOF_IN_2017</vt:lpstr>
      <vt:lpstr>NFTOF_IN_2018</vt:lpstr>
      <vt:lpstr>NFTOF_IN_2019</vt:lpstr>
      <vt:lpstr>NFTOF_IN_2020</vt:lpstr>
      <vt:lpstr>NFTOF_IN_2021</vt:lpstr>
      <vt:lpstr>NFTOF_IN_2022</vt:lpstr>
      <vt:lpstr>NFTOF_IN_2023</vt:lpstr>
      <vt:lpstr>NFTOF_IN_2024</vt:lpstr>
      <vt:lpstr>NFTOF_IN_2025</vt:lpstr>
      <vt:lpstr>NFTOF_IN_2026</vt:lpstr>
      <vt:lpstr>NFTOF_IN_2027</vt:lpstr>
      <vt:lpstr>NFTOF_IN_2028</vt:lpstr>
      <vt:lpstr>NFTOF_IN_2029</vt:lpstr>
      <vt:lpstr>NFTOF_IN_Max</vt:lpstr>
      <vt:lpstr>NFTOF_IN_Min</vt:lpstr>
      <vt:lpstr>NFTOF_IN_Most</vt:lpstr>
      <vt:lpstr>NFTOF_IN_Time</vt:lpstr>
      <vt:lpstr>PkrToImp_In_1981</vt:lpstr>
      <vt:lpstr>PkrToImp_In_1982</vt:lpstr>
      <vt:lpstr>PkrToImp_In_1983</vt:lpstr>
      <vt:lpstr>PkrToImp_In_1984</vt:lpstr>
      <vt:lpstr>PkrToImp_In_1985</vt:lpstr>
      <vt:lpstr>PkrToImp_In_1986</vt:lpstr>
      <vt:lpstr>PkrToImp_In_1987</vt:lpstr>
      <vt:lpstr>PkrToImp_In_1988</vt:lpstr>
      <vt:lpstr>PkrToImp_In_1989</vt:lpstr>
      <vt:lpstr>PkrToImp_In_1990</vt:lpstr>
      <vt:lpstr>PkrToImp_In_1991</vt:lpstr>
      <vt:lpstr>PkrToImp_In_1992</vt:lpstr>
      <vt:lpstr>PkrToImp_In_1993</vt:lpstr>
      <vt:lpstr>PkrToImp_In_1994</vt:lpstr>
      <vt:lpstr>PkrToImp_In_1995</vt:lpstr>
      <vt:lpstr>PkrToImp_In_1996</vt:lpstr>
      <vt:lpstr>PkrToImp_In_1997</vt:lpstr>
      <vt:lpstr>PkrToImp_In_1998</vt:lpstr>
      <vt:lpstr>PkrToImp_In_1999</vt:lpstr>
      <vt:lpstr>PkrToImp_In_2000</vt:lpstr>
      <vt:lpstr>PkrToImp_In_2001</vt:lpstr>
      <vt:lpstr>PkrToImp_In_2002</vt:lpstr>
      <vt:lpstr>PkrToImp_In_2003</vt:lpstr>
      <vt:lpstr>PkrToImp_In_2004</vt:lpstr>
      <vt:lpstr>PkrToImp_In_2005</vt:lpstr>
      <vt:lpstr>PkrToImp_In_2006</vt:lpstr>
      <vt:lpstr>PkrToImp_In_2007</vt:lpstr>
      <vt:lpstr>PkrToImp_In_2008</vt:lpstr>
      <vt:lpstr>PkrToImp_In_2009</vt:lpstr>
      <vt:lpstr>PkrToImp_In_2010</vt:lpstr>
      <vt:lpstr>PkrToImp_In_2011</vt:lpstr>
      <vt:lpstr>PkrToImp_In_2012</vt:lpstr>
      <vt:lpstr>PkrToImp_In_2013</vt:lpstr>
      <vt:lpstr>PkrToImp_In_2014</vt:lpstr>
      <vt:lpstr>PkrToImp_In_2015</vt:lpstr>
      <vt:lpstr>PkrToImp_In_2016</vt:lpstr>
      <vt:lpstr>PkrToImp_In_2017</vt:lpstr>
      <vt:lpstr>PkrToImp_In_Max</vt:lpstr>
      <vt:lpstr>PkrToImp_In_Min</vt:lpstr>
      <vt:lpstr>PkrToImp_In_Most</vt:lpstr>
      <vt:lpstr>PkrToImp_In_Time</vt:lpstr>
      <vt:lpstr>POWEL_IN_1981</vt:lpstr>
      <vt:lpstr>POWEL_IN_1982</vt:lpstr>
      <vt:lpstr>POWEL_IN_1983</vt:lpstr>
      <vt:lpstr>POWEL_IN_1984</vt:lpstr>
      <vt:lpstr>POWEL_IN_1985</vt:lpstr>
      <vt:lpstr>POWEL_IN_1986</vt:lpstr>
      <vt:lpstr>POWEL_IN_1987</vt:lpstr>
      <vt:lpstr>POWEL_IN_1988</vt:lpstr>
      <vt:lpstr>POWEL_IN_1989</vt:lpstr>
      <vt:lpstr>POWEL_IN_1990</vt:lpstr>
      <vt:lpstr>POWEL_IN_1991</vt:lpstr>
      <vt:lpstr>POWEL_IN_1992</vt:lpstr>
      <vt:lpstr>POWEL_IN_1993</vt:lpstr>
      <vt:lpstr>POWEL_IN_1994</vt:lpstr>
      <vt:lpstr>POWEL_IN_1995</vt:lpstr>
      <vt:lpstr>POWEL_IN_1996</vt:lpstr>
      <vt:lpstr>POWEL_IN_1997</vt:lpstr>
      <vt:lpstr>POWEL_IN_1998</vt:lpstr>
      <vt:lpstr>POWEL_IN_1999</vt:lpstr>
      <vt:lpstr>POWEL_IN_2000</vt:lpstr>
      <vt:lpstr>POWEL_IN_2001</vt:lpstr>
      <vt:lpstr>POWEL_IN_2002</vt:lpstr>
      <vt:lpstr>POWEL_IN_2003</vt:lpstr>
      <vt:lpstr>POWEL_IN_2004</vt:lpstr>
      <vt:lpstr>POWEL_IN_2005</vt:lpstr>
      <vt:lpstr>POWEL_IN_2006</vt:lpstr>
      <vt:lpstr>POWEL_IN_2007</vt:lpstr>
      <vt:lpstr>POWEL_IN_2008</vt:lpstr>
      <vt:lpstr>POWEL_IN_2009</vt:lpstr>
      <vt:lpstr>POWEL_IN_2010</vt:lpstr>
      <vt:lpstr>POWEL_IN_2011</vt:lpstr>
      <vt:lpstr>POWEL_IN_2012</vt:lpstr>
      <vt:lpstr>POWEL_IN_2013</vt:lpstr>
      <vt:lpstr>POWEL_IN_2014</vt:lpstr>
      <vt:lpstr>POWEL_IN_2015</vt:lpstr>
      <vt:lpstr>POWEL_IN_2016</vt:lpstr>
      <vt:lpstr>POWEL_IN_2017</vt:lpstr>
      <vt:lpstr>POWEL_IN_2018</vt:lpstr>
      <vt:lpstr>POWEL_IN_2019</vt:lpstr>
      <vt:lpstr>POWEL_IN_2020</vt:lpstr>
      <vt:lpstr>POWEL_IN_2021</vt:lpstr>
      <vt:lpstr>POWEL_IN_2022</vt:lpstr>
      <vt:lpstr>POWEL_IN_2023</vt:lpstr>
      <vt:lpstr>POWEL_IN_2024</vt:lpstr>
      <vt:lpstr>POWEL_IN_2025</vt:lpstr>
      <vt:lpstr>POWEL_IN_2026</vt:lpstr>
      <vt:lpstr>POWEL_IN_2027</vt:lpstr>
      <vt:lpstr>POWEL_IN_2028</vt:lpstr>
      <vt:lpstr>POWEL_IN_2029</vt:lpstr>
      <vt:lpstr>POWEL_IN_Max</vt:lpstr>
      <vt:lpstr>POWEL_IN_Min</vt:lpstr>
      <vt:lpstr>POWEL_IN_Most</vt:lpstr>
      <vt:lpstr>POWEL_IN_TIME</vt:lpstr>
      <vt:lpstr>PTMGAL_IN_1981</vt:lpstr>
      <vt:lpstr>PTMGAL_IN_1982</vt:lpstr>
      <vt:lpstr>PTMGAL_IN_1983</vt:lpstr>
      <vt:lpstr>PTMGAL_IN_1984</vt:lpstr>
      <vt:lpstr>PTMGAL_IN_1985</vt:lpstr>
      <vt:lpstr>PTMGAL_IN_1986</vt:lpstr>
      <vt:lpstr>PTMGAL_IN_1987</vt:lpstr>
      <vt:lpstr>PTMGAL_IN_1988</vt:lpstr>
      <vt:lpstr>PTMGAL_IN_1989</vt:lpstr>
      <vt:lpstr>PTMGAL_IN_1990</vt:lpstr>
      <vt:lpstr>PTMGAL_IN_1991</vt:lpstr>
      <vt:lpstr>PTMGAL_IN_1992</vt:lpstr>
      <vt:lpstr>PTMGAL_IN_1993</vt:lpstr>
      <vt:lpstr>PTMGAL_IN_1994</vt:lpstr>
      <vt:lpstr>PTMGAL_IN_1995</vt:lpstr>
      <vt:lpstr>PTMGAL_IN_1996</vt:lpstr>
      <vt:lpstr>PTMGAL_IN_1997</vt:lpstr>
      <vt:lpstr>PTMGAL_IN_1998</vt:lpstr>
      <vt:lpstr>PTMGAL_IN_1999</vt:lpstr>
      <vt:lpstr>PTMGAL_IN_2000</vt:lpstr>
      <vt:lpstr>PTMGAL_IN_2001</vt:lpstr>
      <vt:lpstr>PTMGAL_IN_2002</vt:lpstr>
      <vt:lpstr>PTMGAL_IN_2003</vt:lpstr>
      <vt:lpstr>PTMGAL_IN_2004</vt:lpstr>
      <vt:lpstr>PTMGAL_IN_2005</vt:lpstr>
      <vt:lpstr>PTMGAL_IN_2006</vt:lpstr>
      <vt:lpstr>PTMGAL_IN_2007</vt:lpstr>
      <vt:lpstr>PTMGAL_IN_2008</vt:lpstr>
      <vt:lpstr>PTMGAL_IN_2009</vt:lpstr>
      <vt:lpstr>PTMGAL_IN_2010</vt:lpstr>
      <vt:lpstr>PTMGAL_IN_2011</vt:lpstr>
      <vt:lpstr>PTMGAL_IN_2012</vt:lpstr>
      <vt:lpstr>PTMGAL_IN_2013</vt:lpstr>
      <vt:lpstr>PTMGAL_IN_2014</vt:lpstr>
      <vt:lpstr>PTMGAL_IN_2015</vt:lpstr>
      <vt:lpstr>PTMGAL_IN_2016</vt:lpstr>
      <vt:lpstr>PTMGAL_IN_2017</vt:lpstr>
      <vt:lpstr>PTMGAL_IN_2018</vt:lpstr>
      <vt:lpstr>PTMGAL_IN_2019</vt:lpstr>
      <vt:lpstr>PTMGAL_IN_2020</vt:lpstr>
      <vt:lpstr>PTMGAL_IN_2021</vt:lpstr>
      <vt:lpstr>PTMGAL_IN_2022</vt:lpstr>
      <vt:lpstr>PTMGAL_IN_2023</vt:lpstr>
      <vt:lpstr>PTMGAL_IN_2024</vt:lpstr>
      <vt:lpstr>PTMGAL_IN_2025</vt:lpstr>
      <vt:lpstr>PTMGAL_IN_2026</vt:lpstr>
      <vt:lpstr>PTMGAL_IN_2027</vt:lpstr>
      <vt:lpstr>PTMGAL_IN_2028</vt:lpstr>
      <vt:lpstr>PTMGAL_IN_2029</vt:lpstr>
      <vt:lpstr>PTMGAL_IN_Max</vt:lpstr>
      <vt:lpstr>PTMGAL_IN_Min</vt:lpstr>
      <vt:lpstr>PTMGAL_IN_Most</vt:lpstr>
      <vt:lpstr>PTMGAL_IN_Time</vt:lpstr>
      <vt:lpstr>PTMGC_IN_1981</vt:lpstr>
      <vt:lpstr>PTMGC_IN_1982</vt:lpstr>
      <vt:lpstr>PTMGC_IN_1983</vt:lpstr>
      <vt:lpstr>PTMGC_IN_1984</vt:lpstr>
      <vt:lpstr>PTMGC_IN_1985</vt:lpstr>
      <vt:lpstr>PTMGC_IN_1986</vt:lpstr>
      <vt:lpstr>PTMGC_IN_1987</vt:lpstr>
      <vt:lpstr>PTMGC_IN_1988</vt:lpstr>
      <vt:lpstr>PTMGC_IN_1989</vt:lpstr>
      <vt:lpstr>PTMGC_IN_1990</vt:lpstr>
      <vt:lpstr>PTMGC_IN_1991</vt:lpstr>
      <vt:lpstr>PTMGC_IN_1992</vt:lpstr>
      <vt:lpstr>PTMGC_IN_1993</vt:lpstr>
      <vt:lpstr>PTMGC_IN_1994</vt:lpstr>
      <vt:lpstr>PTMGC_IN_1995</vt:lpstr>
      <vt:lpstr>PTMGC_IN_1996</vt:lpstr>
      <vt:lpstr>PTMGC_IN_1997</vt:lpstr>
      <vt:lpstr>PTMGC_IN_1998</vt:lpstr>
      <vt:lpstr>PTMGC_IN_1999</vt:lpstr>
      <vt:lpstr>PTMGC_IN_2000</vt:lpstr>
      <vt:lpstr>PTMGC_IN_2001</vt:lpstr>
      <vt:lpstr>PTMGC_IN_2002</vt:lpstr>
      <vt:lpstr>PTMGC_IN_2003</vt:lpstr>
      <vt:lpstr>PTMGC_IN_2004</vt:lpstr>
      <vt:lpstr>PTMGC_IN_2005</vt:lpstr>
      <vt:lpstr>PTMGC_IN_2006</vt:lpstr>
      <vt:lpstr>PTMGC_IN_2007</vt:lpstr>
      <vt:lpstr>PTMGC_IN_2008</vt:lpstr>
      <vt:lpstr>PTMGC_IN_2009</vt:lpstr>
      <vt:lpstr>PTMGC_IN_2010</vt:lpstr>
      <vt:lpstr>PTMGC_IN_2011</vt:lpstr>
      <vt:lpstr>PTMGC_IN_2012</vt:lpstr>
      <vt:lpstr>PTMGC_IN_2013</vt:lpstr>
      <vt:lpstr>PTMGC_IN_2014</vt:lpstr>
      <vt:lpstr>PTMGC_IN_2015</vt:lpstr>
      <vt:lpstr>PTMGC_IN_2016</vt:lpstr>
      <vt:lpstr>PTMGC_IN_2017</vt:lpstr>
      <vt:lpstr>PTMGC_IN_2018</vt:lpstr>
      <vt:lpstr>PTMGC_IN_2019</vt:lpstr>
      <vt:lpstr>PTMGC_IN_2020</vt:lpstr>
      <vt:lpstr>PTMGC_IN_2021</vt:lpstr>
      <vt:lpstr>PTMGC_IN_2022</vt:lpstr>
      <vt:lpstr>PTMGC_IN_2023</vt:lpstr>
      <vt:lpstr>PTMGC_IN_2024</vt:lpstr>
      <vt:lpstr>PTMGC_IN_2025</vt:lpstr>
      <vt:lpstr>PTMGC_IN_2026</vt:lpstr>
      <vt:lpstr>PTMGC_IN_2027</vt:lpstr>
      <vt:lpstr>PTMGC_IN_2028</vt:lpstr>
      <vt:lpstr>PTMGC_IN_2029</vt:lpstr>
      <vt:lpstr>PTMGC_IN_Max</vt:lpstr>
      <vt:lpstr>PTMGC_IN_Min</vt:lpstr>
      <vt:lpstr>PTMGC_IN_Most</vt:lpstr>
      <vt:lpstr>PTMGC_IN_Time</vt:lpstr>
      <vt:lpstr>PTMGH_IN_1981</vt:lpstr>
      <vt:lpstr>PTMGH_IN_1982</vt:lpstr>
      <vt:lpstr>PTMGH_IN_1983</vt:lpstr>
      <vt:lpstr>PTMGH_IN_1984</vt:lpstr>
      <vt:lpstr>PTMGH_IN_1985</vt:lpstr>
      <vt:lpstr>PTMGH_IN_1986</vt:lpstr>
      <vt:lpstr>PTMGH_IN_1987</vt:lpstr>
      <vt:lpstr>PTMGH_IN_1988</vt:lpstr>
      <vt:lpstr>PTMGH_IN_1989</vt:lpstr>
      <vt:lpstr>PTMGH_IN_1990</vt:lpstr>
      <vt:lpstr>PTMGH_IN_1991</vt:lpstr>
      <vt:lpstr>PTMGH_IN_1992</vt:lpstr>
      <vt:lpstr>PTMGH_IN_1993</vt:lpstr>
      <vt:lpstr>PTMGH_IN_1994</vt:lpstr>
      <vt:lpstr>PTMGH_IN_1995</vt:lpstr>
      <vt:lpstr>PTMGH_IN_1996</vt:lpstr>
      <vt:lpstr>PTMGH_IN_1997</vt:lpstr>
      <vt:lpstr>PTMGH_IN_1998</vt:lpstr>
      <vt:lpstr>PTMGH_IN_1999</vt:lpstr>
      <vt:lpstr>PTMGH_IN_2000</vt:lpstr>
      <vt:lpstr>PTMGH_IN_2001</vt:lpstr>
      <vt:lpstr>PTMGH_IN_2002</vt:lpstr>
      <vt:lpstr>PTMGH_IN_2003</vt:lpstr>
      <vt:lpstr>PTMGH_IN_2004</vt:lpstr>
      <vt:lpstr>PTMGH_IN_2005</vt:lpstr>
      <vt:lpstr>PTMGH_IN_2006</vt:lpstr>
      <vt:lpstr>PTMGH_IN_2007</vt:lpstr>
      <vt:lpstr>PTMGH_IN_2008</vt:lpstr>
      <vt:lpstr>PTMGH_IN_2009</vt:lpstr>
      <vt:lpstr>PTMGH_IN_2010</vt:lpstr>
      <vt:lpstr>PTMGH_IN_2011</vt:lpstr>
      <vt:lpstr>PTMGH_IN_2012</vt:lpstr>
      <vt:lpstr>PTMGH_IN_2013</vt:lpstr>
      <vt:lpstr>PTMGH_IN_2014</vt:lpstr>
      <vt:lpstr>PTMGH_IN_2015</vt:lpstr>
      <vt:lpstr>PTMGH_IN_2016</vt:lpstr>
      <vt:lpstr>PTMGH_IN_2017</vt:lpstr>
      <vt:lpstr>PTMGH_IN_2018</vt:lpstr>
      <vt:lpstr>PTMGH_IN_2019</vt:lpstr>
      <vt:lpstr>PTMGH_IN_2020</vt:lpstr>
      <vt:lpstr>PTMGH_IN_2021</vt:lpstr>
      <vt:lpstr>PTMGH_IN_2022</vt:lpstr>
      <vt:lpstr>PTMGH_IN_2023</vt:lpstr>
      <vt:lpstr>PTMGH_IN_2024</vt:lpstr>
      <vt:lpstr>PTMGH_IN_2025</vt:lpstr>
      <vt:lpstr>PTMGH_IN_2026</vt:lpstr>
      <vt:lpstr>PTMGH_IN_2027</vt:lpstr>
      <vt:lpstr>PTMGH_IN_2028</vt:lpstr>
      <vt:lpstr>PTMGH_IN_2029</vt:lpstr>
      <vt:lpstr>PTMGH_IN_Max</vt:lpstr>
      <vt:lpstr>PTMGH_IN_Min</vt:lpstr>
      <vt:lpstr>PTMGH_IN_Most</vt:lpstr>
      <vt:lpstr>PTMGH_IN_Time</vt:lpstr>
      <vt:lpstr>TPARK_IN_1981</vt:lpstr>
      <vt:lpstr>TPARK_IN_1982</vt:lpstr>
      <vt:lpstr>TPARK_IN_1983</vt:lpstr>
      <vt:lpstr>TPARK_IN_1984</vt:lpstr>
      <vt:lpstr>TPARK_IN_1985</vt:lpstr>
      <vt:lpstr>TPARK_IN_1986</vt:lpstr>
      <vt:lpstr>TPARK_IN_1987</vt:lpstr>
      <vt:lpstr>TPARK_IN_1988</vt:lpstr>
      <vt:lpstr>TPARK_IN_1989</vt:lpstr>
      <vt:lpstr>TPARK_IN_1990</vt:lpstr>
      <vt:lpstr>TPARK_IN_1991</vt:lpstr>
      <vt:lpstr>TPARK_IN_1992</vt:lpstr>
      <vt:lpstr>TPARK_IN_1993</vt:lpstr>
      <vt:lpstr>TPARK_IN_1994</vt:lpstr>
      <vt:lpstr>TPARK_IN_1995</vt:lpstr>
      <vt:lpstr>TPARK_IN_1996</vt:lpstr>
      <vt:lpstr>TPARK_IN_1997</vt:lpstr>
      <vt:lpstr>TPARK_IN_1998</vt:lpstr>
      <vt:lpstr>TPARK_IN_1999</vt:lpstr>
      <vt:lpstr>TPARK_IN_2000</vt:lpstr>
      <vt:lpstr>TPARK_IN_2001</vt:lpstr>
      <vt:lpstr>TPARK_IN_2002</vt:lpstr>
      <vt:lpstr>TPARK_IN_2003</vt:lpstr>
      <vt:lpstr>TPARK_IN_2004</vt:lpstr>
      <vt:lpstr>TPARK_IN_2005</vt:lpstr>
      <vt:lpstr>TPARK_IN_2006</vt:lpstr>
      <vt:lpstr>TPARK_IN_2007</vt:lpstr>
      <vt:lpstr>TPARK_IN_2008</vt:lpstr>
      <vt:lpstr>TPARK_IN_2009</vt:lpstr>
      <vt:lpstr>TPARK_IN_2010</vt:lpstr>
      <vt:lpstr>TPARK_IN_2011</vt:lpstr>
      <vt:lpstr>TPARK_IN_2012</vt:lpstr>
      <vt:lpstr>TPARK_IN_2013</vt:lpstr>
      <vt:lpstr>TPARK_IN_2014</vt:lpstr>
      <vt:lpstr>TPARK_IN_2015</vt:lpstr>
      <vt:lpstr>TPARK_IN_2016</vt:lpstr>
      <vt:lpstr>TPARK_IN_2017</vt:lpstr>
      <vt:lpstr>TPARK_IN_2018</vt:lpstr>
      <vt:lpstr>TPARK_IN_2019</vt:lpstr>
      <vt:lpstr>TPARK_IN_2020</vt:lpstr>
      <vt:lpstr>TPARK_IN_2021</vt:lpstr>
      <vt:lpstr>TPARK_IN_2022</vt:lpstr>
      <vt:lpstr>TPARK_IN_2023</vt:lpstr>
      <vt:lpstr>TPARK_IN_2024</vt:lpstr>
      <vt:lpstr>TPARK_IN_2025</vt:lpstr>
      <vt:lpstr>TPARK_IN_2026</vt:lpstr>
      <vt:lpstr>TPARK_IN_2027</vt:lpstr>
      <vt:lpstr>TPARK_IN_2028</vt:lpstr>
      <vt:lpstr>TPARK_IN_2029</vt:lpstr>
      <vt:lpstr>TPARK_IN_Max</vt:lpstr>
      <vt:lpstr>TPARK_IN_Min</vt:lpstr>
      <vt:lpstr>TPARK_IN_Most</vt:lpstr>
      <vt:lpstr>TPARK_IN_TIME</vt:lpstr>
      <vt:lpstr>VALLE_IN_1981</vt:lpstr>
      <vt:lpstr>VALLE_IN_1982</vt:lpstr>
      <vt:lpstr>VALLE_IN_1983</vt:lpstr>
      <vt:lpstr>VALLE_IN_1984</vt:lpstr>
      <vt:lpstr>VALLE_IN_1985</vt:lpstr>
      <vt:lpstr>VALLE_IN_1986</vt:lpstr>
      <vt:lpstr>VALLE_IN_1987</vt:lpstr>
      <vt:lpstr>VALLE_IN_1988</vt:lpstr>
      <vt:lpstr>VALLE_IN_1989</vt:lpstr>
      <vt:lpstr>VALLE_IN_1990</vt:lpstr>
      <vt:lpstr>VALLE_IN_1991</vt:lpstr>
      <vt:lpstr>VALLE_IN_1992</vt:lpstr>
      <vt:lpstr>VALLE_IN_1993</vt:lpstr>
      <vt:lpstr>VALLE_IN_1994</vt:lpstr>
      <vt:lpstr>VALLE_IN_1995</vt:lpstr>
      <vt:lpstr>VALLE_IN_1996</vt:lpstr>
      <vt:lpstr>VALLE_IN_1997</vt:lpstr>
      <vt:lpstr>VALLE_IN_1998</vt:lpstr>
      <vt:lpstr>VALLE_IN_1999</vt:lpstr>
      <vt:lpstr>VALLE_IN_2000</vt:lpstr>
      <vt:lpstr>VALLE_IN_2001</vt:lpstr>
      <vt:lpstr>VALLE_IN_2002</vt:lpstr>
      <vt:lpstr>VALLE_IN_2003</vt:lpstr>
      <vt:lpstr>VALLE_IN_2004</vt:lpstr>
      <vt:lpstr>VALLE_IN_2005</vt:lpstr>
      <vt:lpstr>VALLE_IN_2006</vt:lpstr>
      <vt:lpstr>VALLE_IN_2007</vt:lpstr>
      <vt:lpstr>VALLE_IN_2008</vt:lpstr>
      <vt:lpstr>VALLE_IN_2009</vt:lpstr>
      <vt:lpstr>VALLE_IN_2010</vt:lpstr>
      <vt:lpstr>VALLE_IN_2011</vt:lpstr>
      <vt:lpstr>VALLE_IN_2012</vt:lpstr>
      <vt:lpstr>VALLE_IN_2013</vt:lpstr>
      <vt:lpstr>VALLE_IN_2014</vt:lpstr>
      <vt:lpstr>VALLE_IN_2015</vt:lpstr>
      <vt:lpstr>VALLE_IN_2016</vt:lpstr>
      <vt:lpstr>VALLE_IN_2017</vt:lpstr>
      <vt:lpstr>VALLE_IN_2018</vt:lpstr>
      <vt:lpstr>VALLE_IN_2019</vt:lpstr>
      <vt:lpstr>VALLE_IN_2020</vt:lpstr>
      <vt:lpstr>VALLE_IN_2021</vt:lpstr>
      <vt:lpstr>VALLE_IN_2022</vt:lpstr>
      <vt:lpstr>VALLE_IN_2023</vt:lpstr>
      <vt:lpstr>VALLE_IN_2024</vt:lpstr>
      <vt:lpstr>VALLE_IN_2025</vt:lpstr>
      <vt:lpstr>VALLE_IN_2026</vt:lpstr>
      <vt:lpstr>VALLE_IN_2027</vt:lpstr>
      <vt:lpstr>VALLE_IN_2028</vt:lpstr>
      <vt:lpstr>VALLE_IN_2029</vt:lpstr>
      <vt:lpstr>VALLE_IN_Max</vt:lpstr>
      <vt:lpstr>VALLE_IN_Min</vt:lpstr>
      <vt:lpstr>VALLE_IN_Most</vt:lpstr>
      <vt:lpstr>VALLE_IN_TIME</vt:lpstr>
      <vt:lpstr>AnimasRiverTotalOutflow!YRITO_IN_1981</vt:lpstr>
      <vt:lpstr>YRITO_IN_1981</vt:lpstr>
      <vt:lpstr>AnimasRiverTotalOutflow!YRITO_IN_1982</vt:lpstr>
      <vt:lpstr>YRITO_IN_1982</vt:lpstr>
      <vt:lpstr>AnimasRiverTotalOutflow!YRITO_IN_1983</vt:lpstr>
      <vt:lpstr>YRITO_IN_1983</vt:lpstr>
      <vt:lpstr>AnimasRiverTotalOutflow!YRITO_IN_1984</vt:lpstr>
      <vt:lpstr>YRITO_IN_1984</vt:lpstr>
      <vt:lpstr>AnimasRiverTotalOutflow!YRITO_IN_1985</vt:lpstr>
      <vt:lpstr>YRITO_IN_1985</vt:lpstr>
      <vt:lpstr>AnimasRiverTotalOutflow!YRITO_IN_1986</vt:lpstr>
      <vt:lpstr>YRITO_IN_1986</vt:lpstr>
      <vt:lpstr>AnimasRiverTotalOutflow!YRITO_IN_1987</vt:lpstr>
      <vt:lpstr>YRITO_IN_1987</vt:lpstr>
      <vt:lpstr>AnimasRiverTotalOutflow!YRITO_IN_1988</vt:lpstr>
      <vt:lpstr>YRITO_IN_1988</vt:lpstr>
      <vt:lpstr>AnimasRiverTotalOutflow!YRITO_IN_1989</vt:lpstr>
      <vt:lpstr>YRITO_IN_1989</vt:lpstr>
      <vt:lpstr>AnimasRiverTotalOutflow!YRITO_IN_1990</vt:lpstr>
      <vt:lpstr>YRITO_IN_1990</vt:lpstr>
      <vt:lpstr>AnimasRiverTotalOutflow!YRITO_IN_1991</vt:lpstr>
      <vt:lpstr>YRITO_IN_1991</vt:lpstr>
      <vt:lpstr>AnimasRiverTotalOutflow!YRITO_IN_1992</vt:lpstr>
      <vt:lpstr>YRITO_IN_1992</vt:lpstr>
      <vt:lpstr>AnimasRiverTotalOutflow!YRITO_IN_1993</vt:lpstr>
      <vt:lpstr>YRITO_IN_1993</vt:lpstr>
      <vt:lpstr>AnimasRiverTotalOutflow!YRITO_IN_1994</vt:lpstr>
      <vt:lpstr>YRITO_IN_1994</vt:lpstr>
      <vt:lpstr>AnimasRiverTotalOutflow!YRITO_IN_1995</vt:lpstr>
      <vt:lpstr>YRITO_IN_1995</vt:lpstr>
      <vt:lpstr>AnimasRiverTotalOutflow!YRITO_IN_1996</vt:lpstr>
      <vt:lpstr>YRITO_IN_1996</vt:lpstr>
      <vt:lpstr>AnimasRiverTotalOutflow!YRITO_IN_1997</vt:lpstr>
      <vt:lpstr>YRITO_IN_1997</vt:lpstr>
      <vt:lpstr>AnimasRiverTotalOutflow!YRITO_IN_1998</vt:lpstr>
      <vt:lpstr>YRITO_IN_1998</vt:lpstr>
      <vt:lpstr>AnimasRiverTotalOutflow!YRITO_IN_1999</vt:lpstr>
      <vt:lpstr>YRITO_IN_1999</vt:lpstr>
      <vt:lpstr>AnimasRiverTotalOutflow!YRITO_IN_2000</vt:lpstr>
      <vt:lpstr>YRITO_IN_2000</vt:lpstr>
      <vt:lpstr>AnimasRiverTotalOutflow!YRITO_IN_2001</vt:lpstr>
      <vt:lpstr>YRITO_IN_2001</vt:lpstr>
      <vt:lpstr>AnimasRiverTotalOutflow!YRITO_IN_2002</vt:lpstr>
      <vt:lpstr>YRITO_IN_2002</vt:lpstr>
      <vt:lpstr>AnimasRiverTotalOutflow!YRITO_IN_2003</vt:lpstr>
      <vt:lpstr>YRITO_IN_2003</vt:lpstr>
      <vt:lpstr>AnimasRiverTotalOutflow!YRITO_IN_2004</vt:lpstr>
      <vt:lpstr>YRITO_IN_2004</vt:lpstr>
      <vt:lpstr>AnimasRiverTotalOutflow!YRITO_IN_2005</vt:lpstr>
      <vt:lpstr>YRITO_IN_2005</vt:lpstr>
      <vt:lpstr>AnimasRiverTotalOutflow!YRITO_IN_2006</vt:lpstr>
      <vt:lpstr>YRITO_IN_2006</vt:lpstr>
      <vt:lpstr>AnimasRiverTotalOutflow!YRITO_IN_2007</vt:lpstr>
      <vt:lpstr>YRITO_IN_2007</vt:lpstr>
      <vt:lpstr>AnimasRiverTotalOutflow!YRITO_IN_2008</vt:lpstr>
      <vt:lpstr>YRITO_IN_2008</vt:lpstr>
      <vt:lpstr>AnimasRiverTotalOutflow!YRITO_IN_2009</vt:lpstr>
      <vt:lpstr>YRITO_IN_2009</vt:lpstr>
      <vt:lpstr>AnimasRiverTotalOutflow!YRITO_IN_2010</vt:lpstr>
      <vt:lpstr>YRITO_IN_2010</vt:lpstr>
      <vt:lpstr>YRITO_IN_2011</vt:lpstr>
      <vt:lpstr>YRITO_IN_2012</vt:lpstr>
      <vt:lpstr>YRITO_IN_2013</vt:lpstr>
      <vt:lpstr>YRITO_IN_2014</vt:lpstr>
      <vt:lpstr>YRITO_IN_2015</vt:lpstr>
      <vt:lpstr>YRITO_IN_2016</vt:lpstr>
      <vt:lpstr>YRITO_IN_2017</vt:lpstr>
      <vt:lpstr>YRITO_IN_2018</vt:lpstr>
      <vt:lpstr>YRITO_IN_2019</vt:lpstr>
      <vt:lpstr>YRITO_IN_2020</vt:lpstr>
      <vt:lpstr>YRITO_IN_2021</vt:lpstr>
      <vt:lpstr>YRITO_IN_2022</vt:lpstr>
      <vt:lpstr>YRITO_IN_2023</vt:lpstr>
      <vt:lpstr>YRITO_IN_2024</vt:lpstr>
      <vt:lpstr>YRITO_IN_2025</vt:lpstr>
      <vt:lpstr>YRITO_IN_2026</vt:lpstr>
      <vt:lpstr>YRITO_IN_2027</vt:lpstr>
      <vt:lpstr>YRITO_IN_2028</vt:lpstr>
      <vt:lpstr>YRITO_IN_2029</vt:lpstr>
      <vt:lpstr>AnimasRiverTotalOutflow!YRITO_IN_Max</vt:lpstr>
      <vt:lpstr>YRITO_IN_Max</vt:lpstr>
      <vt:lpstr>AnimasRiverTotalOutflow!YRITO_IN_Min</vt:lpstr>
      <vt:lpstr>YRITO_IN_Min</vt:lpstr>
      <vt:lpstr>AnimasRiverTotalOutflow!YRITO_IN_Most</vt:lpstr>
      <vt:lpstr>YRITO_IN_Most</vt:lpstr>
      <vt:lpstr>YRITO_IN_TIME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Pivarnik</dc:creator>
  <cp:lastModifiedBy>Alex Pivarnik</cp:lastModifiedBy>
  <dcterms:created xsi:type="dcterms:W3CDTF">2020-10-21T17:29:39Z</dcterms:created>
  <dcterms:modified xsi:type="dcterms:W3CDTF">2020-10-21T17:29:41Z</dcterms:modified>
</cp:coreProperties>
</file>