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U:\MTOM\dev\Inflow Forecasts\"/>
    </mc:Choice>
  </mc:AlternateContent>
  <bookViews>
    <workbookView xWindow="0" yWindow="0" windowWidth="25200" windowHeight="12570"/>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81">AnimasRiverTotalOutflow!$E$4:$E$80</definedName>
    <definedName name="ARFN5_IN_1982">AnimasRiverTotalOutflow!$F$4:$F$80</definedName>
    <definedName name="ARFN5_IN_1983">AnimasRiverTotalOutflow!$G$4:$G$80</definedName>
    <definedName name="ARFN5_IN_1984">AnimasRiverTotalOutflow!$H$4:$H$80</definedName>
    <definedName name="ARFN5_IN_1985">AnimasRiverTotalOutflow!$I$4:$I$80</definedName>
    <definedName name="ARFN5_IN_1986">AnimasRiverTotalOutflow!$J$4:$J$80</definedName>
    <definedName name="ARFN5_IN_1987">AnimasRiverTotalOutflow!$K$4:$K$80</definedName>
    <definedName name="ARFN5_IN_1988">AnimasRiverTotalOutflow!$L$4:$L$80</definedName>
    <definedName name="ARFN5_IN_1989">AnimasRiverTotalOutflow!$M$4:$M$80</definedName>
    <definedName name="ARFN5_IN_1990">AnimasRiverTotalOutflow!$N$4:$N$80</definedName>
    <definedName name="ARFN5_IN_1991">AnimasRiverTotalOutflow!$O$4:$O$80</definedName>
    <definedName name="ARFN5_IN_1992">AnimasRiverTotalOutflow!$P$4:$P$80</definedName>
    <definedName name="ARFN5_IN_1993">AnimasRiverTotalOutflow!$Q$4:$Q$80</definedName>
    <definedName name="ARFN5_IN_1994">AnimasRiverTotalOutflow!$R$4:$R$80</definedName>
    <definedName name="ARFN5_IN_1995">AnimasRiverTotalOutflow!$S$4:$S$80</definedName>
    <definedName name="ARFN5_IN_1996">AnimasRiverTotalOutflow!$T$4:$T$80</definedName>
    <definedName name="ARFN5_IN_1997">AnimasRiverTotalOutflow!$U$4:$U$80</definedName>
    <definedName name="ARFN5_IN_1998">AnimasRiverTotalOutflow!$V$4:$V$80</definedName>
    <definedName name="ARFN5_IN_1999">AnimasRiverTotalOutflow!$W$4:$W$80</definedName>
    <definedName name="ARFN5_IN_2000">AnimasRiverTotalOutflow!$X$4:$X$80</definedName>
    <definedName name="ARFN5_IN_2001">AnimasRiverTotalOutflow!$Y$4:$Y$80</definedName>
    <definedName name="ARFN5_IN_2002">AnimasRiverTotalOutflow!$Z$4:$Z$80</definedName>
    <definedName name="ARFN5_IN_2003">AnimasRiverTotalOutflow!$AA$4:$AA$80</definedName>
    <definedName name="ARFN5_IN_2004">AnimasRiverTotalOutflow!$AB$4:$AB$80</definedName>
    <definedName name="ARFN5_IN_2005">AnimasRiverTotalOutflow!$AC$4:$AC$80</definedName>
    <definedName name="ARFN5_IN_2006">AnimasRiverTotalOutflow!$AD$4:$AD$80</definedName>
    <definedName name="ARFN5_IN_2007">AnimasRiverTotalOutflow!$AE$4:$AE$80</definedName>
    <definedName name="ARFN5_IN_2008">AnimasRiverTotalOutflow!$AF$4:$AF$80</definedName>
    <definedName name="ARFN5_IN_2009">AnimasRiverTotalOutflow!$AG$4:$AG$80</definedName>
    <definedName name="ARFN5_IN_2010">AnimasRiverTotalOutflow!$AH$4:$AH$80</definedName>
    <definedName name="ARFN5_IN_2011">AnimasRiverTotalOutflow!$AI$4:$AI$80</definedName>
    <definedName name="ARFN5_IN_2012">AnimasRiverTotalOutflow!$AJ$4:$AJ$80</definedName>
    <definedName name="ARFN5_IN_2013">AnimasRiverTotalOutflow!$AK$4:$AK$80</definedName>
    <definedName name="ARFN5_IN_2014">AnimasRiverTotalOutflow!$AL$4:$AL$80</definedName>
    <definedName name="ARFN5_IN_2015">AnimasRiverTotalOutflow!$AM$4:$AM$80</definedName>
    <definedName name="ARFN5_IN_2016">AnimasRiverTotalOutflow!$AN$4:$AN$80</definedName>
    <definedName name="ARFN5_IN_2017">AnimasRiverTotalOutflow!$AO$4:$AO$80</definedName>
    <definedName name="ARFN5_IN_2018">AnimasRiverTotalOutflow!$AP$4:$AP$80</definedName>
    <definedName name="ARFN5_IN_2019">AnimasRiverTotalOutflow!$AQ$4:$AQ$80</definedName>
    <definedName name="ARFN5_IN_2020">AnimasRiverTotalOutflow!$AR$4:$AR$80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AnimasRiverTotalOutflow!$C$4:$C$80</definedName>
    <definedName name="ARFN5_IN_Min">AnimasRiverTotalOutflow!$B$4:$B$80</definedName>
    <definedName name="ARFN5_IN_Most">AnimasRiverTotalOutflow!$D$4:$D$80</definedName>
    <definedName name="ARFN5_IN_TIME">AnimasRiverTotalOutflow!$A$4:$A$80</definedName>
    <definedName name="BlwImpGainsAbvDavis">GainsAboveDavis!$A$4:$A$71</definedName>
    <definedName name="BMESA_1981">BlueMesaInflow.Unregulated!$E$4:$E$80</definedName>
    <definedName name="BMESA_IN_1981">BlueMesaInflow.Unregulated!$E$4:$E$80</definedName>
    <definedName name="BMESA_IN_1982">BlueMesaInflow.Unregulated!$F$4:$F$80</definedName>
    <definedName name="BMESA_IN_1983">BlueMesaInflow.Unregulated!$G$4:$G$80</definedName>
    <definedName name="BMESA_IN_1984">BlueMesaInflow.Unregulated!$H$4:$H$80</definedName>
    <definedName name="BMESA_IN_1985">BlueMesaInflow.Unregulated!$I$4:$I$80</definedName>
    <definedName name="BMESA_IN_1986">BlueMesaInflow.Unregulated!$J$4:$J$80</definedName>
    <definedName name="BMESA_IN_1987">BlueMesaInflow.Unregulated!$K$4:$K$80</definedName>
    <definedName name="BMESA_IN_1988">BlueMesaInflow.Unregulated!$L$4:$L$80</definedName>
    <definedName name="BMESA_IN_1989">BlueMesaInflow.Unregulated!$M$4:$M$80</definedName>
    <definedName name="BMESA_IN_1990">BlueMesaInflow.Unregulated!$N$4:$N$80</definedName>
    <definedName name="BMESA_IN_1991">BlueMesaInflow.Unregulated!$O$4:$O$80</definedName>
    <definedName name="BMESA_IN_1992">BlueMesaInflow.Unregulated!$P$4:$P$80</definedName>
    <definedName name="BMESA_IN_1993">BlueMesaInflow.Unregulated!$Q$4:$Q$80</definedName>
    <definedName name="BMESA_IN_1994">BlueMesaInflow.Unregulated!$R$4:$R$80</definedName>
    <definedName name="BMESA_IN_1995">BlueMesaInflow.Unregulated!$S$4:$S$80</definedName>
    <definedName name="BMESA_IN_1996">BlueMesaInflow.Unregulated!$T$4:$T$80</definedName>
    <definedName name="BMESA_IN_1997">BlueMesaInflow.Unregulated!$U$4:$U$80</definedName>
    <definedName name="BMESA_IN_1998">BlueMesaInflow.Unregulated!$V$4:$V$80</definedName>
    <definedName name="BMESA_IN_1999">BlueMesaInflow.Unregulated!$W$4:$W$80</definedName>
    <definedName name="BMESA_IN_2000">BlueMesaInflow.Unregulated!$X$4:$X$80</definedName>
    <definedName name="BMESA_IN_2001">BlueMesaInflow.Unregulated!$Y$4:$Y$80</definedName>
    <definedName name="BMESA_IN_2002">BlueMesaInflow.Unregulated!$Z$4:$Z$80</definedName>
    <definedName name="BMESA_IN_2003">BlueMesaInflow.Unregulated!$AA$4:$AA$80</definedName>
    <definedName name="BMESA_IN_2004">BlueMesaInflow.Unregulated!$AB$4:$AB$80</definedName>
    <definedName name="BMESA_IN_2005">BlueMesaInflow.Unregulated!$AC$4:$AC$80</definedName>
    <definedName name="BMESA_IN_2006">BlueMesaInflow.Unregulated!$AD$4:$AD$80</definedName>
    <definedName name="BMESA_IN_2007">BlueMesaInflow.Unregulated!$AE$4:$AE$80</definedName>
    <definedName name="BMESA_IN_2008">BlueMesaInflow.Unregulated!$AF$4:$AF$80</definedName>
    <definedName name="BMESA_IN_2009">BlueMesaInflow.Unregulated!$AG$4:$AG$80</definedName>
    <definedName name="BMESA_IN_2010">BlueMesaInflow.Unregulated!$AH$4:$AH$80</definedName>
    <definedName name="BMESA_IN_2011">BlueMesaInflow.Unregulated!$AI$4:$AI$80</definedName>
    <definedName name="BMESA_IN_2012">BlueMesaInflow.Unregulated!$AJ$4:$AJ$80</definedName>
    <definedName name="BMESA_IN_2013">BlueMesaInflow.Unregulated!$AK$4:$AK$80</definedName>
    <definedName name="BMESA_IN_2014">BlueMesaInflow.Unregulated!$AL$4:$AL$80</definedName>
    <definedName name="BMESA_IN_2015">BlueMesaInflow.Unregulated!$AM$4:$AM$80</definedName>
    <definedName name="BMESA_IN_2016">BlueMesaInflow.Unregulated!$AN$4:$AN$80</definedName>
    <definedName name="BMESA_IN_2017">BlueMesaInflow.Unregulated!$AO$4:$AO$80</definedName>
    <definedName name="BMESA_IN_2018">BlueMesaInflow.Unregulated!$AP$4:$AP$80</definedName>
    <definedName name="BMESA_IN_2019">BlueMesaInflow.Unregulated!$AQ$4:$AQ$80</definedName>
    <definedName name="BMESA_IN_2020">BlueMesaInflow.Unregulated!$AR$4:$AR$80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BlueMesaInflow.Unregulated!$C$4:$C$80</definedName>
    <definedName name="BMESA_IN_Min">BlueMesaInflow.Unregulated!$B$4:$B$80</definedName>
    <definedName name="BMESA_IN_Most">BlueMesaInflow.Unregulated!$D$4:$D$80</definedName>
    <definedName name="BMESA_IN_TIME">BlueMesaInflow.Unregulated!$A$4:$A$80</definedName>
    <definedName name="CRYST_IN_1981">'CrystalInflow.Unregulated'!$E$4:$E$80</definedName>
    <definedName name="CRYST_IN_1982">'CrystalInflow.Unregulated'!$F$4:$F$80</definedName>
    <definedName name="CRYST_IN_1983">'CrystalInflow.Unregulated'!$G$4:$G$80</definedName>
    <definedName name="CRYST_IN_1984">'CrystalInflow.Unregulated'!$H$4:$H$80</definedName>
    <definedName name="CRYST_IN_1985">'CrystalInflow.Unregulated'!$I$4:$I$80</definedName>
    <definedName name="CRYST_IN_1986">'CrystalInflow.Unregulated'!$J$4:$J$80</definedName>
    <definedName name="CRYST_IN_1987">'CrystalInflow.Unregulated'!$K$4:$K$80</definedName>
    <definedName name="CRYST_IN_1988">'CrystalInflow.Unregulated'!$L$4:$L$80</definedName>
    <definedName name="CRYST_IN_1989">'CrystalInflow.Unregulated'!$M$4:$M$80</definedName>
    <definedName name="CRYST_IN_1990">'CrystalInflow.Unregulated'!$N$4:$N$80</definedName>
    <definedName name="CRYST_IN_1991">'CrystalInflow.Unregulated'!$O$4:$O$80</definedName>
    <definedName name="CRYST_IN_1992">'CrystalInflow.Unregulated'!$P$4:$P$80</definedName>
    <definedName name="CRYST_IN_1993">'CrystalInflow.Unregulated'!$Q$4:$Q$80</definedName>
    <definedName name="CRYST_IN_1994">'CrystalInflow.Unregulated'!$R$4:$R$80</definedName>
    <definedName name="CRYST_IN_1995">'CrystalInflow.Unregulated'!$S$4:$S$80</definedName>
    <definedName name="CRYST_IN_1996">'CrystalInflow.Unregulated'!$T$4:$T$80</definedName>
    <definedName name="CRYST_IN_1997">'CrystalInflow.Unregulated'!$U$4:$U$80</definedName>
    <definedName name="CRYST_IN_1998">'CrystalInflow.Unregulated'!$V$4:$V$80</definedName>
    <definedName name="CRYST_IN_1999">'CrystalInflow.Unregulated'!$W$4:$W$80</definedName>
    <definedName name="CRYST_IN_2000">'CrystalInflow.Unregulated'!$X$4:$X$80</definedName>
    <definedName name="CRYST_IN_2001">'CrystalInflow.Unregulated'!$Y$4:$Y$80</definedName>
    <definedName name="CRYST_IN_2002">'CrystalInflow.Unregulated'!$Z$4:$Z$80</definedName>
    <definedName name="CRYST_IN_2003">'CrystalInflow.Unregulated'!$AA$4:$AA$80</definedName>
    <definedName name="CRYST_IN_2004">'CrystalInflow.Unregulated'!$AB$4:$AB$80</definedName>
    <definedName name="CRYST_IN_2005">'CrystalInflow.Unregulated'!$AC$4:$AC$80</definedName>
    <definedName name="CRYST_IN_2006">'CrystalInflow.Unregulated'!$AD$4:$AD$80</definedName>
    <definedName name="CRYST_IN_2007">'CrystalInflow.Unregulated'!$AE$4:$AE$80</definedName>
    <definedName name="CRYST_IN_2008">'CrystalInflow.Unregulated'!$AF$4:$AF$80</definedName>
    <definedName name="CRYST_IN_2009">'CrystalInflow.Unregulated'!$AG$4:$AG$80</definedName>
    <definedName name="CRYST_IN_2010">'CrystalInflow.Unregulated'!$AH$4:$AH$80</definedName>
    <definedName name="CRYST_IN_2011">'CrystalInflow.Unregulated'!$AI$4:$AI$80</definedName>
    <definedName name="CRYST_IN_2012">'CrystalInflow.Unregulated'!$AJ$4:$AJ$80</definedName>
    <definedName name="CRYST_IN_2013">'CrystalInflow.Unregulated'!$AK$4:$AK$80</definedName>
    <definedName name="CRYST_IN_2014">'CrystalInflow.Unregulated'!$AL$4:$AL$80</definedName>
    <definedName name="CRYST_IN_2015">'CrystalInflow.Unregulated'!$AM$4:$AM$80</definedName>
    <definedName name="CRYST_IN_2016">'CrystalInflow.Unregulated'!$AN$4:$AN$80</definedName>
    <definedName name="CRYST_IN_2017">'CrystalInflow.Unregulated'!$AO$4:$AO$80</definedName>
    <definedName name="CRYST_IN_2018">'CrystalInflow.Unregulated'!$AP$4:$AP$80</definedName>
    <definedName name="CRYST_IN_2019">'CrystalInflow.Unregulated'!$AQ$4:$AQ$80</definedName>
    <definedName name="CRYST_IN_2020">'CrystalInflow.Unregulated'!$AR$4:$AR$80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'CrystalInflow.Unregulated'!$C$4:$C$80</definedName>
    <definedName name="CRYST_IN_Min">'CrystalInflow.Unregulated'!$B$4:$B$80</definedName>
    <definedName name="CRYST_IN_Most">'CrystalInflow.Unregulated'!$D$4:$D$80</definedName>
    <definedName name="CRYST_IN_TIME">'CrystalInflow.Unregulated'!$A$4:$A$80</definedName>
    <definedName name="Duration">[1]RunInformation!$L$3:$L$52</definedName>
    <definedName name="DvsToPkr_In_1981">GainsAboveParker!$E$4:$E$71</definedName>
    <definedName name="DvsToPkr_In_1982">GainsAboveParker!$F$4:$F$71</definedName>
    <definedName name="DvsToPkr_In_1983">GainsAboveParker!$G$4:$G$71</definedName>
    <definedName name="DvsToPkr_In_1984">GainsAboveParker!$H$4:$H$71</definedName>
    <definedName name="DvsToPkr_In_1985">GainsAboveParker!$I$4:$I$71</definedName>
    <definedName name="DvsToPkr_In_1986">GainsAboveParker!$J$4:$J$71</definedName>
    <definedName name="DvsToPkr_In_1987">GainsAboveParker!$K$4:$K$71</definedName>
    <definedName name="DvsToPkr_In_1988">GainsAboveParker!$L$4:$L$71</definedName>
    <definedName name="DvsToPkr_In_1989">GainsAboveParker!$M$4:$M$71</definedName>
    <definedName name="DvsToPkr_In_1990">GainsAboveParker!$N$4:$N$71</definedName>
    <definedName name="DvsToPkr_In_1991">GainsAboveParker!$O$4:$O$71</definedName>
    <definedName name="DvsToPkr_In_1992">GainsAboveParker!$P$4:$P$71</definedName>
    <definedName name="DvsToPkr_In_1993">GainsAboveParker!$Q$4:$Q$71</definedName>
    <definedName name="DvsToPkr_In_1994">GainsAboveParker!$R$4:$R$71</definedName>
    <definedName name="DvsToPkr_In_1995">GainsAboveParker!$S$4:$S$71</definedName>
    <definedName name="DvsToPkr_In_1996">GainsAboveParker!$T$4:$T$71</definedName>
    <definedName name="DvsToPkr_In_1997">GainsAboveParker!$U$4:$U$71</definedName>
    <definedName name="DvsToPkr_In_1998">GainsAboveParker!$V$4:$V$71</definedName>
    <definedName name="DvsToPkr_In_1999">GainsAboveParker!$W$4:$W$71</definedName>
    <definedName name="DvsToPkr_In_2000">GainsAboveParker!$X$4:$X$71</definedName>
    <definedName name="DvsToPkr_In_2001">GainsAboveParker!$Y$4:$Y$71</definedName>
    <definedName name="DvsToPkr_In_2002">GainsAboveParker!$Z$4:$Z$71</definedName>
    <definedName name="DvsToPkr_In_2003">GainsAboveParker!$AA$4:$AA$71</definedName>
    <definedName name="DvsToPkr_In_2004">GainsAboveParker!$AB$4:$AB$71</definedName>
    <definedName name="DvsToPkr_In_2005">GainsAboveParker!$AC$4:$AC$71</definedName>
    <definedName name="DvsToPkr_In_2006">GainsAboveParker!$AD$4:$AD$71</definedName>
    <definedName name="DvsToPkr_In_2007">GainsAboveParker!$AE$4:$AE$71</definedName>
    <definedName name="DvsToPkr_In_2008">GainsAboveParker!$AF$4:$AF$71</definedName>
    <definedName name="DvsToPkr_In_2009">GainsAboveParker!$AG$4:$AG$71</definedName>
    <definedName name="DvsToPkr_In_2010">GainsAboveParker!$AH$4:$AH$71</definedName>
    <definedName name="DvsToPkr_In_Max">GainsAboveParker!$C$4:$C$71</definedName>
    <definedName name="DvsToPkr_In_Min">GainsAboveParker!$B$4:$B$71</definedName>
    <definedName name="DvsToPkr_In_Most">GainsAboveParker!$D$4:$D$71</definedName>
    <definedName name="DvsToPkr_In_Time">GainsAboveParker!$A$4:$A$71</definedName>
    <definedName name="FGORG_IN_1981">FlamingGorgeInflow.Unregulated!$E$4:$E$80</definedName>
    <definedName name="FGORG_IN_1982">FlamingGorgeInflow.Unregulated!$F$4:$F$80</definedName>
    <definedName name="FGORG_IN_1983">FlamingGorgeInflow.Unregulated!$G$4:$G$80</definedName>
    <definedName name="FGORG_IN_1984">FlamingGorgeInflow.Unregulated!$H$4:$H$80</definedName>
    <definedName name="FGORG_IN_1985">FlamingGorgeInflow.Unregulated!$I$4:$I$80</definedName>
    <definedName name="FGORG_IN_1986">FlamingGorgeInflow.Unregulated!$J$4:$J$80</definedName>
    <definedName name="FGORG_IN_1987">FlamingGorgeInflow.Unregulated!$K$4:$K$80</definedName>
    <definedName name="FGORG_IN_1988">FlamingGorgeInflow.Unregulated!$L$4:$L$80</definedName>
    <definedName name="FGORG_IN_1989">FlamingGorgeInflow.Unregulated!$M$4:$M$80</definedName>
    <definedName name="FGORG_IN_1990">FlamingGorgeInflow.Unregulated!$N$4:$N$80</definedName>
    <definedName name="FGORG_IN_1991">FlamingGorgeInflow.Unregulated!$O$4:$O$80</definedName>
    <definedName name="FGORG_IN_1992">FlamingGorgeInflow.Unregulated!$P$4:$P$80</definedName>
    <definedName name="FGORG_IN_1993">FlamingGorgeInflow.Unregulated!$Q$4:$Q$80</definedName>
    <definedName name="FGORG_IN_1994">FlamingGorgeInflow.Unregulated!$R$4:$R$80</definedName>
    <definedName name="FGORG_IN_1995">FlamingGorgeInflow.Unregulated!$S$4:$S$80</definedName>
    <definedName name="FGORG_IN_1996">FlamingGorgeInflow.Unregulated!$T$4:$T$80</definedName>
    <definedName name="FGORG_IN_1997">FlamingGorgeInflow.Unregulated!$U$4:$U$80</definedName>
    <definedName name="FGORG_IN_1998">FlamingGorgeInflow.Unregulated!$V$4:$V$80</definedName>
    <definedName name="FGORG_IN_1999">FlamingGorgeInflow.Unregulated!$W$4:$W$80</definedName>
    <definedName name="FGORG_IN_2000">FlamingGorgeInflow.Unregulated!$X$4:$X$80</definedName>
    <definedName name="FGORG_IN_2001">FlamingGorgeInflow.Unregulated!$Y$4:$Y$80</definedName>
    <definedName name="FGORG_IN_2002">FlamingGorgeInflow.Unregulated!$Z$4:$Z$80</definedName>
    <definedName name="FGORG_IN_2003">FlamingGorgeInflow.Unregulated!$AA$4:$AA$80</definedName>
    <definedName name="FGORG_IN_2004">FlamingGorgeInflow.Unregulated!$AB$4:$AB$80</definedName>
    <definedName name="FGORG_IN_2005">FlamingGorgeInflow.Unregulated!$AC$4:$AC$80</definedName>
    <definedName name="FGORG_IN_2006">FlamingGorgeInflow.Unregulated!$AD$4:$AD$80</definedName>
    <definedName name="FGORG_IN_2007">FlamingGorgeInflow.Unregulated!$AE$4:$AE$80</definedName>
    <definedName name="FGORG_IN_2008">FlamingGorgeInflow.Unregulated!$AF$4:$AF$80</definedName>
    <definedName name="FGORG_IN_2009">FlamingGorgeInflow.Unregulated!$AG$4:$AG$80</definedName>
    <definedName name="FGORG_IN_2010">FlamingGorgeInflow.Unregulated!$AH$4:$AH$80</definedName>
    <definedName name="FGORG_IN_2011">FlamingGorgeInflow.Unregulated!$AI$4:$AI$80</definedName>
    <definedName name="FGORG_IN_2012">FlamingGorgeInflow.Unregulated!$AJ$4:$AJ$80</definedName>
    <definedName name="FGORG_IN_2013">FlamingGorgeInflow.Unregulated!$AK$4:$AK$80</definedName>
    <definedName name="FGORG_IN_2014">FlamingGorgeInflow.Unregulated!$AL$4:$AL$80</definedName>
    <definedName name="FGORG_IN_2015">FlamingGorgeInflow.Unregulated!$AM$4:$AM$80</definedName>
    <definedName name="FGORG_IN_2016">FlamingGorgeInflow.Unregulated!$AN$4:$AN$80</definedName>
    <definedName name="FGORG_IN_2017">FlamingGorgeInflow.Unregulated!$AO$4:$AO$80</definedName>
    <definedName name="FGORG_IN_2018">FlamingGorgeInflow.Unregulated!$AP$4:$AP$80</definedName>
    <definedName name="FGORG_IN_2019">FlamingGorgeInflow.Unregulated!$AQ$4:$AQ$80</definedName>
    <definedName name="FGORG_IN_2020">FlamingGorgeInflow.Unregulated!$AR$4:$AR$80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FlamingGorgeInflow.Unregulated!$C$4:$C$80</definedName>
    <definedName name="FGORG_IN_Min">FlamingGorgeInflow.Unregulated!$B$4:$B$80</definedName>
    <definedName name="FGORG_IN_Most">FlamingGorgeInflow.Unregulated!$D$4:$D$80</definedName>
    <definedName name="FGORG_IN_TIME">FlamingGorgeInflow.Unregulated!$A$4:$A$80</definedName>
    <definedName name="FONTE_IN_1981">Fontenelle.Inflow!$E$4:$E$80</definedName>
    <definedName name="FONTE_IN_1982">Fontenelle.Inflow!$F$4:$F$80</definedName>
    <definedName name="FONTE_IN_1983">Fontenelle.Inflow!$G$4:$G$80</definedName>
    <definedName name="FONTE_IN_1984">Fontenelle.Inflow!$H$4:$H$80</definedName>
    <definedName name="FONTE_IN_1985">Fontenelle.Inflow!$I$4:$I$80</definedName>
    <definedName name="FONTE_IN_1986">Fontenelle.Inflow!$J$4:$J$80</definedName>
    <definedName name="FONTE_IN_1987">Fontenelle.Inflow!$K$4:$K$80</definedName>
    <definedName name="FONTE_IN_1988">Fontenelle.Inflow!$L$4:$L$80</definedName>
    <definedName name="FONTE_IN_1989">Fontenelle.Inflow!$M$4:$M$80</definedName>
    <definedName name="FONTE_IN_1990">Fontenelle.Inflow!$N$4:$N$80</definedName>
    <definedName name="FONTE_IN_1991">Fontenelle.Inflow!$O$4:$O$80</definedName>
    <definedName name="FONTE_IN_1992">Fontenelle.Inflow!$P$4:$P$80</definedName>
    <definedName name="FONTE_IN_1993">Fontenelle.Inflow!$Q$4:$Q$80</definedName>
    <definedName name="FONTE_IN_1994">Fontenelle.Inflow!$R$4:$R$80</definedName>
    <definedName name="FONTE_IN_1995">Fontenelle.Inflow!$S$4:$S$80</definedName>
    <definedName name="FONTE_IN_1996">Fontenelle.Inflow!$T$4:$T$80</definedName>
    <definedName name="FONTE_IN_1997">Fontenelle.Inflow!$U$4:$U$80</definedName>
    <definedName name="FONTE_IN_1998">Fontenelle.Inflow!$V$4:$V$80</definedName>
    <definedName name="FONTE_IN_1999">Fontenelle.Inflow!$W$4:$W$80</definedName>
    <definedName name="FONTE_IN_2000">Fontenelle.Inflow!$X$4:$X$80</definedName>
    <definedName name="FONTE_IN_2001">Fontenelle.Inflow!$Y$4:$Y$80</definedName>
    <definedName name="FONTE_IN_2002">Fontenelle.Inflow!$Z$4:$Z$80</definedName>
    <definedName name="FONTE_IN_2003">Fontenelle.Inflow!$AA$4:$AA$80</definedName>
    <definedName name="FONTE_IN_2004">Fontenelle.Inflow!$AB$4:$AB$80</definedName>
    <definedName name="FONTE_IN_2005">Fontenelle.Inflow!$AC$4:$AC$80</definedName>
    <definedName name="FONTE_IN_2006">Fontenelle.Inflow!$AD$4:$AD$80</definedName>
    <definedName name="FONTE_IN_2007">Fontenelle.Inflow!$AE$4:$AE$80</definedName>
    <definedName name="FONTE_IN_2008">Fontenelle.Inflow!$AF$4:$AF$80</definedName>
    <definedName name="FONTE_IN_2009">Fontenelle.Inflow!$AG$4:$AG$80</definedName>
    <definedName name="FONTE_IN_2010">Fontenelle.Inflow!$AH$4:$AH$80</definedName>
    <definedName name="FONTE_IN_2011">Fontenelle.Inflow!$AI$4:$AI$80</definedName>
    <definedName name="FONTE_IN_2012">Fontenelle.Inflow!$AJ$4:$AJ$80</definedName>
    <definedName name="FONTE_IN_2013">Fontenelle.Inflow!$AK$4:$AK$80</definedName>
    <definedName name="FONTE_IN_2014">Fontenelle.Inflow!$AL$4:$AL$80</definedName>
    <definedName name="FONTE_IN_2015">Fontenelle.Inflow!$AM$4:$AM$80</definedName>
    <definedName name="FONTE_IN_2016">Fontenelle.Inflow!$AN$4:$AN$80</definedName>
    <definedName name="FONTE_IN_2017">Fontenelle.Inflow!$AO$4:$AO$80</definedName>
    <definedName name="FONTE_IN_2018">Fontenelle.Inflow!$AP$4:$AP$80</definedName>
    <definedName name="FONTE_IN_2019">Fontenelle.Inflow!$AQ$4:$AQ$80</definedName>
    <definedName name="FONTE_IN_2020">Fontenelle.Inflow!$AR$4:$AR$80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Fontenelle.Inflow!$C$4:$C$80</definedName>
    <definedName name="FONTE_IN_Min">Fontenelle.Inflow!$B$4:$B$80</definedName>
    <definedName name="FONTE_IN_Most">Fontenelle.Inflow!$D$4:$D$80</definedName>
    <definedName name="FONTE_IN_TIME">Fontenelle.Inflow!$A$4:$A$80</definedName>
    <definedName name="HvrToDvs_In_1981">GainsAboveDavis!$E$4:$E$71</definedName>
    <definedName name="HvrToDvs_In_1982">GainsAboveDavis!$F$4:$F$71</definedName>
    <definedName name="HvrToDvs_In_1983">GainsAboveDavis!$G$4:$G$71</definedName>
    <definedName name="HvrToDvs_In_1984">GainsAboveDavis!$H$4:$H$71</definedName>
    <definedName name="HvrToDvs_In_1985">GainsAboveDavis!$I$4:$I$71</definedName>
    <definedName name="HvrToDvs_In_1986">GainsAboveDavis!$J$4:$J$71</definedName>
    <definedName name="HvrToDvs_In_1987">GainsAboveDavis!$K$4:$K$71</definedName>
    <definedName name="HvrToDvs_In_1988">GainsAboveDavis!$L$4:$L$71</definedName>
    <definedName name="HvrToDvs_In_1989">GainsAboveDavis!$M$4:$M$71</definedName>
    <definedName name="HvrToDvs_In_1990">GainsAboveDavis!$N$4:$N$71</definedName>
    <definedName name="HvrToDvs_In_1991">GainsAboveDavis!$O$4:$O$71</definedName>
    <definedName name="HvrToDvs_In_1992">GainsAboveDavis!$P$4:$P$71</definedName>
    <definedName name="HvrToDvs_In_1993">GainsAboveDavis!$Q$4:$Q$71</definedName>
    <definedName name="HvrToDvs_In_1994">GainsAboveDavis!$R$4:$R$71</definedName>
    <definedName name="HvrToDvs_In_1995">GainsAboveDavis!$S$4:$S$71</definedName>
    <definedName name="HvrToDvs_In_1996">GainsAboveDavis!$T$4:$T$71</definedName>
    <definedName name="HvrToDvs_In_1997">GainsAboveDavis!$U$4:$U$71</definedName>
    <definedName name="HvrToDvs_In_1998">GainsAboveDavis!$V$4:$V$71</definedName>
    <definedName name="HvrToDvs_In_1999">GainsAboveDavis!$W$4:$W$71</definedName>
    <definedName name="HvrToDvs_In_2000">GainsAboveDavis!$X$4:$X$71</definedName>
    <definedName name="HvrToDvs_In_2001">GainsAboveDavis!$Y$4:$Y$71</definedName>
    <definedName name="HvrToDvs_In_2002">GainsAboveDavis!$Z$4:$Z$71</definedName>
    <definedName name="HvrToDvs_In_2003">GainsAboveDavis!$AA$4:$AA$71</definedName>
    <definedName name="HvrToDvs_In_2004">GainsAboveDavis!$AB$4:$AB$71</definedName>
    <definedName name="HvrToDvs_In_2005">GainsAboveDavis!$AC$4:$AC$71</definedName>
    <definedName name="HvrToDvs_In_2006">GainsAboveDavis!$AD$4:$AD$71</definedName>
    <definedName name="HvrToDvs_In_2007">GainsAboveDavis!$AE$4:$AE$71</definedName>
    <definedName name="HvrToDvs_In_2008">GainsAboveDavis!$AF$4:$AF$71</definedName>
    <definedName name="HvrToDvs_In_2009">GainsAboveDavis!$AG$4:$AG$71</definedName>
    <definedName name="HvrToDvs_In_2010">GainsAboveDavis!$AH$4:$AH$71</definedName>
    <definedName name="HvrToDvs_In_2011">GainsAboveDavis!$AI$4:$AI$71</definedName>
    <definedName name="HvrToDvs_In_2012">GainsAboveDavis!$AJ$4:$AJ$71</definedName>
    <definedName name="HvrToDvs_In_2013">GainsAboveDavis!$AK$4:$AK$71</definedName>
    <definedName name="HvrToDvs_In_2014">GainsAboveDavis!$AL$4:$AL$71</definedName>
    <definedName name="HvrToDvs_In_2015">GainsAboveDavis!$AM$4:$AM$71</definedName>
    <definedName name="HvrToDvs_In_2016">GainsAboveDavis!$AN$4:$AN$71</definedName>
    <definedName name="HvrToDvs_In_2017">GainsAboveDavis!$AO$4:$AO$71</definedName>
    <definedName name="HvrToDvs_In_Max">GainsAboveDavis!$C$4:$C$71</definedName>
    <definedName name="HvrToDvs_In_Min">GainsAboveDavis!$B$4:$B$71</definedName>
    <definedName name="HvrToDvs_In_Most">GainsAboveDavis!$D$4:$D$71</definedName>
    <definedName name="HvrToDvs_In_Time">GainsAboveDavis!$A$4:$A$71</definedName>
    <definedName name="ImpToMex_In_1981">GainsImpToNIB!$E$4:$E$71</definedName>
    <definedName name="ImpToMex_In_1982">GainsImpToNIB!$F$4:$F$71</definedName>
    <definedName name="ImpToMex_In_1983">GainsImpToNIB!$G$4:$G$71</definedName>
    <definedName name="ImpToMex_In_1984">GainsImpToNIB!$H$4:$H$71</definedName>
    <definedName name="ImpToMex_In_1985">GainsImpToNIB!$I$4:$I$71</definedName>
    <definedName name="ImpToMex_In_1986">GainsImpToNIB!$J$4:$J$71</definedName>
    <definedName name="ImpToMex_In_1987">GainsImpToNIB!$K$4:$K$71</definedName>
    <definedName name="ImpToMex_In_1988">GainsImpToNIB!$L$4:$L$71</definedName>
    <definedName name="ImpToMex_In_1989">GainsImpToNIB!$M$4:$M$71</definedName>
    <definedName name="ImpToMex_In_1990">GainsImpToNIB!$N$4:$N$71</definedName>
    <definedName name="ImpToMex_In_1991">GainsImpToNIB!$O$4:$O$71</definedName>
    <definedName name="ImpToMex_In_1992">GainsImpToNIB!$P$4:$P$71</definedName>
    <definedName name="ImpToMex_In_1993">GainsImpToNIB!$Q$4:$Q$71</definedName>
    <definedName name="ImpToMex_In_1994">GainsImpToNIB!$R$4:$R$71</definedName>
    <definedName name="ImpToMex_In_1995">GainsImpToNIB!$S$4:$S$71</definedName>
    <definedName name="ImpToMex_In_1996">GainsImpToNIB!$T$4:$T$71</definedName>
    <definedName name="ImpToMex_In_1997">GainsImpToNIB!$U$4:$U$71</definedName>
    <definedName name="ImpToMex_In_1998">GainsImpToNIB!$V$4:$V$71</definedName>
    <definedName name="ImpToMex_In_1999">GainsImpToNIB!$W$4:$W$71</definedName>
    <definedName name="ImpToMex_In_2000">GainsImpToNIB!$X$4:$X$71</definedName>
    <definedName name="ImpToMex_In_2001">GainsImpToNIB!$Y$4:$Y$71</definedName>
    <definedName name="ImpToMex_In_2002">GainsImpToNIB!$Z$4:$Z$71</definedName>
    <definedName name="ImpToMex_In_2003">GainsImpToNIB!$AA$4:$AA$71</definedName>
    <definedName name="ImpToMex_In_2004">GainsImpToNIB!$AB$4:$AB$71</definedName>
    <definedName name="ImpToMex_In_2005">GainsImpToNIB!$AC$4:$AC$71</definedName>
    <definedName name="ImpToMex_In_2006">GainsImpToNIB!$AD$4:$AD$71</definedName>
    <definedName name="ImpToMex_In_2007">GainsImpToNIB!$AE$4:$AE$71</definedName>
    <definedName name="ImpToMex_In_2008">GainsImpToNIB!$AF$4:$AF$71</definedName>
    <definedName name="ImpToMex_In_2009">GainsImpToNIB!$AG$4:$AG$71</definedName>
    <definedName name="ImpToMex_In_2010">GainsImpToNIB!$AH$4:$AH$71</definedName>
    <definedName name="ImpToMex_In_2011">GainsImpToNIB!$AI$4:$AI$71</definedName>
    <definedName name="ImpToMex_In_2012">GainsImpToNIB!$AJ$4:$AJ$71</definedName>
    <definedName name="ImpToMex_In_2013">GainsImpToNIB!$AK$4:$AK$71</definedName>
    <definedName name="ImpToMex_In_2014">GainsImpToNIB!$AL$4:$AL$71</definedName>
    <definedName name="ImpToMex_In_2015">GainsImpToNIB!$AM$4:$AM$71</definedName>
    <definedName name="ImpToMex_In_2016">GainsImpToNIB!$AN$4:$AN$71</definedName>
    <definedName name="ImpToMex_In_2017">GainsImpToNIB!$AO$4:$AO$71</definedName>
    <definedName name="ImpToMex_In_Max">GainsImpToNIB!$C$4:$C$71</definedName>
    <definedName name="ImpToMex_In_Min">GainsImpToNIB!$B$4:$B$71</definedName>
    <definedName name="ImpToMex_In_Most">GainsImpToNIB!$D$4:$D$71</definedName>
    <definedName name="ImpToMex_In_Time">GainsImpToNIB!$A$4:$A$71</definedName>
    <definedName name="MPOIN_IN_1981">MorrowPointInflow.Unregulated!$E$4:$E$80</definedName>
    <definedName name="MPOIN_IN_1982">MorrowPointInflow.Unregulated!$F$4:$F$80</definedName>
    <definedName name="MPOIN_IN_1983">MorrowPointInflow.Unregulated!$G$4:$G$80</definedName>
    <definedName name="MPOIN_IN_1984">MorrowPointInflow.Unregulated!$H$4:$H$80</definedName>
    <definedName name="MPOIN_IN_1985">MorrowPointInflow.Unregulated!$I$4:$I$80</definedName>
    <definedName name="MPOIN_IN_1986">MorrowPointInflow.Unregulated!$J$4:$J$80</definedName>
    <definedName name="MPOIN_IN_1987">MorrowPointInflow.Unregulated!$K$4:$K$80</definedName>
    <definedName name="MPOIN_IN_1988">MorrowPointInflow.Unregulated!$L$4:$L$80</definedName>
    <definedName name="MPOIN_IN_1989">MorrowPointInflow.Unregulated!$M$4:$M$80</definedName>
    <definedName name="MPOIN_IN_1990">MorrowPointInflow.Unregulated!$N$4:$N$80</definedName>
    <definedName name="MPOIN_IN_1991">MorrowPointInflow.Unregulated!$O$4:$O$80</definedName>
    <definedName name="MPOIN_IN_1992">MorrowPointInflow.Unregulated!$P$4:$P$80</definedName>
    <definedName name="MPOIN_IN_1993">MorrowPointInflow.Unregulated!$Q$4:$Q$80</definedName>
    <definedName name="MPOIN_IN_1994">MorrowPointInflow.Unregulated!$R$4:$R$80</definedName>
    <definedName name="MPOIN_IN_1995">MorrowPointInflow.Unregulated!$S$4:$S$80</definedName>
    <definedName name="MPOIN_IN_1996">MorrowPointInflow.Unregulated!$T$4:$T$80</definedName>
    <definedName name="MPOIN_IN_1997">MorrowPointInflow.Unregulated!$U$4:$U$80</definedName>
    <definedName name="MPOIN_IN_1998">MorrowPointInflow.Unregulated!$V$4:$V$80</definedName>
    <definedName name="MPOIN_IN_1999">MorrowPointInflow.Unregulated!$W$4:$W$80</definedName>
    <definedName name="MPOIN_IN_2000">MorrowPointInflow.Unregulated!$X$4:$X$80</definedName>
    <definedName name="MPOIN_IN_2001">MorrowPointInflow.Unregulated!$Y$4:$Y$80</definedName>
    <definedName name="MPOIN_IN_2002">MorrowPointInflow.Unregulated!$Z$4:$Z$80</definedName>
    <definedName name="MPOIN_IN_2003">MorrowPointInflow.Unregulated!$AA$4:$AA$80</definedName>
    <definedName name="MPOIN_IN_2004">MorrowPointInflow.Unregulated!$AB$4:$AB$80</definedName>
    <definedName name="MPOIN_IN_2005">MorrowPointInflow.Unregulated!$AC$4:$AC$80</definedName>
    <definedName name="MPOIN_IN_2006">MorrowPointInflow.Unregulated!$AD$4:$AD$80</definedName>
    <definedName name="MPOIN_IN_2007">MorrowPointInflow.Unregulated!$AE$4:$AE$80</definedName>
    <definedName name="MPOIN_IN_2008">MorrowPointInflow.Unregulated!$AF$4:$AF$80</definedName>
    <definedName name="MPOIN_IN_2009">MorrowPointInflow.Unregulated!$AG$4:$AG$80</definedName>
    <definedName name="MPOIN_IN_2010">MorrowPointInflow.Unregulated!$AH$4:$AH$80</definedName>
    <definedName name="MPOIN_IN_2011">MorrowPointInflow.Unregulated!$AI$4:$AI$80</definedName>
    <definedName name="MPOIN_IN_2012">MorrowPointInflow.Unregulated!$AJ$4:$AJ$80</definedName>
    <definedName name="MPOIN_IN_2013">MorrowPointInflow.Unregulated!$AK$4:$AK$80</definedName>
    <definedName name="MPOIN_IN_2014">MorrowPointInflow.Unregulated!$AL$4:$AL$80</definedName>
    <definedName name="MPOIN_IN_2015">MorrowPointInflow.Unregulated!$AM$4:$AM$80</definedName>
    <definedName name="MPOIN_IN_2016">MorrowPointInflow.Unregulated!$AN$4:$AN$80</definedName>
    <definedName name="MPOIN_IN_2017">MorrowPointInflow.Unregulated!$AO$4:$AO$80</definedName>
    <definedName name="MPOIN_IN_2018">MorrowPointInflow.Unregulated!$AP$4:$AP$80</definedName>
    <definedName name="MPOIN_IN_2019">MorrowPointInflow.Unregulated!$AQ$4:$AQ$80</definedName>
    <definedName name="MPOIN_IN_2020">MorrowPointInflow.Unregulated!$AR$4:$AR$80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MorrowPointInflow.Unregulated!$C$4:$C$80</definedName>
    <definedName name="MPOIN_IN_Min">MorrowPointInflow.Unregulated!$B$4:$B$80</definedName>
    <definedName name="MPOIN_IN_Most">MorrowPointInflow.Unregulated!$D$4:$D$80</definedName>
    <definedName name="MPOIN_IN_TIME">MorrowPointInflow.Unregulated!$A$4:$A$80</definedName>
    <definedName name="NAVAJ_IN_1981">NavajoInflow.ModUnregulated!$E$4:$E$80</definedName>
    <definedName name="NAVAJ_IN_1982">NavajoInflow.ModUnregulated!$F$4:$F$80</definedName>
    <definedName name="NAVAJ_IN_1983">NavajoInflow.ModUnregulated!$G$4:$G$80</definedName>
    <definedName name="NAVAJ_IN_1984">NavajoInflow.ModUnregulated!$H$4:$H$80</definedName>
    <definedName name="NAVAJ_IN_1985">NavajoInflow.ModUnregulated!$I$4:$I$80</definedName>
    <definedName name="NAVAJ_IN_1986">NavajoInflow.ModUnregulated!$J$4:$J$80</definedName>
    <definedName name="NAVAJ_IN_1987">NavajoInflow.ModUnregulated!$K$4:$K$80</definedName>
    <definedName name="NAVAJ_IN_1988">NavajoInflow.ModUnregulated!$L$4:$L$80</definedName>
    <definedName name="NAVAJ_IN_1989">NavajoInflow.ModUnregulated!$M$4:$M$80</definedName>
    <definedName name="NAVAJ_IN_1990">NavajoInflow.ModUnregulated!$N$4:$N$80</definedName>
    <definedName name="NAVAJ_IN_1991">NavajoInflow.ModUnregulated!$O$4:$O$80</definedName>
    <definedName name="NAVAJ_IN_1992">NavajoInflow.ModUnregulated!$P$4:$P$80</definedName>
    <definedName name="NAVAJ_IN_1993">NavajoInflow.ModUnregulated!$Q$4:$Q$80</definedName>
    <definedName name="NAVAJ_IN_1994">NavajoInflow.ModUnregulated!$R$4:$R$80</definedName>
    <definedName name="NAVAJ_IN_1995">NavajoInflow.ModUnregulated!$S$4:$S$80</definedName>
    <definedName name="NAVAJ_IN_1996">NavajoInflow.ModUnregulated!$T$4:$T$80</definedName>
    <definedName name="NAVAJ_IN_1997">NavajoInflow.ModUnregulated!$U$4:$U$80</definedName>
    <definedName name="NAVAJ_IN_1998">NavajoInflow.ModUnregulated!$V$4:$V$80</definedName>
    <definedName name="NAVAJ_IN_1999">NavajoInflow.ModUnregulated!$W$4:$W$80</definedName>
    <definedName name="NAVAJ_IN_2000">NavajoInflow.ModUnregulated!$X$4:$X$80</definedName>
    <definedName name="NAVAJ_IN_2001">NavajoInflow.ModUnregulated!$Y$4:$Y$80</definedName>
    <definedName name="NAVAJ_IN_2002">NavajoInflow.ModUnregulated!$Z$4:$Z$80</definedName>
    <definedName name="NAVAJ_IN_2003">NavajoInflow.ModUnregulated!$AA$4:$AA$80</definedName>
    <definedName name="NAVAJ_IN_2004">NavajoInflow.ModUnregulated!$AB$4:$AB$80</definedName>
    <definedName name="NAVAJ_IN_2005">NavajoInflow.ModUnregulated!$AC$4:$AC$80</definedName>
    <definedName name="NAVAJ_IN_2006">NavajoInflow.ModUnregulated!$AD$4:$AD$80</definedName>
    <definedName name="NAVAJ_IN_2007">NavajoInflow.ModUnregulated!$AE$4:$AE$80</definedName>
    <definedName name="NAVAJ_IN_2008">NavajoInflow.ModUnregulated!$AF$4:$AF$80</definedName>
    <definedName name="NAVAJ_IN_2009">NavajoInflow.ModUnregulated!$AG$4:$AG$80</definedName>
    <definedName name="NAVAJ_IN_2010">NavajoInflow.ModUnregulated!$AH$4:$AH$80</definedName>
    <definedName name="NAVAJ_IN_2011">NavajoInflow.ModUnregulated!$AI$4:$AI$80</definedName>
    <definedName name="NAVAJ_IN_2012">NavajoInflow.ModUnregulated!$AJ$4:$AJ$80</definedName>
    <definedName name="NAVAJ_IN_2013">NavajoInflow.ModUnregulated!$AK$4:$AK$80</definedName>
    <definedName name="NAVAJ_IN_2014">NavajoInflow.ModUnregulated!$AL$4:$AL$80</definedName>
    <definedName name="NAVAJ_IN_2015">NavajoInflow.ModUnregulated!$AM$4:$AM$80</definedName>
    <definedName name="NAVAJ_IN_2016">NavajoInflow.ModUnregulated!$AN$4:$AN$80</definedName>
    <definedName name="NAVAJ_IN_2017">NavajoInflow.ModUnregulated!$AO$4:$AO$80</definedName>
    <definedName name="NAVAJ_IN_2018">NavajoInflow.ModUnregulated!$AP$4:$AP$80</definedName>
    <definedName name="NAVAJ_IN_2019">NavajoInflow.ModUnregulated!$AQ$4:$AQ$80</definedName>
    <definedName name="NAVAJ_IN_2020">NavajoInflow.ModUnregulated!$AR$4:$AR$80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NavajoInflow.ModUnregulated!$C$4:$C$80</definedName>
    <definedName name="NAVAJ_IN_Min">NavajoInflow.ModUnregulated!$B$4:$B$80</definedName>
    <definedName name="NAVAJ_IN_Most">NavajoInflow.ModUnregulated!$D$4:$D$80</definedName>
    <definedName name="NAVAJ_IN_TIME">NavajoInflow.ModUnregulated!$A$4:$A$80</definedName>
    <definedName name="NFTOF_IN_1981">GainsCrystalToGJ!$E$4:$E$80</definedName>
    <definedName name="NFTOF_IN_1982">GainsCrystalToGJ!$F$4:$F$80</definedName>
    <definedName name="NFTOF_IN_1983">GainsCrystalToGJ!$G$4:$G$80</definedName>
    <definedName name="NFTOF_IN_1984">GainsCrystalToGJ!$H$4:$H$80</definedName>
    <definedName name="NFTOF_IN_1985">GainsCrystalToGJ!$I$4:$I$80</definedName>
    <definedName name="NFTOF_IN_1986">GainsCrystalToGJ!$J$4:$J$80</definedName>
    <definedName name="NFTOF_IN_1987">GainsCrystalToGJ!$K$4:$K$80</definedName>
    <definedName name="NFTOF_IN_1988">GainsCrystalToGJ!$L$4:$L$80</definedName>
    <definedName name="NFTOF_IN_1989">GainsCrystalToGJ!$M$4:$M$80</definedName>
    <definedName name="NFTOF_IN_1990">GainsCrystalToGJ!$N$4:$N$80</definedName>
    <definedName name="NFTOF_IN_1991">GainsCrystalToGJ!$O$4:$O$80</definedName>
    <definedName name="NFTOF_IN_1992">GainsCrystalToGJ!$P$4:$P$80</definedName>
    <definedName name="NFTOF_IN_1993">GainsCrystalToGJ!$Q$4:$Q$80</definedName>
    <definedName name="NFTOF_IN_1994">GainsCrystalToGJ!$R$4:$R$80</definedName>
    <definedName name="NFTOF_IN_1995">GainsCrystalToGJ!$S$4:$S$80</definedName>
    <definedName name="NFTOF_IN_1996">GainsCrystalToGJ!$T$4:$T$80</definedName>
    <definedName name="NFTOF_IN_1997">GainsCrystalToGJ!$U$4:$U$80</definedName>
    <definedName name="NFTOF_IN_1998">GainsCrystalToGJ!$V$4:$V$80</definedName>
    <definedName name="NFTOF_IN_1999">GainsCrystalToGJ!$W$4:$W$80</definedName>
    <definedName name="NFTOF_IN_2000">GainsCrystalToGJ!$X$4:$X$80</definedName>
    <definedName name="NFTOF_IN_2001">GainsCrystalToGJ!$Y$4:$Y$80</definedName>
    <definedName name="NFTOF_IN_2002">GainsCrystalToGJ!$Z$4:$Z$80</definedName>
    <definedName name="NFTOF_IN_2003">GainsCrystalToGJ!$AA$4:$AA$80</definedName>
    <definedName name="NFTOF_IN_2004">GainsCrystalToGJ!$AB$4:$AB$80</definedName>
    <definedName name="NFTOF_IN_2005">GainsCrystalToGJ!$AC$4:$AC$80</definedName>
    <definedName name="NFTOF_IN_2006">GainsCrystalToGJ!$AD$4:$AD$80</definedName>
    <definedName name="NFTOF_IN_2007">GainsCrystalToGJ!$AE$4:$AE$80</definedName>
    <definedName name="NFTOF_IN_2008">GainsCrystalToGJ!$AF$4:$AF$80</definedName>
    <definedName name="NFTOF_IN_2009">GainsCrystalToGJ!$AG$4:$AG$80</definedName>
    <definedName name="NFTOF_IN_2010">GainsCrystalToGJ!$AH$4:$AH$80</definedName>
    <definedName name="NFTOF_IN_2011">GainsCrystalToGJ!$AI$4:$AI$80</definedName>
    <definedName name="NFTOF_IN_2012">GainsCrystalToGJ!$AJ$4:$AJ$80</definedName>
    <definedName name="NFTOF_IN_2013">GainsCrystalToGJ!$AK$4:$AK$80</definedName>
    <definedName name="NFTOF_IN_2014">GainsCrystalToGJ!$AL$4:$AL$80</definedName>
    <definedName name="NFTOF_IN_2015">GainsCrystalToGJ!$AM$4:$AM$80</definedName>
    <definedName name="NFTOF_IN_2016">GainsCrystalToGJ!$AN$4:$AN$80</definedName>
    <definedName name="NFTOF_IN_2017">GainsCrystalToGJ!$AO$4:$AO$80</definedName>
    <definedName name="NFTOF_IN_2018">GainsCrystalToGJ!$AP$4:$AP$80</definedName>
    <definedName name="NFTOF_IN_2019">GainsCrystalToGJ!$AQ$4:$AQ$80</definedName>
    <definedName name="NFTOF_IN_2020">GainsCrystalToGJ!$AR$4:$AR$80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GainsCrystalToGJ!$C$4:$C$80</definedName>
    <definedName name="NFTOF_IN_Min">GainsCrystalToGJ!$B$4:$B$80</definedName>
    <definedName name="NFTOF_IN_Most">GainsCrystalToGJ!$D$4:$D$80</definedName>
    <definedName name="NFTOF_IN_Time">GainsCrystalToGJ!$A$4:$A$80</definedName>
    <definedName name="NodeID">[1]RunInformation!$B$3:$B$21</definedName>
    <definedName name="PkrToImp_In_1981">GainsPkrToImp!$E$4:$E$71</definedName>
    <definedName name="PkrToImp_In_1982">GainsPkrToImp!$F$4:$F$71</definedName>
    <definedName name="PkrToImp_In_1983">GainsPkrToImp!$G$4:$G$71</definedName>
    <definedName name="PkrToImp_In_1984">GainsPkrToImp!$H$4:$H$71</definedName>
    <definedName name="PkrToImp_In_1985">GainsPkrToImp!$I$4:$I$71</definedName>
    <definedName name="PkrToImp_In_1986">GainsPkrToImp!$J$4:$J$71</definedName>
    <definedName name="PkrToImp_In_1987">GainsPkrToImp!$K$4:$K$71</definedName>
    <definedName name="PkrToImp_In_1988">GainsPkrToImp!$L$4:$L$71</definedName>
    <definedName name="PkrToImp_In_1989">GainsPkrToImp!$M$4:$M$71</definedName>
    <definedName name="PkrToImp_In_1990">GainsPkrToImp!$N$4:$N$71</definedName>
    <definedName name="PkrToImp_In_1991">GainsPkrToImp!$O$4:$O$71</definedName>
    <definedName name="PkrToImp_In_1992">GainsPkrToImp!$P$4:$P$71</definedName>
    <definedName name="PkrToImp_In_1993">GainsPkrToImp!$Q$4:$Q$71</definedName>
    <definedName name="PkrToImp_In_1994">GainsPkrToImp!$R$4:$R$71</definedName>
    <definedName name="PkrToImp_In_1995">GainsPkrToImp!$S$4:$S$71</definedName>
    <definedName name="PkrToImp_In_1996">GainsPkrToImp!$T$4:$T$71</definedName>
    <definedName name="PkrToImp_In_1997">GainsPkrToImp!$U$4:$U$71</definedName>
    <definedName name="PkrToImp_In_1998">GainsPkrToImp!$V$4:$V$71</definedName>
    <definedName name="PkrToImp_In_1999">GainsPkrToImp!$W$4:$W$71</definedName>
    <definedName name="PkrToImp_In_2000">GainsPkrToImp!$X$4:$X$71</definedName>
    <definedName name="PkrToImp_In_2001">GainsPkrToImp!$Y$4:$Y$71</definedName>
    <definedName name="PkrToImp_In_2002">GainsPkrToImp!$Z$4:$Z$71</definedName>
    <definedName name="PkrToImp_In_2003">GainsPkrToImp!$AA$4:$AA$71</definedName>
    <definedName name="PkrToImp_In_2004">GainsPkrToImp!$AB$4:$AB$71</definedName>
    <definedName name="PkrToImp_In_2005">GainsPkrToImp!$AC$4:$AC$71</definedName>
    <definedName name="PkrToImp_In_2006">GainsPkrToImp!$AD$4:$AD$71</definedName>
    <definedName name="PkrToImp_In_2007">GainsPkrToImp!$AE$4:$AE$71</definedName>
    <definedName name="PkrToImp_In_2008">GainsPkrToImp!$AF$4:$AF$71</definedName>
    <definedName name="PkrToImp_In_2009">GainsPkrToImp!$AG$4:$AG$71</definedName>
    <definedName name="PkrToImp_In_2010">GainsPkrToImp!$AH$4:$AH$71</definedName>
    <definedName name="PkrToImp_In_2011">GainsPkrToImp!$AI$4:$AI$71</definedName>
    <definedName name="PkrToImp_In_2012">GainsPkrToImp!$AJ$4:$AJ$71</definedName>
    <definedName name="PkrToImp_In_2013">GainsPkrToImp!$AK$4:$AK$71</definedName>
    <definedName name="PkrToImp_In_2014">GainsPkrToImp!$AL$4:$AL$71</definedName>
    <definedName name="PkrToImp_In_2015">GainsPkrToImp!$AM$4:$AM$71</definedName>
    <definedName name="PkrToImp_In_2016">GainsPkrToImp!$AN$4:$AN$71</definedName>
    <definedName name="PkrToImp_In_2017">GainsPkrToImp!$AO$4:$AO$71</definedName>
    <definedName name="PkrToImp_In_Max">GainsPkrToImp!$C$4:$C$71</definedName>
    <definedName name="PkrToImp_In_Min">GainsPkrToImp!$B$4:$B$71</definedName>
    <definedName name="PkrToImp_In_Most">GainsPkrToImp!$D$4:$D$71</definedName>
    <definedName name="PkrToImp_In_Time">GainsPkrToImp!$A$4:$A$71</definedName>
    <definedName name="POWEL_IN_1981">PowellInflow.Unregulated!$E$4:$E$80</definedName>
    <definedName name="POWEL_IN_1982">PowellInflow.Unregulated!$F$4:$F$80</definedName>
    <definedName name="POWEL_IN_1983">PowellInflow.Unregulated!$G$4:$G$80</definedName>
    <definedName name="POWEL_IN_1984">PowellInflow.Unregulated!$H$4:$H$80</definedName>
    <definedName name="POWEL_IN_1985">PowellInflow.Unregulated!$I$4:$I$80</definedName>
    <definedName name="POWEL_IN_1986">PowellInflow.Unregulated!$J$4:$J$80</definedName>
    <definedName name="POWEL_IN_1987">PowellInflow.Unregulated!$K$4:$K$80</definedName>
    <definedName name="POWEL_IN_1988">PowellInflow.Unregulated!$L$4:$L$80</definedName>
    <definedName name="POWEL_IN_1989">PowellInflow.Unregulated!$M$4:$M$80</definedName>
    <definedName name="POWEL_IN_1990">PowellInflow.Unregulated!$N$4:$N$80</definedName>
    <definedName name="POWEL_IN_1991">PowellInflow.Unregulated!$O$4:$O$80</definedName>
    <definedName name="POWEL_IN_1992">PowellInflow.Unregulated!$P$4:$P$80</definedName>
    <definedName name="POWEL_IN_1993">PowellInflow.Unregulated!$Q$4:$Q$80</definedName>
    <definedName name="POWEL_IN_1994">PowellInflow.Unregulated!$R$4:$R$80</definedName>
    <definedName name="POWEL_IN_1995">PowellInflow.Unregulated!$S$4:$S$80</definedName>
    <definedName name="POWEL_IN_1996">PowellInflow.Unregulated!$T$4:$T$80</definedName>
    <definedName name="POWEL_IN_1997">PowellInflow.Unregulated!$U$4:$U$80</definedName>
    <definedName name="POWEL_IN_1998">PowellInflow.Unregulated!$V$4:$V$80</definedName>
    <definedName name="POWEL_IN_1999">PowellInflow.Unregulated!$W$4:$W$80</definedName>
    <definedName name="POWEL_IN_2000">PowellInflow.Unregulated!$X$4:$X$80</definedName>
    <definedName name="POWEL_IN_2001">PowellInflow.Unregulated!$Y$4:$Y$80</definedName>
    <definedName name="POWEL_IN_2002">PowellInflow.Unregulated!$Z$4:$Z$80</definedName>
    <definedName name="POWEL_IN_2003">PowellInflow.Unregulated!$AA$4:$AA$80</definedName>
    <definedName name="POWEL_IN_2004">PowellInflow.Unregulated!$AB$4:$AB$80</definedName>
    <definedName name="POWEL_IN_2005">PowellInflow.Unregulated!$AC$4:$AC$80</definedName>
    <definedName name="POWEL_IN_2006">PowellInflow.Unregulated!$AD$4:$AD$80</definedName>
    <definedName name="POWEL_IN_2007">PowellInflow.Unregulated!$AE$4:$AE$80</definedName>
    <definedName name="POWEL_IN_2008">PowellInflow.Unregulated!$AF$4:$AF$80</definedName>
    <definedName name="POWEL_IN_2009">PowellInflow.Unregulated!$AG$4:$AG$80</definedName>
    <definedName name="POWEL_IN_2010">PowellInflow.Unregulated!$AH$4:$AH$80</definedName>
    <definedName name="POWEL_IN_2011">PowellInflow.Unregulated!$AI$4:$AI$80</definedName>
    <definedName name="POWEL_IN_2012">PowellInflow.Unregulated!$AJ$4:$AJ$80</definedName>
    <definedName name="POWEL_IN_2013">PowellInflow.Unregulated!$AK$4:$AK$80</definedName>
    <definedName name="POWEL_IN_2014">PowellInflow.Unregulated!$AL$4:$AL$80</definedName>
    <definedName name="POWEL_IN_2015">PowellInflow.Unregulated!$AM$4:$AM$80</definedName>
    <definedName name="POWEL_IN_2016">PowellInflow.Unregulated!$AN$4:$AN$80</definedName>
    <definedName name="POWEL_IN_2017">PowellInflow.Unregulated!$AO$4:$AO$80</definedName>
    <definedName name="POWEL_IN_2018">PowellInflow.Unregulated!$AP$4:$AP$80</definedName>
    <definedName name="POWEL_IN_2019">PowellInflow.Unregulated!$AQ$4:$AQ$80</definedName>
    <definedName name="POWEL_IN_2020">PowellInflow.Unregulated!$AR$4:$AR$80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PowellInflow.Unregulated!$C$4:$C$80</definedName>
    <definedName name="POWEL_IN_Min">PowellInflow.Unregulated!$B$4:$B$80</definedName>
    <definedName name="POWEL_IN_Most">PowellInflow.Unregulated!$D$4:$D$80</definedName>
    <definedName name="POWEL_IN_TIME">PowellInflow.Unregulated!$A$4:$A$80</definedName>
    <definedName name="PTMGAL_IN_1981">PowellToMeadGainsAbvLeesFerry!$E$4:$E$71</definedName>
    <definedName name="PTMGAL_IN_1982">PowellToMeadGainsAbvLeesFerry!$F$4:$F$71</definedName>
    <definedName name="PTMGAL_IN_1983">PowellToMeadGainsAbvLeesFerry!$G$4:$G$71</definedName>
    <definedName name="PTMGAL_IN_1984">PowellToMeadGainsAbvLeesFerry!$H$4:$H$71</definedName>
    <definedName name="PTMGAL_IN_1985">PowellToMeadGainsAbvLeesFerry!$I$4:$I$71</definedName>
    <definedName name="PTMGAL_IN_1986">PowellToMeadGainsAbvLeesFerry!$J$4:$J$71</definedName>
    <definedName name="PTMGAL_IN_1987">PowellToMeadGainsAbvLeesFerry!$K$4:$K$71</definedName>
    <definedName name="PTMGAL_IN_1988">PowellToMeadGainsAbvLeesFerry!$L$4:$L$71</definedName>
    <definedName name="PTMGAL_IN_1989">PowellToMeadGainsAbvLeesFerry!$M$4:$M$71</definedName>
    <definedName name="PTMGAL_IN_1990">PowellToMeadGainsAbvLeesFerry!$N$4:$N$71</definedName>
    <definedName name="PTMGAL_IN_1991">PowellToMeadGainsAbvLeesFerry!$O$4:$O$71</definedName>
    <definedName name="PTMGAL_IN_1992">PowellToMeadGainsAbvLeesFerry!$P$4:$P$71</definedName>
    <definedName name="PTMGAL_IN_1993">PowellToMeadGainsAbvLeesFerry!$Q$4:$Q$71</definedName>
    <definedName name="PTMGAL_IN_1994">PowellToMeadGainsAbvLeesFerry!$R$4:$R$71</definedName>
    <definedName name="PTMGAL_IN_1995">PowellToMeadGainsAbvLeesFerry!$S$4:$S$71</definedName>
    <definedName name="PTMGAL_IN_1996">PowellToMeadGainsAbvLeesFerry!$T$4:$T$71</definedName>
    <definedName name="PTMGAL_IN_1997">PowellToMeadGainsAbvLeesFerry!$U$4:$U$71</definedName>
    <definedName name="PTMGAL_IN_1998">PowellToMeadGainsAbvLeesFerry!$V$4:$V$71</definedName>
    <definedName name="PTMGAL_IN_1999">PowellToMeadGainsAbvLeesFerry!$W$4:$W$71</definedName>
    <definedName name="PTMGAL_IN_2000">PowellToMeadGainsAbvLeesFerry!$X$4:$X$71</definedName>
    <definedName name="PTMGAL_IN_2001">PowellToMeadGainsAbvLeesFerry!$Y$4:$Y$71</definedName>
    <definedName name="PTMGAL_IN_2002">PowellToMeadGainsAbvLeesFerry!$Z$4:$Z$71</definedName>
    <definedName name="PTMGAL_IN_2003">PowellToMeadGainsAbvLeesFerry!$AA$4:$AA$71</definedName>
    <definedName name="PTMGAL_IN_2004">PowellToMeadGainsAbvLeesFerry!$AB$4:$AB$71</definedName>
    <definedName name="PTMGAL_IN_2005">PowellToMeadGainsAbvLeesFerry!$AC$4:$AC$71</definedName>
    <definedName name="PTMGAL_IN_2006">PowellToMeadGainsAbvLeesFerry!$AD$4:$AD$71</definedName>
    <definedName name="PTMGAL_IN_2007">PowellToMeadGainsAbvLeesFerry!$AE$4:$AE$71</definedName>
    <definedName name="PTMGAL_IN_2008">PowellToMeadGainsAbvLeesFerry!$AF$4:$AF$71</definedName>
    <definedName name="PTMGAL_IN_2009">PowellToMeadGainsAbvLeesFerry!$AG$4:$AG$71</definedName>
    <definedName name="PTMGAL_IN_2010">PowellToMeadGainsAbvLeesFerry!$AH$4:$AH$71</definedName>
    <definedName name="PTMGAL_IN_2011">PowellToMeadGainsAbvLeesFerry!$AI$4:$AI$71</definedName>
    <definedName name="PTMGAL_IN_2012">PowellToMeadGainsAbvLeesFerry!$AJ$4:$AJ$71</definedName>
    <definedName name="PTMGAL_IN_2013">PowellToMeadGainsAbvLeesFerry!$AK$4:$AK$71</definedName>
    <definedName name="PTMGAL_IN_2014">PowellToMeadGainsAbvLeesFerry!$AL$4:$AL$71</definedName>
    <definedName name="PTMGAL_IN_2015">PowellToMeadGainsAbvLeesFerry!$AM$4:$AM$71</definedName>
    <definedName name="PTMGAL_IN_2016">PowellToMeadGainsAbvLeesFerry!$AN$4:$AN$71</definedName>
    <definedName name="PTMGAL_IN_2017">PowellToMeadGainsAbvLeesFerry!$AO$4:$AO$71</definedName>
    <definedName name="PTMGAL_IN_2018">PowellToMeadGainsAbvLeesFerry!$AP$4:$AP$71</definedName>
    <definedName name="PTMGAL_IN_2019">PowellToMeadGainsAbvLeesFerry!$AQ$4:$AQ$71</definedName>
    <definedName name="PTMGAL_IN_2020">PowellToMeadGainsAbvLeesFerry!$AR$4:$AR$71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PowellToMeadGainsAbvLeesFerry!$C$4:$C$71</definedName>
    <definedName name="PTMGAL_IN_Min">PowellToMeadGainsAbvLeesFerry!$B$4:$B$71</definedName>
    <definedName name="PTMGAL_IN_Most">PowellToMeadGainsAbvLeesFerry!$D$4:$D$71</definedName>
    <definedName name="PTMGAL_IN_Time">PowellToMeadGainsAbvLeesFerry!$A$4:$A$71</definedName>
    <definedName name="PTMGC_IN_1981">PowellToMeadGainsGrandCanyon!$E$4:$E$71</definedName>
    <definedName name="PTMGC_IN_1982">PowellToMeadGainsGrandCanyon!$F$4:$F$71</definedName>
    <definedName name="PTMGC_IN_1983">PowellToMeadGainsGrandCanyon!$G$4:$G$71</definedName>
    <definedName name="PTMGC_IN_1984">PowellToMeadGainsGrandCanyon!$H$4:$H$71</definedName>
    <definedName name="PTMGC_IN_1985">PowellToMeadGainsGrandCanyon!$I$4:$I$71</definedName>
    <definedName name="PTMGC_IN_1986">PowellToMeadGainsGrandCanyon!$J$4:$J$71</definedName>
    <definedName name="PTMGC_IN_1987">PowellToMeadGainsGrandCanyon!$K$4:$K$71</definedName>
    <definedName name="PTMGC_IN_1988">PowellToMeadGainsGrandCanyon!$L$4:$L$71</definedName>
    <definedName name="PTMGC_IN_1989">PowellToMeadGainsGrandCanyon!$M$4:$M$71</definedName>
    <definedName name="PTMGC_IN_1990">PowellToMeadGainsGrandCanyon!$N$4:$N$71</definedName>
    <definedName name="PTMGC_IN_1991">PowellToMeadGainsGrandCanyon!$O$4:$O$71</definedName>
    <definedName name="PTMGC_IN_1992">PowellToMeadGainsGrandCanyon!$P$4:$P$71</definedName>
    <definedName name="PTMGC_IN_1993">PowellToMeadGainsGrandCanyon!$Q$4:$Q$71</definedName>
    <definedName name="PTMGC_IN_1994">PowellToMeadGainsGrandCanyon!$R$4:$R$71</definedName>
    <definedName name="PTMGC_IN_1995">PowellToMeadGainsGrandCanyon!$S$4:$S$71</definedName>
    <definedName name="PTMGC_IN_1996">PowellToMeadGainsGrandCanyon!$T$4:$T$71</definedName>
    <definedName name="PTMGC_IN_1997">PowellToMeadGainsGrandCanyon!$U$4:$U$71</definedName>
    <definedName name="PTMGC_IN_1998">PowellToMeadGainsGrandCanyon!$V$4:$V$71</definedName>
    <definedName name="PTMGC_IN_1999">PowellToMeadGainsGrandCanyon!$W$4:$W$71</definedName>
    <definedName name="PTMGC_IN_2000">PowellToMeadGainsGrandCanyon!$X$4:$X$71</definedName>
    <definedName name="PTMGC_IN_2001">PowellToMeadGainsGrandCanyon!$Y$4:$Y$71</definedName>
    <definedName name="PTMGC_IN_2002">PowellToMeadGainsGrandCanyon!$Z$4:$Z$71</definedName>
    <definedName name="PTMGC_IN_2003">PowellToMeadGainsGrandCanyon!$AA$4:$AA$71</definedName>
    <definedName name="PTMGC_IN_2004">PowellToMeadGainsGrandCanyon!$AB$4:$AB$71</definedName>
    <definedName name="PTMGC_IN_2005">PowellToMeadGainsGrandCanyon!$AC$4:$AC$71</definedName>
    <definedName name="PTMGC_IN_2006">PowellToMeadGainsGrandCanyon!$AD$4:$AD$71</definedName>
    <definedName name="PTMGC_IN_2007">PowellToMeadGainsGrandCanyon!$AE$4:$AE$71</definedName>
    <definedName name="PTMGC_IN_2008">PowellToMeadGainsGrandCanyon!$AF$4:$AF$71</definedName>
    <definedName name="PTMGC_IN_2009">PowellToMeadGainsGrandCanyon!$AG$4:$AG$71</definedName>
    <definedName name="PTMGC_IN_2010">PowellToMeadGainsGrandCanyon!$AH$4:$AH$71</definedName>
    <definedName name="PTMGC_IN_2011">PowellToMeadGainsGrandCanyon!$AI$4:$AI$71</definedName>
    <definedName name="PTMGC_IN_2012">PowellToMeadGainsGrandCanyon!$AJ$4:$AJ$71</definedName>
    <definedName name="PTMGC_IN_2013">PowellToMeadGainsGrandCanyon!$AK$4:$AK$71</definedName>
    <definedName name="PTMGC_IN_2014">PowellToMeadGainsGrandCanyon!$AL$4:$AL$71</definedName>
    <definedName name="PTMGC_IN_2015">PowellToMeadGainsGrandCanyon!$AM$4:$AM$71</definedName>
    <definedName name="PTMGC_IN_2016">PowellToMeadGainsGrandCanyon!$AN$4:$AN$71</definedName>
    <definedName name="PTMGC_IN_2017">PowellToMeadGainsGrandCanyon!$AO$4:$AO$71</definedName>
    <definedName name="PTMGC_IN_2018">PowellToMeadGainsGrandCanyon!$AP$4:$AP$71</definedName>
    <definedName name="PTMGC_IN_2019">PowellToMeadGainsGrandCanyon!$AQ$4:$AQ$71</definedName>
    <definedName name="PTMGC_IN_2020">PowellToMeadGainsGrandCanyon!$AR$4:$AR$71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PowellToMeadGainsGrandCanyon!$C$4:$C$71</definedName>
    <definedName name="PTMGC_IN_Min">PowellToMeadGainsGrandCanyon!$B$4:$B$71</definedName>
    <definedName name="PTMGC_IN_Most">PowellToMeadGainsGrandCanyon!$D$4:$D$71</definedName>
    <definedName name="PTMGC_IN_Time">PowellToMeadGainsGrandCanyon!$A$4:$A$71</definedName>
    <definedName name="PTMGH_IN_1981">PowellToMeadGainsAboveHoover!$E$4:$E$71</definedName>
    <definedName name="PTMGH_IN_1982">PowellToMeadGainsAboveHoover!$F$4:$F$71</definedName>
    <definedName name="PTMGH_IN_1983">PowellToMeadGainsAboveHoover!$G$4:$G$71</definedName>
    <definedName name="PTMGH_IN_1984">PowellToMeadGainsAboveHoover!$H$4:$H$71</definedName>
    <definedName name="PTMGH_IN_1985">PowellToMeadGainsAboveHoover!$I$4:$I$71</definedName>
    <definedName name="PTMGH_IN_1986">PowellToMeadGainsAboveHoover!$J$4:$J$71</definedName>
    <definedName name="PTMGH_IN_1987">PowellToMeadGainsAboveHoover!$K$4:$K$71</definedName>
    <definedName name="PTMGH_IN_1988">PowellToMeadGainsAboveHoover!$L$4:$L$71</definedName>
    <definedName name="PTMGH_IN_1989">PowellToMeadGainsAboveHoover!$M$4:$M$71</definedName>
    <definedName name="PTMGH_IN_1990">PowellToMeadGainsAboveHoover!$N$4:$N$71</definedName>
    <definedName name="PTMGH_IN_1991">PowellToMeadGainsAboveHoover!$O$4:$O$71</definedName>
    <definedName name="PTMGH_IN_1992">PowellToMeadGainsAboveHoover!$P$4:$P$71</definedName>
    <definedName name="PTMGH_IN_1993">PowellToMeadGainsAboveHoover!$Q$4:$Q$71</definedName>
    <definedName name="PTMGH_IN_1994">PowellToMeadGainsAboveHoover!$R$4:$R$71</definedName>
    <definedName name="PTMGH_IN_1995">PowellToMeadGainsAboveHoover!$S$4:$S$71</definedName>
    <definedName name="PTMGH_IN_1996">PowellToMeadGainsAboveHoover!$T$4:$T$71</definedName>
    <definedName name="PTMGH_IN_1997">PowellToMeadGainsAboveHoover!$U$4:$U$71</definedName>
    <definedName name="PTMGH_IN_1998">PowellToMeadGainsAboveHoover!$V$4:$V$71</definedName>
    <definedName name="PTMGH_IN_1999">PowellToMeadGainsAboveHoover!$W$4:$W$71</definedName>
    <definedName name="PTMGH_IN_2000">PowellToMeadGainsAboveHoover!$X$4:$X$71</definedName>
    <definedName name="PTMGH_IN_2001">PowellToMeadGainsAboveHoover!$Y$4:$Y$71</definedName>
    <definedName name="PTMGH_IN_2002">PowellToMeadGainsAboveHoover!$Z$4:$Z$71</definedName>
    <definedName name="PTMGH_IN_2003">PowellToMeadGainsAboveHoover!$AA$4:$AA$71</definedName>
    <definedName name="PTMGH_IN_2004">PowellToMeadGainsAboveHoover!$AB$4:$AB$71</definedName>
    <definedName name="PTMGH_IN_2005">PowellToMeadGainsAboveHoover!$AC$4:$AC$71</definedName>
    <definedName name="PTMGH_IN_2006">PowellToMeadGainsAboveHoover!$AD$4:$AD$71</definedName>
    <definedName name="PTMGH_IN_2007">PowellToMeadGainsAboveHoover!$AE$4:$AE$71</definedName>
    <definedName name="PTMGH_IN_2008">PowellToMeadGainsAboveHoover!$AF$4:$AF$71</definedName>
    <definedName name="PTMGH_IN_2009">PowellToMeadGainsAboveHoover!$AG$4:$AG$71</definedName>
    <definedName name="PTMGH_IN_2010">PowellToMeadGainsAboveHoover!$AH$4:$AH$71</definedName>
    <definedName name="PTMGH_IN_2011">PowellToMeadGainsAboveHoover!$AI$4:$AI$71</definedName>
    <definedName name="PTMGH_IN_2012">PowellToMeadGainsAboveHoover!$AJ$4:$AJ$71</definedName>
    <definedName name="PTMGH_IN_2013">PowellToMeadGainsAboveHoover!$AK$4:$AK$71</definedName>
    <definedName name="PTMGH_IN_2014">PowellToMeadGainsAboveHoover!$AL$4:$AL$71</definedName>
    <definedName name="PTMGH_IN_2015">PowellToMeadGainsAboveHoover!$AM$4:$AM$71</definedName>
    <definedName name="PTMGH_IN_2016">PowellToMeadGainsAboveHoover!$AN$4:$AN$71</definedName>
    <definedName name="PTMGH_IN_2017">PowellToMeadGainsAboveHoover!$AO$4:$AO$71</definedName>
    <definedName name="PTMGH_IN_2018">PowellToMeadGainsAboveHoover!$AP$4:$AP$71</definedName>
    <definedName name="PTMGH_IN_2019">PowellToMeadGainsAboveHoover!$AQ$4:$AQ$71</definedName>
    <definedName name="PTMGH_IN_2020">PowellToMeadGainsAboveHoover!$AR$4:$AR$71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PowellToMeadGainsAboveHoover!$C$4:$C$71</definedName>
    <definedName name="PTMGH_IN_Min">PowellToMeadGainsAboveHoover!$B$4:$B$71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81">TaylorPark.Inflow!$E$4:$E$80</definedName>
    <definedName name="TPARK_IN_1982">TaylorPark.Inflow!$F$4:$F$80</definedName>
    <definedName name="TPARK_IN_1983">TaylorPark.Inflow!$G$4:$G$80</definedName>
    <definedName name="TPARK_IN_1984">TaylorPark.Inflow!$H$4:$H$80</definedName>
    <definedName name="TPARK_IN_1985">TaylorPark.Inflow!$I$4:$I$80</definedName>
    <definedName name="TPARK_IN_1986">TaylorPark.Inflow!$J$4:$J$80</definedName>
    <definedName name="TPARK_IN_1987">TaylorPark.Inflow!$K$4:$K$80</definedName>
    <definedName name="TPARK_IN_1988">TaylorPark.Inflow!$L$4:$L$80</definedName>
    <definedName name="TPARK_IN_1989">TaylorPark.Inflow!$M$4:$M$80</definedName>
    <definedName name="TPARK_IN_1990">TaylorPark.Inflow!$N$4:$N$80</definedName>
    <definedName name="TPARK_IN_1991">TaylorPark.Inflow!$O$4:$O$80</definedName>
    <definedName name="TPARK_IN_1992">TaylorPark.Inflow!$P$4:$P$80</definedName>
    <definedName name="TPARK_IN_1993">TaylorPark.Inflow!$Q$4:$Q$80</definedName>
    <definedName name="TPARK_IN_1994">TaylorPark.Inflow!$R$4:$R$80</definedName>
    <definedName name="TPARK_IN_1995">TaylorPark.Inflow!$S$4:$S$80</definedName>
    <definedName name="TPARK_IN_1996">TaylorPark.Inflow!$T$4:$T$80</definedName>
    <definedName name="TPARK_IN_1997">TaylorPark.Inflow!$U$4:$U$80</definedName>
    <definedName name="TPARK_IN_1998">TaylorPark.Inflow!$V$4:$V$80</definedName>
    <definedName name="TPARK_IN_1999">TaylorPark.Inflow!$W$4:$W$80</definedName>
    <definedName name="TPARK_IN_2000">TaylorPark.Inflow!$X$4:$X$80</definedName>
    <definedName name="TPARK_IN_2001">TaylorPark.Inflow!$Y$4:$Y$80</definedName>
    <definedName name="TPARK_IN_2002">TaylorPark.Inflow!$Z$4:$Z$80</definedName>
    <definedName name="TPARK_IN_2003">TaylorPark.Inflow!$AA$4:$AA$80</definedName>
    <definedName name="TPARK_IN_2004">TaylorPark.Inflow!$AB$4:$AB$80</definedName>
    <definedName name="TPARK_IN_2005">TaylorPark.Inflow!$AC$4:$AC$80</definedName>
    <definedName name="TPARK_IN_2006">TaylorPark.Inflow!$AD$4:$AD$80</definedName>
    <definedName name="TPARK_IN_2007">TaylorPark.Inflow!$AE$4:$AE$80</definedName>
    <definedName name="TPARK_IN_2008">TaylorPark.Inflow!$AF$4:$AF$80</definedName>
    <definedName name="TPARK_IN_2009">TaylorPark.Inflow!$AG$4:$AG$80</definedName>
    <definedName name="TPARK_IN_2010">TaylorPark.Inflow!$AH$4:$AH$80</definedName>
    <definedName name="TPARK_IN_2011">TaylorPark.Inflow!$AI$4:$AI$80</definedName>
    <definedName name="TPARK_IN_2012">TaylorPark.Inflow!$AJ$4:$AJ$80</definedName>
    <definedName name="TPARK_IN_2013">TaylorPark.Inflow!$AK$4:$AK$80</definedName>
    <definedName name="TPARK_IN_2014">TaylorPark.Inflow!$AL$4:$AL$80</definedName>
    <definedName name="TPARK_IN_2015">TaylorPark.Inflow!$AM$4:$AM$80</definedName>
    <definedName name="TPARK_IN_2016">TaylorPark.Inflow!$AN$4:$AN$80</definedName>
    <definedName name="TPARK_IN_2017">TaylorPark.Inflow!$AO$4:$AO$80</definedName>
    <definedName name="TPARK_IN_2018">TaylorPark.Inflow!$AP$4:$AP$80</definedName>
    <definedName name="TPARK_IN_2019">TaylorPark.Inflow!$AQ$4:$AQ$80</definedName>
    <definedName name="TPARK_IN_2020">TaylorPark.Inflow!$AR$4:$AR$80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TaylorPark.Inflow!$C$4:$C$80</definedName>
    <definedName name="TPARK_IN_Min">TaylorPark.Inflow!$B$4:$B$80</definedName>
    <definedName name="TPARK_IN_Most">TaylorPark.Inflow!$D$4:$D$80</definedName>
    <definedName name="TPARK_IN_TIME">TaylorPark.Inflow!$A$4:$A$80</definedName>
    <definedName name="VALLE_IN_1981">Vallecito.Inflow!$E$4:$E$80</definedName>
    <definedName name="VALLE_IN_1982">Vallecito.Inflow!$F$4:$F$80</definedName>
    <definedName name="VALLE_IN_1983">Vallecito.Inflow!$G$4:$G$80</definedName>
    <definedName name="VALLE_IN_1984">Vallecito.Inflow!$H$4:$H$80</definedName>
    <definedName name="VALLE_IN_1985">Vallecito.Inflow!$I$4:$I$80</definedName>
    <definedName name="VALLE_IN_1986">Vallecito.Inflow!$J$4:$J$80</definedName>
    <definedName name="VALLE_IN_1987">Vallecito.Inflow!$K$4:$K$80</definedName>
    <definedName name="VALLE_IN_1988">Vallecito.Inflow!$L$4:$L$80</definedName>
    <definedName name="VALLE_IN_1989">Vallecito.Inflow!$M$4:$M$80</definedName>
    <definedName name="VALLE_IN_1990">Vallecito.Inflow!$N$4:$N$80</definedName>
    <definedName name="VALLE_IN_1991">Vallecito.Inflow!$O$4:$O$80</definedName>
    <definedName name="VALLE_IN_1992">Vallecito.Inflow!$P$4:$P$80</definedName>
    <definedName name="VALLE_IN_1993">Vallecito.Inflow!$Q$4:$Q$80</definedName>
    <definedName name="VALLE_IN_1994">Vallecito.Inflow!$R$4:$R$80</definedName>
    <definedName name="VALLE_IN_1995">Vallecito.Inflow!$S$4:$S$80</definedName>
    <definedName name="VALLE_IN_1996">Vallecito.Inflow!$T$4:$T$80</definedName>
    <definedName name="VALLE_IN_1997">Vallecito.Inflow!$U$4:$U$80</definedName>
    <definedName name="VALLE_IN_1998">Vallecito.Inflow!$V$4:$V$80</definedName>
    <definedName name="VALLE_IN_1999">Vallecito.Inflow!$W$4:$W$80</definedName>
    <definedName name="VALLE_IN_2000">Vallecito.Inflow!$X$4:$X$80</definedName>
    <definedName name="VALLE_IN_2001">Vallecito.Inflow!$Y$4:$Y$80</definedName>
    <definedName name="VALLE_IN_2002">Vallecito.Inflow!$Z$4:$Z$80</definedName>
    <definedName name="VALLE_IN_2003">Vallecito.Inflow!$AA$4:$AA$80</definedName>
    <definedName name="VALLE_IN_2004">Vallecito.Inflow!$AB$4:$AB$80</definedName>
    <definedName name="VALLE_IN_2005">Vallecito.Inflow!$AC$4:$AC$80</definedName>
    <definedName name="VALLE_IN_2006">Vallecito.Inflow!$AD$4:$AD$80</definedName>
    <definedName name="VALLE_IN_2007">Vallecito.Inflow!$AE$4:$AE$80</definedName>
    <definedName name="VALLE_IN_2008">Vallecito.Inflow!$AF$4:$AF$80</definedName>
    <definedName name="VALLE_IN_2009">Vallecito.Inflow!$AG$4:$AG$80</definedName>
    <definedName name="VALLE_IN_2010">Vallecito.Inflow!$AH$4:$AH$80</definedName>
    <definedName name="VALLE_IN_2011">Vallecito.Inflow!$AI$4:$AI$80</definedName>
    <definedName name="VALLE_IN_2012">Vallecito.Inflow!$AJ$4:$AJ$80</definedName>
    <definedName name="VALLE_IN_2013">Vallecito.Inflow!$AK$4:$AK$80</definedName>
    <definedName name="VALLE_IN_2014">Vallecito.Inflow!$AL$4:$AL$80</definedName>
    <definedName name="VALLE_IN_2015">Vallecito.Inflow!$AM$4:$AM$80</definedName>
    <definedName name="VALLE_IN_2016">Vallecito.Inflow!$AN$4:$AN$80</definedName>
    <definedName name="VALLE_IN_2017">Vallecito.Inflow!$AO$4:$AO$80</definedName>
    <definedName name="VALLE_IN_2018">Vallecito.Inflow!$AP$4:$AP$80</definedName>
    <definedName name="VALLE_IN_2019">Vallecito.Inflow!$AQ$4:$AQ$80</definedName>
    <definedName name="VALLE_IN_2020">Vallecito.Inflow!$AR$4:$AR$80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Vallecito.Inflow!$C$4:$C$80</definedName>
    <definedName name="VALLE_IN_Min">Vallecito.Inflow!$B$4:$B$80</definedName>
    <definedName name="VALLE_IN_Most">Vallecito.Inflow!$D$4:$D$80</definedName>
    <definedName name="VALLE_IN_TIME">Vallecito.Inflow!$A$4:$A$80</definedName>
    <definedName name="YRITO_IN_1981" localSheetId="10">AnimasRiverTotalOutflow!$E$4:$E$80</definedName>
    <definedName name="YRITO_IN_1981">YampaRiverInflow.TotalOutflow!$E$4:$E$80</definedName>
    <definedName name="YRITO_IN_1982" localSheetId="10">AnimasRiverTotalOutflow!$F$4:$F$80</definedName>
    <definedName name="YRITO_IN_1982">YampaRiverInflow.TotalOutflow!$F$4:$F$80</definedName>
    <definedName name="YRITO_IN_1983" localSheetId="10">AnimasRiverTotalOutflow!$G$4:$G$80</definedName>
    <definedName name="YRITO_IN_1983">YampaRiverInflow.TotalOutflow!$G$4:$G$80</definedName>
    <definedName name="YRITO_IN_1984" localSheetId="10">AnimasRiverTotalOutflow!$H$4:$H$80</definedName>
    <definedName name="YRITO_IN_1984">YampaRiverInflow.TotalOutflow!$H$4:$H$80</definedName>
    <definedName name="YRITO_IN_1985" localSheetId="10">AnimasRiverTotalOutflow!$I$4:$I$80</definedName>
    <definedName name="YRITO_IN_1985">YampaRiverInflow.TotalOutflow!$I$4:$I$80</definedName>
    <definedName name="YRITO_IN_1986" localSheetId="10">AnimasRiverTotalOutflow!$J$4:$J$80</definedName>
    <definedName name="YRITO_IN_1986">YampaRiverInflow.TotalOutflow!$J$4:$J$80</definedName>
    <definedName name="YRITO_IN_1987" localSheetId="10">AnimasRiverTotalOutflow!$K$4:$K$80</definedName>
    <definedName name="YRITO_IN_1987">YampaRiverInflow.TotalOutflow!$K$4:$K$80</definedName>
    <definedName name="YRITO_IN_1988" localSheetId="10">AnimasRiverTotalOutflow!$L$4:$L$80</definedName>
    <definedName name="YRITO_IN_1988">YampaRiverInflow.TotalOutflow!$L$4:$L$80</definedName>
    <definedName name="YRITO_IN_1989" localSheetId="10">AnimasRiverTotalOutflow!$M$4:$M$80</definedName>
    <definedName name="YRITO_IN_1989">YampaRiverInflow.TotalOutflow!$M$4:$M$80</definedName>
    <definedName name="YRITO_IN_1990" localSheetId="10">AnimasRiverTotalOutflow!$N$4:$N$80</definedName>
    <definedName name="YRITO_IN_1990">YampaRiverInflow.TotalOutflow!$N$4:$N$80</definedName>
    <definedName name="YRITO_IN_1991" localSheetId="10">AnimasRiverTotalOutflow!$O$4:$O$80</definedName>
    <definedName name="YRITO_IN_1991">YampaRiverInflow.TotalOutflow!$O$4:$O$80</definedName>
    <definedName name="YRITO_IN_1992" localSheetId="10">AnimasRiverTotalOutflow!$P$4:$P$80</definedName>
    <definedName name="YRITO_IN_1992">YampaRiverInflow.TotalOutflow!$P$4:$P$80</definedName>
    <definedName name="YRITO_IN_1993" localSheetId="10">AnimasRiverTotalOutflow!$Q$4:$Q$80</definedName>
    <definedName name="YRITO_IN_1993">YampaRiverInflow.TotalOutflow!$Q$4:$Q$80</definedName>
    <definedName name="YRITO_IN_1994" localSheetId="10">AnimasRiverTotalOutflow!$R$4:$R$80</definedName>
    <definedName name="YRITO_IN_1994">YampaRiverInflow.TotalOutflow!$R$4:$R$80</definedName>
    <definedName name="YRITO_IN_1995" localSheetId="10">AnimasRiverTotalOutflow!$S$4:$S$80</definedName>
    <definedName name="YRITO_IN_1995">YampaRiverInflow.TotalOutflow!$S$4:$S$80</definedName>
    <definedName name="YRITO_IN_1996" localSheetId="10">AnimasRiverTotalOutflow!$T$4:$T$80</definedName>
    <definedName name="YRITO_IN_1996">YampaRiverInflow.TotalOutflow!$T$4:$T$80</definedName>
    <definedName name="YRITO_IN_1997" localSheetId="10">AnimasRiverTotalOutflow!$U$4:$U$80</definedName>
    <definedName name="YRITO_IN_1997">YampaRiverInflow.TotalOutflow!$U$4:$U$80</definedName>
    <definedName name="YRITO_IN_1998" localSheetId="10">AnimasRiverTotalOutflow!$V$4:$V$80</definedName>
    <definedName name="YRITO_IN_1998">YampaRiverInflow.TotalOutflow!$V$4:$V$80</definedName>
    <definedName name="YRITO_IN_1999" localSheetId="10">AnimasRiverTotalOutflow!$W$4:$W$80</definedName>
    <definedName name="YRITO_IN_1999">YampaRiverInflow.TotalOutflow!$W$4:$W$80</definedName>
    <definedName name="YRITO_IN_2000" localSheetId="10">AnimasRiverTotalOutflow!$X$4:$X$80</definedName>
    <definedName name="YRITO_IN_2000">YampaRiverInflow.TotalOutflow!$X$4:$X$80</definedName>
    <definedName name="YRITO_IN_2001" localSheetId="10">AnimasRiverTotalOutflow!$Y$4:$Y$80</definedName>
    <definedName name="YRITO_IN_2001">YampaRiverInflow.TotalOutflow!$Y$4:$Y$80</definedName>
    <definedName name="YRITO_IN_2002" localSheetId="10">AnimasRiverTotalOutflow!$Z$4:$Z$80</definedName>
    <definedName name="YRITO_IN_2002">YampaRiverInflow.TotalOutflow!$Z$4:$Z$80</definedName>
    <definedName name="YRITO_IN_2003" localSheetId="10">AnimasRiverTotalOutflow!$AA$4:$AA$80</definedName>
    <definedName name="YRITO_IN_2003">YampaRiverInflow.TotalOutflow!$AA$4:$AA$80</definedName>
    <definedName name="YRITO_IN_2004" localSheetId="10">AnimasRiverTotalOutflow!$AB$4:$AB$80</definedName>
    <definedName name="YRITO_IN_2004">YampaRiverInflow.TotalOutflow!$AB$4:$AB$80</definedName>
    <definedName name="YRITO_IN_2005" localSheetId="10">AnimasRiverTotalOutflow!$AC$4:$AC$80</definedName>
    <definedName name="YRITO_IN_2005">YampaRiverInflow.TotalOutflow!$AC$4:$AC$80</definedName>
    <definedName name="YRITO_IN_2006" localSheetId="10">AnimasRiverTotalOutflow!$AD$4:$AD$80</definedName>
    <definedName name="YRITO_IN_2006">YampaRiverInflow.TotalOutflow!$AD$4:$AD$80</definedName>
    <definedName name="YRITO_IN_2007" localSheetId="10">AnimasRiverTotalOutflow!$AE$4:$AE$80</definedName>
    <definedName name="YRITO_IN_2007">YampaRiverInflow.TotalOutflow!$AE$4:$AE$80</definedName>
    <definedName name="YRITO_IN_2008" localSheetId="10">AnimasRiverTotalOutflow!$AF$4:$AF$80</definedName>
    <definedName name="YRITO_IN_2008">YampaRiverInflow.TotalOutflow!$AF$4:$AF$80</definedName>
    <definedName name="YRITO_IN_2009" localSheetId="10">AnimasRiverTotalOutflow!$AG$4:$AG$80</definedName>
    <definedName name="YRITO_IN_2009">YampaRiverInflow.TotalOutflow!$AG$4:$AG$80</definedName>
    <definedName name="YRITO_IN_2010" localSheetId="10">AnimasRiverTotalOutflow!$AH$4:$AH$80</definedName>
    <definedName name="YRITO_IN_2010">YampaRiverInflow.TotalOutflow!$AH$4:$AH$80</definedName>
    <definedName name="YRITO_IN_2011">YampaRiverInflow.TotalOutflow!$AI$4:$AI$80</definedName>
    <definedName name="YRITO_IN_2012">YampaRiverInflow.TotalOutflow!$AJ$4:$AJ$80</definedName>
    <definedName name="YRITO_IN_2013">YampaRiverInflow.TotalOutflow!$AK$4:$AK$80</definedName>
    <definedName name="YRITO_IN_2014">YampaRiverInflow.TotalOutflow!$AL$4:$AL$80</definedName>
    <definedName name="YRITO_IN_2015">YampaRiverInflow.TotalOutflow!$AM$4:$AM$80</definedName>
    <definedName name="YRITO_IN_2016">YampaRiverInflow.TotalOutflow!$AN$4:$AN$80</definedName>
    <definedName name="YRITO_IN_2017">YampaRiverInflow.TotalOutflow!$AO$4:$AO$80</definedName>
    <definedName name="YRITO_IN_2018">YampaRiverInflow.TotalOutflow!$AP$4:$AP$80</definedName>
    <definedName name="YRITO_IN_2019">YampaRiverInflow.TotalOutflow!$AQ$4:$AQ$80</definedName>
    <definedName name="YRITO_IN_2020">YampaRiverInflow.TotalOutflow!$AR$4:$AR$80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AnimasRiverTotalOutflow!$C$4:$C$80</definedName>
    <definedName name="YRITO_IN_Max">YampaRiverInflow.TotalOutflow!$C$4:$C$80</definedName>
    <definedName name="YRITO_IN_Min" localSheetId="10">AnimasRiverTotalOutflow!$B$4:$B$80</definedName>
    <definedName name="YRITO_IN_Min">YampaRiverInflow.TotalOutflow!$B$4:$B$80</definedName>
    <definedName name="YRITO_IN_Most" localSheetId="10">AnimasRiverTotalOutflow!$D$4:$D$80</definedName>
    <definedName name="YRITO_IN_Most">YampaRiverInflow.TotalOutflow!$D$4:$D$80</definedName>
    <definedName name="YRITO_IN_TIME">YampaRiverInflow.TotalOutflow!$A$4:$A$80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80" i="21" l="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4" i="22" s="1"/>
  <c r="A5" i="22" s="1"/>
  <c r="A6" i="22" s="1"/>
  <c r="A7" i="22" s="1"/>
  <c r="A8" i="22" s="1"/>
  <c r="A9" i="22" s="1"/>
  <c r="A69" i="20"/>
  <c r="A68" i="20"/>
  <c r="A67" i="20"/>
  <c r="A66" i="20"/>
  <c r="A65" i="20"/>
  <c r="A64" i="20"/>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69" i="19"/>
  <c r="A68" i="19"/>
  <c r="A67" i="19"/>
  <c r="A66" i="19"/>
  <c r="A65" i="19"/>
  <c r="A64" i="19"/>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69" i="18"/>
  <c r="A68" i="18"/>
  <c r="A67" i="18"/>
  <c r="A66" i="18"/>
  <c r="A65" i="18"/>
  <c r="A64" i="18"/>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69" i="17"/>
  <c r="A68" i="17"/>
  <c r="A67" i="17"/>
  <c r="A66" i="17"/>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69" i="16"/>
  <c r="A68" i="16"/>
  <c r="A67" i="16"/>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69" i="15"/>
  <c r="A68" i="15"/>
  <c r="A67" i="15"/>
  <c r="A66" i="15"/>
  <c r="A65" i="15"/>
  <c r="A64" i="15"/>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authors>
    <author>Shane</author>
  </authors>
  <commentList>
    <comment ref="B4" authorId="0" shapeId="0">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authors>
    <author>Shane</author>
  </authors>
  <commentList>
    <comment ref="B4" authorId="0" shapeId="0">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authors>
    <author>Shane</author>
  </authors>
  <commentList>
    <comment ref="B4" authorId="0" shapeId="0">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<sst xmlns="http://schemas.openxmlformats.org/spreadsheetml/2006/main" count="1174" uniqueCount="69">
  <si>
    <t>Min</t>
  </si>
  <si>
    <t>Max</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</si>
  <si>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</si>
  <si>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</si>
  <si>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</si>
  <si>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</si>
  <si>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</si>
  <si>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</si>
  <si>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</si>
  <si>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</si>
  <si>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</si>
  <si>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</si>
  <si>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</si>
  <si>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</si>
  <si>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</si>
  <si>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</si>
  <si>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</si>
  <si>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</si>
  <si>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</si>
  <si>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</si>
  <si>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</si>
  <si>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</si>
  <si>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</si>
  <si>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</si>
  <si>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</si>
  <si>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</si>
  <si>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</si>
  <si>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</si>
  <si>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</si>
  <si>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</si>
  <si>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</si>
  <si>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</si>
  <si>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</si>
  <si>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</si>
  <si>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</si>
  <si>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</si>
  <si>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</si>
  <si>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</si>
  <si>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</si>
  <si>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</si>
  <si>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</si>
  <si>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</si>
  <si>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</si>
  <si>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</si>
  <si>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</si>
  <si>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</si>
  <si>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</si>
  <si>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</si>
  <si>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</si>
  <si>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</si>
  <si>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</si>
  <si>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</si>
  <si>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</si>
  <si>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</si>
  <si>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</si>
  <si>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</si>
  <si>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MPOIN_IN_</t>
  </si>
  <si>
    <t>Gains Crystal to Grand Junction</t>
  </si>
  <si>
    <t>ImpToMex_In</t>
  </si>
  <si>
    <t>HvrToDvs_In</t>
  </si>
  <si>
    <t>PkrToImp_In</t>
  </si>
  <si>
    <t>DvsToPkr_In</t>
  </si>
  <si>
    <t>Determination of Deterministic or Ensemble run for lower basin demads.  These values should never change</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</si>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</sst>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D9D9D9"/>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theme="0" tint="-0.14999847407452621"/>
        <bgColor indexed="64"/>
      </patternFill>
    </fill>
    <fill>
      <patternFill patternType="solid">
        <fgColor rgb="FF76933C"/>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7">
    <border>
      <left/>
      <right/>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44">
    <xf numFmtId="0" fontId="0" fillId="0" borderId="0" xfId="0"/>
    <xf numFmtId="164" fontId="2" fillId="2" borderId="1" xfId="0" applyNumberFormat="1" applyFont="1" applyFill="1" applyBorder="1" applyAlignment="1">
      <alignment horizontal="center"/>
    </xf>
    <xf numFmtId="0" fontId="2" fillId="2" borderId="0" xfId="0" applyFont="1" applyFill="1" applyBorder="1" applyAlignment="1">
      <alignment horizontal="center"/>
    </xf>
    <xf numFmtId="0" fontId="2" fillId="2" borderId="0" xfId="0" applyFont="1" applyFill="1" applyBorder="1" applyAlignment="1">
      <alignment horizontal="center"/>
    </xf>
    <xf numFmtId="0" fontId="0" fillId="0" borderId="0" xfId="0" applyFill="1" applyBorder="1" applyAlignment="1">
      <alignment horizontal="center"/>
    </xf>
    <xf numFmtId="0" fontId="2" fillId="0" borderId="0" xfId="0" applyFont="1" applyFill="1" applyBorder="1" applyAlignment="1">
      <alignment horizontal="center"/>
    </xf>
    <xf numFmtId="164" fontId="2" fillId="2" borderId="2" xfId="0" applyNumberFormat="1" applyFont="1" applyFill="1" applyBorder="1" applyAlignment="1">
      <alignment horizontal="center"/>
    </xf>
    <xf numFmtId="0" fontId="2" fillId="2" borderId="3" xfId="0" applyFont="1" applyFill="1" applyBorder="1" applyAlignment="1">
      <alignment horizontal="center"/>
    </xf>
    <xf numFmtId="164" fontId="2" fillId="2" borderId="4" xfId="0" applyNumberFormat="1" applyFont="1" applyFill="1" applyBorder="1" applyAlignment="1">
      <alignment horizontal="center"/>
    </xf>
    <xf numFmtId="0" fontId="0" fillId="0" borderId="0" xfId="0" applyFill="1" applyBorder="1"/>
    <xf numFmtId="0" fontId="0" fillId="0" borderId="0" xfId="0" applyNumberFormat="1" applyFill="1" applyBorder="1"/>
    <xf numFmtId="0" fontId="0" fillId="0" borderId="0" xfId="0" applyNumberFormat="1"/>
    <xf numFmtId="0" fontId="0" fillId="0" borderId="0" xfId="0" applyAlignment="1">
      <alignment horizontal="center"/>
    </xf>
    <xf numFmtId="2" fontId="0" fillId="0" borderId="0" xfId="0" applyNumberFormat="1" applyFont="1" applyFill="1" applyBorder="1" applyAlignment="1">
      <alignment horizontal="center"/>
    </xf>
    <xf numFmtId="0" fontId="0" fillId="0" borderId="0" xfId="0" applyNumberFormat="1" applyFont="1" applyFill="1" applyBorder="1" applyAlignment="1"/>
    <xf numFmtId="0" fontId="0" fillId="0" borderId="0" xfId="0" applyNumberFormat="1" applyFont="1" applyFill="1" applyBorder="1" applyAlignment="1">
      <alignment horizontal="center"/>
    </xf>
    <xf numFmtId="0" fontId="0" fillId="0" borderId="0" xfId="0" applyNumberFormat="1" applyAlignment="1">
      <alignment horizontal="center"/>
    </xf>
    <xf numFmtId="2" fontId="0" fillId="0" borderId="0" xfId="0" applyNumberFormat="1"/>
    <xf numFmtId="164" fontId="2" fillId="0" borderId="0" xfId="0" applyNumberFormat="1" applyFont="1" applyFill="1" applyBorder="1" applyAlignment="1">
      <alignment horizontal="center"/>
    </xf>
    <xf numFmtId="0" fontId="2" fillId="0" borderId="0" xfId="0" applyFont="1" applyAlignment="1">
      <alignment horizontal="center"/>
    </xf>
    <xf numFmtId="0" fontId="2" fillId="0" borderId="1" xfId="0" applyFont="1" applyFill="1" applyBorder="1" applyAlignment="1">
      <alignment horizontal="center"/>
    </xf>
    <xf numFmtId="0" fontId="2" fillId="3" borderId="0" xfId="0" applyFont="1" applyFill="1" applyBorder="1" applyAlignment="1">
      <alignment horizontal="center"/>
    </xf>
    <xf numFmtId="0" fontId="2" fillId="3" borderId="0" xfId="0" applyFont="1" applyFill="1" applyBorder="1" applyAlignment="1">
      <alignment horizontal="center"/>
    </xf>
    <xf numFmtId="0" fontId="2" fillId="3" borderId="0" xfId="0" applyFont="1" applyFill="1" applyBorder="1" applyAlignment="1">
      <alignment horizontal="right"/>
    </xf>
    <xf numFmtId="0" fontId="2" fillId="0" borderId="2" xfId="0" applyFont="1" applyFill="1" applyBorder="1" applyAlignment="1">
      <alignment horizontal="center"/>
    </xf>
    <xf numFmtId="0" fontId="2" fillId="3" borderId="3" xfId="0" applyFont="1" applyFill="1" applyBorder="1" applyAlignment="1">
      <alignment horizontal="center"/>
    </xf>
    <xf numFmtId="17" fontId="2" fillId="0" borderId="1" xfId="0" applyNumberFormat="1" applyFont="1" applyFill="1" applyBorder="1" applyAlignment="1">
      <alignment horizontal="center"/>
    </xf>
    <xf numFmtId="0" fontId="0" fillId="0" borderId="0" xfId="0" applyBorder="1"/>
    <xf numFmtId="0" fontId="0" fillId="0" borderId="0" xfId="0" applyNumberFormat="1" applyBorder="1"/>
    <xf numFmtId="0" fontId="0" fillId="0" borderId="0" xfId="0" applyNumberFormat="1" applyBorder="1" applyAlignment="1">
      <alignment horizontal="right"/>
    </xf>
    <xf numFmtId="0" fontId="0" fillId="0" borderId="0" xfId="0" applyBorder="1" applyAlignment="1">
      <alignment horizontal="center"/>
    </xf>
    <xf numFmtId="0" fontId="0" fillId="0" borderId="0" xfId="0" applyNumberFormat="1" applyAlignment="1">
      <alignment horizontal="right"/>
    </xf>
    <xf numFmtId="0" fontId="0" fillId="0" borderId="0" xfId="0" applyAlignment="1">
      <alignment horizontal="right"/>
    </xf>
    <xf numFmtId="0" fontId="2" fillId="3" borderId="0" xfId="0" applyFont="1" applyFill="1" applyAlignment="1">
      <alignment horizontal="center"/>
    </xf>
    <xf numFmtId="0" fontId="2" fillId="4" borderId="1" xfId="0" applyFont="1" applyFill="1" applyBorder="1" applyAlignment="1">
      <alignment horizontal="center"/>
    </xf>
    <xf numFmtId="0" fontId="2" fillId="4" borderId="0" xfId="0" applyFont="1" applyFill="1" applyBorder="1" applyAlignment="1">
      <alignment horizontal="center"/>
    </xf>
    <xf numFmtId="0" fontId="2" fillId="4" borderId="0" xfId="0" applyFont="1" applyFill="1" applyBorder="1" applyAlignment="1">
      <alignment horizontal="center"/>
    </xf>
    <xf numFmtId="0" fontId="2" fillId="4" borderId="2" xfId="0" applyFont="1" applyFill="1" applyBorder="1" applyAlignment="1">
      <alignment horizontal="center"/>
    </xf>
    <xf numFmtId="0" fontId="2" fillId="4" borderId="3" xfId="0" applyFont="1" applyFill="1" applyBorder="1" applyAlignment="1">
      <alignment horizontal="center"/>
    </xf>
    <xf numFmtId="17" fontId="2" fillId="4" borderId="1" xfId="0" applyNumberFormat="1" applyFont="1" applyFill="1" applyBorder="1" applyAlignment="1">
      <alignment horizontal="center"/>
    </xf>
    <xf numFmtId="2" fontId="0" fillId="0" borderId="0" xfId="0" applyNumberFormat="1" applyAlignment="1">
      <alignment horizontal="right"/>
    </xf>
    <xf numFmtId="2" fontId="0" fillId="0" borderId="0" xfId="0" applyNumberFormat="1" applyAlignment="1">
      <alignment horizontal="center"/>
    </xf>
    <xf numFmtId="0" fontId="2" fillId="4" borderId="0" xfId="0" applyFont="1" applyFill="1" applyAlignment="1">
      <alignment horizontal="center"/>
    </xf>
    <xf numFmtId="0" fontId="2" fillId="5" borderId="1" xfId="0" applyFont="1" applyFill="1" applyBorder="1" applyAlignment="1">
      <alignment horizontal="center"/>
    </xf>
    <xf numFmtId="0" fontId="2" fillId="5" borderId="0" xfId="0" applyFont="1" applyFill="1" applyBorder="1" applyAlignment="1">
      <alignment horizontal="center"/>
    </xf>
    <xf numFmtId="0" fontId="2" fillId="5" borderId="0" xfId="0" applyFont="1" applyFill="1" applyBorder="1" applyAlignment="1">
      <alignment horizontal="center"/>
    </xf>
    <xf numFmtId="0" fontId="2" fillId="5" borderId="0" xfId="0" applyFont="1" applyFill="1" applyBorder="1" applyAlignment="1">
      <alignment horizontal="right"/>
    </xf>
    <xf numFmtId="0" fontId="2" fillId="5" borderId="2" xfId="0" applyFont="1" applyFill="1" applyBorder="1" applyAlignment="1">
      <alignment horizontal="center"/>
    </xf>
    <xf numFmtId="0" fontId="2" fillId="5" borderId="3" xfId="0" applyFont="1" applyFill="1" applyBorder="1" applyAlignment="1">
      <alignment horizontal="center"/>
    </xf>
    <xf numFmtId="17" fontId="2" fillId="5" borderId="1" xfId="0" applyNumberFormat="1" applyFont="1" applyFill="1" applyBorder="1" applyAlignment="1">
      <alignment horizontal="center"/>
    </xf>
    <xf numFmtId="0" fontId="2" fillId="5" borderId="0" xfId="0" applyFont="1" applyFill="1" applyAlignment="1">
      <alignment horizontal="center"/>
    </xf>
    <xf numFmtId="0" fontId="2" fillId="6" borderId="1" xfId="0" applyFont="1" applyFill="1" applyBorder="1" applyAlignment="1">
      <alignment horizontal="center"/>
    </xf>
    <xf numFmtId="0" fontId="2" fillId="6" borderId="0" xfId="0" applyFont="1" applyFill="1" applyBorder="1" applyAlignment="1">
      <alignment horizontal="center"/>
    </xf>
    <xf numFmtId="0" fontId="2" fillId="6" borderId="0" xfId="0" applyFont="1" applyFill="1" applyBorder="1" applyAlignment="1">
      <alignment horizontal="center"/>
    </xf>
    <xf numFmtId="0" fontId="2" fillId="6" borderId="0" xfId="0" applyFont="1" applyFill="1" applyBorder="1" applyAlignment="1">
      <alignment horizontal="right"/>
    </xf>
    <xf numFmtId="0" fontId="2" fillId="6" borderId="2" xfId="0" applyFont="1" applyFill="1" applyBorder="1" applyAlignment="1">
      <alignment horizontal="center"/>
    </xf>
    <xf numFmtId="0" fontId="2" fillId="6" borderId="3" xfId="0" applyFont="1" applyFill="1" applyBorder="1" applyAlignment="1">
      <alignment horizontal="center"/>
    </xf>
    <xf numFmtId="17" fontId="2" fillId="6" borderId="1" xfId="0" applyNumberFormat="1" applyFont="1" applyFill="1" applyBorder="1" applyAlignment="1">
      <alignment horizontal="center"/>
    </xf>
    <xf numFmtId="0" fontId="2" fillId="6" borderId="0" xfId="0" applyFont="1" applyFill="1" applyAlignment="1">
      <alignment horizontal="center"/>
    </xf>
    <xf numFmtId="0" fontId="2" fillId="7" borderId="1" xfId="0" applyFont="1" applyFill="1" applyBorder="1" applyAlignment="1">
      <alignment horizontal="center"/>
    </xf>
    <xf numFmtId="0" fontId="2" fillId="7" borderId="0" xfId="0" applyFont="1" applyFill="1" applyBorder="1" applyAlignment="1">
      <alignment horizontal="center"/>
    </xf>
    <xf numFmtId="0" fontId="2" fillId="7" borderId="0" xfId="0" applyFont="1" applyFill="1" applyBorder="1" applyAlignment="1">
      <alignment horizontal="center"/>
    </xf>
    <xf numFmtId="0" fontId="2" fillId="7" borderId="2" xfId="0" applyFont="1" applyFill="1" applyBorder="1" applyAlignment="1">
      <alignment horizontal="center"/>
    </xf>
    <xf numFmtId="0" fontId="2" fillId="7" borderId="3" xfId="0" applyFont="1" applyFill="1" applyBorder="1" applyAlignment="1">
      <alignment horizontal="center"/>
    </xf>
    <xf numFmtId="17" fontId="2" fillId="7" borderId="1" xfId="0" applyNumberFormat="1" applyFont="1" applyFill="1" applyBorder="1" applyAlignment="1">
      <alignment horizontal="center"/>
    </xf>
    <xf numFmtId="2" fontId="0" fillId="0" borderId="0" xfId="0" applyNumberFormat="1" applyBorder="1" applyAlignment="1">
      <alignment horizontal="center"/>
    </xf>
    <xf numFmtId="2" fontId="3" fillId="0" borderId="0" xfId="0" applyNumberFormat="1" applyFont="1" applyFill="1" applyBorder="1" applyAlignment="1">
      <alignment horizontal="center"/>
    </xf>
    <xf numFmtId="0" fontId="2" fillId="7" borderId="0" xfId="0" applyFont="1" applyFill="1" applyAlignment="1">
      <alignment horizontal="center"/>
    </xf>
    <xf numFmtId="0" fontId="2" fillId="8" borderId="1" xfId="0" applyFont="1" applyFill="1" applyBorder="1" applyAlignment="1">
      <alignment horizontal="center"/>
    </xf>
    <xf numFmtId="0" fontId="2" fillId="8" borderId="0" xfId="0" applyFont="1" applyFill="1" applyBorder="1" applyAlignment="1">
      <alignment horizontal="center"/>
    </xf>
    <xf numFmtId="0" fontId="2" fillId="8" borderId="0" xfId="0" applyFont="1" applyFill="1" applyBorder="1" applyAlignment="1">
      <alignment horizontal="center"/>
    </xf>
    <xf numFmtId="0" fontId="2" fillId="8" borderId="0" xfId="0" applyFont="1" applyFill="1" applyBorder="1" applyAlignment="1"/>
    <xf numFmtId="0" fontId="2" fillId="8" borderId="2" xfId="0" applyFont="1" applyFill="1" applyBorder="1" applyAlignment="1">
      <alignment horizontal="center"/>
    </xf>
    <xf numFmtId="0" fontId="2" fillId="8" borderId="3" xfId="0" applyFont="1" applyFill="1" applyBorder="1" applyAlignment="1">
      <alignment horizontal="center"/>
    </xf>
    <xf numFmtId="17" fontId="2" fillId="8" borderId="1" xfId="0" applyNumberFormat="1" applyFont="1" applyFill="1" applyBorder="1" applyAlignment="1">
      <alignment horizontal="center"/>
    </xf>
    <xf numFmtId="0" fontId="0" fillId="0" borderId="0" xfId="0" applyNumberFormat="1" applyFill="1" applyBorder="1" applyAlignment="1">
      <alignment horizontal="center"/>
    </xf>
    <xf numFmtId="0" fontId="0" fillId="0" borderId="0" xfId="0" applyNumberFormat="1" applyFill="1" applyBorder="1" applyAlignment="1"/>
    <xf numFmtId="0" fontId="0" fillId="0" borderId="0" xfId="0" applyFill="1" applyBorder="1" applyAlignment="1"/>
    <xf numFmtId="0" fontId="2" fillId="9" borderId="1" xfId="0" applyFont="1" applyFill="1" applyBorder="1" applyAlignment="1">
      <alignment horizontal="center"/>
    </xf>
    <xf numFmtId="0" fontId="2" fillId="9" borderId="0" xfId="0" applyFont="1" applyFill="1" applyBorder="1" applyAlignment="1">
      <alignment horizontal="center"/>
    </xf>
    <xf numFmtId="0" fontId="2" fillId="9" borderId="0" xfId="0" applyFont="1" applyFill="1" applyBorder="1" applyAlignment="1">
      <alignment horizontal="center"/>
    </xf>
    <xf numFmtId="0" fontId="2" fillId="9" borderId="0" xfId="0" applyFont="1" applyFill="1" applyBorder="1" applyAlignment="1"/>
    <xf numFmtId="0" fontId="2" fillId="9" borderId="2" xfId="0" applyFont="1" applyFill="1" applyBorder="1" applyAlignment="1">
      <alignment horizontal="center"/>
    </xf>
    <xf numFmtId="0" fontId="2" fillId="9" borderId="3" xfId="0" applyFont="1" applyFill="1" applyBorder="1" applyAlignment="1">
      <alignment horizontal="center"/>
    </xf>
    <xf numFmtId="17" fontId="2" fillId="9" borderId="1" xfId="0" applyNumberFormat="1" applyFont="1" applyFill="1" applyBorder="1" applyAlignment="1">
      <alignment horizontal="center"/>
    </xf>
    <xf numFmtId="0" fontId="2" fillId="10" borderId="1" xfId="0" applyFont="1" applyFill="1" applyBorder="1" applyAlignment="1">
      <alignment horizontal="center"/>
    </xf>
    <xf numFmtId="0" fontId="2" fillId="10" borderId="0" xfId="0" applyFont="1" applyFill="1" applyBorder="1" applyAlignment="1">
      <alignment horizontal="center"/>
    </xf>
    <xf numFmtId="0" fontId="2" fillId="10" borderId="0" xfId="0" applyFont="1" applyFill="1" applyBorder="1" applyAlignment="1">
      <alignment horizontal="center"/>
    </xf>
    <xf numFmtId="0" fontId="2" fillId="10" borderId="2" xfId="0" applyFont="1" applyFill="1" applyBorder="1" applyAlignment="1">
      <alignment horizontal="center"/>
    </xf>
    <xf numFmtId="0" fontId="2" fillId="10" borderId="3" xfId="0" applyFont="1" applyFill="1" applyBorder="1" applyAlignment="1">
      <alignment horizontal="center"/>
    </xf>
    <xf numFmtId="17" fontId="2" fillId="10" borderId="1" xfId="0" applyNumberFormat="1" applyFont="1" applyFill="1" applyBorder="1" applyAlignment="1">
      <alignment horizontal="center"/>
    </xf>
    <xf numFmtId="0" fontId="2" fillId="10" borderId="0" xfId="0" applyFont="1" applyFill="1" applyAlignment="1">
      <alignment horizontal="center"/>
    </xf>
    <xf numFmtId="0" fontId="2" fillId="11" borderId="0" xfId="0" applyFont="1" applyFill="1" applyBorder="1" applyAlignment="1">
      <alignment horizontal="center"/>
    </xf>
    <xf numFmtId="0" fontId="2" fillId="11" borderId="0" xfId="0" applyFont="1" applyFill="1" applyBorder="1" applyAlignment="1">
      <alignment horizontal="center"/>
    </xf>
    <xf numFmtId="0" fontId="2" fillId="11" borderId="3" xfId="0" applyFont="1" applyFill="1" applyBorder="1" applyAlignment="1">
      <alignment horizontal="center"/>
    </xf>
    <xf numFmtId="17" fontId="2" fillId="11" borderId="1" xfId="0" applyNumberFormat="1" applyFont="1" applyFill="1" applyBorder="1" applyAlignment="1">
      <alignment horizontal="center"/>
    </xf>
    <xf numFmtId="0" fontId="0" fillId="12" borderId="0" xfId="0" applyFill="1" applyBorder="1"/>
    <xf numFmtId="0" fontId="0" fillId="12" borderId="1" xfId="0" applyFill="1" applyBorder="1"/>
    <xf numFmtId="0" fontId="0" fillId="0" borderId="5" xfId="0" applyBorder="1"/>
    <xf numFmtId="0" fontId="0" fillId="0" borderId="1" xfId="0" applyBorder="1"/>
    <xf numFmtId="0" fontId="0" fillId="0" borderId="6" xfId="0" applyBorder="1"/>
    <xf numFmtId="0" fontId="0" fillId="0" borderId="3" xfId="0" applyBorder="1"/>
    <xf numFmtId="0" fontId="0" fillId="0" borderId="2" xfId="0" applyBorder="1"/>
    <xf numFmtId="0" fontId="2" fillId="13" borderId="1" xfId="0" applyFont="1" applyFill="1" applyBorder="1" applyAlignment="1">
      <alignment horizontal="center"/>
    </xf>
    <xf numFmtId="0" fontId="2" fillId="13" borderId="0" xfId="0" applyFont="1" applyFill="1" applyBorder="1" applyAlignment="1">
      <alignment horizontal="center"/>
    </xf>
    <xf numFmtId="0" fontId="2" fillId="13" borderId="0" xfId="0" applyFont="1" applyFill="1" applyBorder="1" applyAlignment="1">
      <alignment horizontal="center"/>
    </xf>
    <xf numFmtId="0" fontId="2" fillId="13" borderId="2" xfId="0" applyFont="1" applyFill="1" applyBorder="1" applyAlignment="1">
      <alignment horizontal="center"/>
    </xf>
    <xf numFmtId="0" fontId="2" fillId="13" borderId="3" xfId="0" applyFont="1" applyFill="1" applyBorder="1" applyAlignment="1">
      <alignment horizontal="center"/>
    </xf>
    <xf numFmtId="17" fontId="2" fillId="13" borderId="1" xfId="0" applyNumberFormat="1" applyFont="1" applyFill="1" applyBorder="1" applyAlignment="1">
      <alignment horizontal="center"/>
    </xf>
    <xf numFmtId="2" fontId="0" fillId="12" borderId="0" xfId="0" applyNumberFormat="1" applyFill="1" applyBorder="1"/>
    <xf numFmtId="2" fontId="0" fillId="12" borderId="1" xfId="0" applyNumberFormat="1" applyFill="1" applyBorder="1"/>
    <xf numFmtId="0" fontId="2" fillId="14" borderId="1" xfId="0" applyFont="1" applyFill="1" applyBorder="1" applyAlignment="1">
      <alignment horizontal="center"/>
    </xf>
    <xf numFmtId="0" fontId="2" fillId="14" borderId="0" xfId="0" applyFont="1" applyFill="1" applyBorder="1" applyAlignment="1">
      <alignment horizontal="center"/>
    </xf>
    <xf numFmtId="0" fontId="2" fillId="14" borderId="0" xfId="0" applyFont="1" applyFill="1" applyBorder="1" applyAlignment="1">
      <alignment horizontal="center"/>
    </xf>
    <xf numFmtId="0" fontId="2" fillId="14" borderId="2" xfId="0" applyFont="1" applyFill="1" applyBorder="1" applyAlignment="1">
      <alignment horizontal="center"/>
    </xf>
    <xf numFmtId="0" fontId="2" fillId="14" borderId="3" xfId="0" applyFont="1" applyFill="1" applyBorder="1" applyAlignment="1">
      <alignment horizontal="center"/>
    </xf>
    <xf numFmtId="17" fontId="2" fillId="14" borderId="1" xfId="0" applyNumberFormat="1" applyFont="1" applyFill="1" applyBorder="1" applyAlignment="1">
      <alignment horizontal="center"/>
    </xf>
    <xf numFmtId="0" fontId="2" fillId="15" borderId="0" xfId="0" applyFont="1" applyFill="1" applyBorder="1" applyAlignment="1">
      <alignment horizontal="center"/>
    </xf>
    <xf numFmtId="0" fontId="2" fillId="15" borderId="0" xfId="0" applyFont="1" applyFill="1" applyBorder="1" applyAlignment="1">
      <alignment horizontal="center"/>
    </xf>
    <xf numFmtId="0" fontId="2" fillId="15" borderId="0" xfId="0" applyFont="1" applyFill="1" applyBorder="1" applyAlignment="1"/>
    <xf numFmtId="17" fontId="2" fillId="15" borderId="0" xfId="0" applyNumberFormat="1" applyFont="1" applyFill="1" applyBorder="1" applyAlignment="1">
      <alignment horizontal="center"/>
    </xf>
    <xf numFmtId="2" fontId="0" fillId="12" borderId="0" xfId="0" applyNumberFormat="1" applyFont="1" applyFill="1" applyBorder="1" applyAlignment="1">
      <alignment horizontal="center"/>
    </xf>
    <xf numFmtId="0" fontId="2" fillId="15" borderId="1" xfId="0" applyFont="1" applyFill="1" applyBorder="1" applyAlignment="1">
      <alignment horizontal="center"/>
    </xf>
    <xf numFmtId="0" fontId="2" fillId="15" borderId="2" xfId="0" applyFont="1" applyFill="1" applyBorder="1" applyAlignment="1">
      <alignment horizontal="center"/>
    </xf>
    <xf numFmtId="0" fontId="2" fillId="15" borderId="3" xfId="0" applyFont="1" applyFill="1" applyBorder="1" applyAlignment="1">
      <alignment horizontal="center"/>
    </xf>
    <xf numFmtId="17" fontId="2" fillId="15" borderId="1" xfId="0" applyNumberFormat="1" applyFont="1" applyFill="1" applyBorder="1" applyAlignment="1">
      <alignment horizontal="center"/>
    </xf>
    <xf numFmtId="2" fontId="0" fillId="0" borderId="0" xfId="0" applyNumberFormat="1" applyFill="1" applyBorder="1"/>
    <xf numFmtId="2" fontId="0" fillId="0" borderId="0" xfId="0" applyNumberFormat="1" applyFill="1" applyBorder="1" applyAlignment="1">
      <alignment horizontal="center"/>
    </xf>
    <xf numFmtId="0" fontId="2" fillId="16" borderId="1" xfId="0" applyFont="1" applyFill="1" applyBorder="1" applyAlignment="1">
      <alignment horizontal="center"/>
    </xf>
    <xf numFmtId="0" fontId="2" fillId="16" borderId="0" xfId="0" applyFont="1" applyFill="1" applyBorder="1" applyAlignment="1">
      <alignment horizontal="center"/>
    </xf>
    <xf numFmtId="0" fontId="2" fillId="16" borderId="0" xfId="0" applyFont="1" applyFill="1" applyBorder="1" applyAlignment="1">
      <alignment horizontal="center"/>
    </xf>
    <xf numFmtId="0" fontId="2" fillId="16" borderId="0" xfId="0" applyFont="1" applyFill="1" applyBorder="1" applyAlignment="1"/>
    <xf numFmtId="0" fontId="2" fillId="16" borderId="2" xfId="0" applyFont="1" applyFill="1" applyBorder="1" applyAlignment="1">
      <alignment horizontal="center"/>
    </xf>
    <xf numFmtId="0" fontId="2" fillId="16" borderId="3" xfId="0" applyFont="1" applyFill="1" applyBorder="1" applyAlignment="1">
      <alignment horizontal="center"/>
    </xf>
    <xf numFmtId="17" fontId="2" fillId="16" borderId="1" xfId="0" applyNumberFormat="1" applyFont="1" applyFill="1" applyBorder="1" applyAlignment="1">
      <alignment horizontal="center"/>
    </xf>
    <xf numFmtId="0" fontId="2" fillId="17" borderId="1" xfId="0" applyFont="1" applyFill="1" applyBorder="1" applyAlignment="1">
      <alignment horizontal="center"/>
    </xf>
    <xf numFmtId="0" fontId="2" fillId="17" borderId="0" xfId="0" applyFont="1" applyFill="1" applyBorder="1" applyAlignment="1">
      <alignment horizontal="center"/>
    </xf>
    <xf numFmtId="0" fontId="2" fillId="17" borderId="0" xfId="0" applyFont="1" applyFill="1" applyBorder="1" applyAlignment="1">
      <alignment horizontal="center"/>
    </xf>
    <xf numFmtId="0" fontId="2" fillId="17" borderId="2" xfId="0" applyFont="1" applyFill="1" applyBorder="1" applyAlignment="1">
      <alignment horizontal="center"/>
    </xf>
    <xf numFmtId="0" fontId="2" fillId="17" borderId="3" xfId="0" applyFont="1" applyFill="1" applyBorder="1" applyAlignment="1">
      <alignment horizontal="center"/>
    </xf>
    <xf numFmtId="17" fontId="2" fillId="17" borderId="1" xfId="0" applyNumberFormat="1" applyFont="1" applyFill="1" applyBorder="1" applyAlignment="1">
      <alignment horizontal="center"/>
    </xf>
    <xf numFmtId="17" fontId="2" fillId="0" borderId="0" xfId="0" applyNumberFormat="1" applyFont="1" applyFill="1" applyBorder="1" applyAlignment="1">
      <alignment horizontal="center"/>
    </xf>
    <xf numFmtId="0" fontId="1" fillId="0" borderId="0" xfId="0" applyFont="1"/>
    <xf numFmtId="17" fontId="2" fillId="1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RFC_EnsembleForeca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8DD3C7"/>
  </sheetPr>
  <dimension ref="A1:ALQ80"/>
  <sheetViews>
    <sheetView tabSelected="1" zoomScaleNormal="100" workbookViewId="0">
      <selection activeCell="D4" sqref="D4"/>
    </sheetView>
  </sheetViews>
  <sheetFormatPr defaultColWidth="18.7109375" defaultRowHeight="12.75" customHeight="1" x14ac:dyDescent="0.25"/>
  <cols>
    <col min="1" max="1" width="7.5703125" style="18" customWidth="1"/>
    <col min="2" max="4" width="7.5703125" style="19" customWidth="1"/>
    <col min="5" max="5" width="9.140625" style="12" customWidth="1"/>
    <col min="6" max="30" width="8" style="12" customWidth="1"/>
    <col min="31" max="31" width="8" style="12" bestFit="1" customWidth="1"/>
    <col min="32" max="32" width="8.28515625" style="12" customWidth="1"/>
    <col min="33" max="54" width="8.85546875" style="12" customWidth="1"/>
    <col min="55" max="16384" width="18.7109375" style="12"/>
  </cols>
  <sheetData>
    <row r="1" spans="1:54" s="4" customFormat="1" ht="15" x14ac:dyDescent="0.25">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row>
    <row r="2" spans="1:54" s="5" customFormat="1" ht="15" x14ac:dyDescent="0.25">
      <c r="A2" s="1"/>
      <c r="B2" s="3" t="s">
        <v>0</v>
      </c>
      <c r="C2" s="3" t="s">
        <v>1</v>
      </c>
      <c r="D2" s="3" t="s">
        <v>2</v>
      </c>
      <c r="E2" s="3">
        <v>1981</v>
      </c>
      <c r="F2" s="3">
        <v>1982</v>
      </c>
      <c r="G2" s="3">
        <v>1983</v>
      </c>
      <c r="H2" s="3">
        <v>1984</v>
      </c>
      <c r="I2" s="3">
        <v>1985</v>
      </c>
      <c r="J2" s="3">
        <v>1986</v>
      </c>
      <c r="K2" s="3">
        <v>1987</v>
      </c>
      <c r="L2" s="3">
        <v>1988</v>
      </c>
      <c r="M2" s="3">
        <v>1989</v>
      </c>
      <c r="N2" s="3">
        <v>1990</v>
      </c>
      <c r="O2" s="3">
        <v>1991</v>
      </c>
      <c r="P2" s="3">
        <v>1992</v>
      </c>
      <c r="Q2" s="3">
        <v>1993</v>
      </c>
      <c r="R2" s="3">
        <v>1994</v>
      </c>
      <c r="S2" s="3">
        <v>1995</v>
      </c>
      <c r="T2" s="3">
        <v>1996</v>
      </c>
      <c r="U2" s="3">
        <v>1997</v>
      </c>
      <c r="V2" s="3">
        <v>1998</v>
      </c>
      <c r="W2" s="3">
        <v>1999</v>
      </c>
      <c r="X2" s="3">
        <v>2000</v>
      </c>
      <c r="Y2" s="3">
        <v>2001</v>
      </c>
      <c r="Z2" s="3">
        <v>2002</v>
      </c>
      <c r="AA2" s="3">
        <v>2003</v>
      </c>
      <c r="AB2" s="3">
        <v>2004</v>
      </c>
      <c r="AC2" s="3">
        <v>2005</v>
      </c>
      <c r="AD2" s="3">
        <v>2006</v>
      </c>
      <c r="AE2" s="3">
        <v>2007</v>
      </c>
      <c r="AF2" s="3">
        <v>2008</v>
      </c>
      <c r="AG2" s="3">
        <v>2009</v>
      </c>
      <c r="AH2" s="3">
        <v>2010</v>
      </c>
      <c r="AI2" s="3">
        <v>2011</v>
      </c>
      <c r="AJ2" s="3">
        <v>2012</v>
      </c>
      <c r="AK2" s="3">
        <v>2013</v>
      </c>
      <c r="AL2" s="3">
        <v>2014</v>
      </c>
      <c r="AM2" s="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6"/>
      <c r="B3" s="7" t="s">
        <v>3</v>
      </c>
      <c r="C3" s="7" t="s">
        <v>4</v>
      </c>
      <c r="D3" s="7" t="s">
        <v>5</v>
      </c>
      <c r="E3" s="7" t="s">
        <v>6</v>
      </c>
      <c r="F3" s="7" t="s">
        <v>7</v>
      </c>
      <c r="G3" s="7" t="s">
        <v>8</v>
      </c>
      <c r="H3" s="7" t="s">
        <v>9</v>
      </c>
      <c r="I3" s="7" t="s">
        <v>10</v>
      </c>
      <c r="J3" s="7" t="s">
        <v>11</v>
      </c>
      <c r="K3" s="7" t="s">
        <v>12</v>
      </c>
      <c r="L3" s="7" t="s">
        <v>13</v>
      </c>
      <c r="M3" s="7" t="s">
        <v>14</v>
      </c>
      <c r="N3" s="7" t="s">
        <v>15</v>
      </c>
      <c r="O3" s="7" t="s">
        <v>16</v>
      </c>
      <c r="P3" s="7" t="s">
        <v>17</v>
      </c>
      <c r="Q3" s="7" t="s">
        <v>18</v>
      </c>
      <c r="R3" s="7" t="s">
        <v>19</v>
      </c>
      <c r="S3" s="7" t="s">
        <v>20</v>
      </c>
      <c r="T3" s="7" t="s">
        <v>21</v>
      </c>
      <c r="U3" s="7" t="s">
        <v>22</v>
      </c>
      <c r="V3" s="7" t="s">
        <v>23</v>
      </c>
      <c r="W3" s="7" t="s">
        <v>24</v>
      </c>
      <c r="X3" s="7" t="s">
        <v>25</v>
      </c>
      <c r="Y3" s="7" t="s">
        <v>26</v>
      </c>
      <c r="Z3" s="7" t="s">
        <v>27</v>
      </c>
      <c r="AA3" s="7" t="s">
        <v>28</v>
      </c>
      <c r="AB3" s="7" t="s">
        <v>29</v>
      </c>
      <c r="AC3" s="7" t="s">
        <v>30</v>
      </c>
      <c r="AD3" s="7" t="s">
        <v>31</v>
      </c>
      <c r="AE3" s="7" t="s">
        <v>32</v>
      </c>
      <c r="AF3" s="7" t="s">
        <v>33</v>
      </c>
      <c r="AG3" s="7" t="s">
        <v>34</v>
      </c>
      <c r="AH3" s="7" t="s">
        <v>35</v>
      </c>
      <c r="AI3" s="7" t="s">
        <v>36</v>
      </c>
      <c r="AJ3" s="7" t="s">
        <v>37</v>
      </c>
      <c r="AK3" s="7" t="s">
        <v>38</v>
      </c>
      <c r="AL3" s="7" t="s">
        <v>39</v>
      </c>
      <c r="AM3" s="7"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s="4" customFormat="1" ht="15" x14ac:dyDescent="0.25">
      <c r="A4" s="8">
        <v>43556</v>
      </c>
      <c r="B4" s="9">
        <v>88.93</v>
      </c>
      <c r="C4" s="9">
        <v>136.82</v>
      </c>
      <c r="D4" s="10">
        <v>83</v>
      </c>
      <c r="E4" s="10">
        <v>117.621</v>
      </c>
      <c r="F4" s="10">
        <v>67.474999999999994</v>
      </c>
      <c r="G4" s="10">
        <v>63.368000000000002</v>
      </c>
      <c r="H4" s="10">
        <v>62.786999999999999</v>
      </c>
      <c r="I4" s="10">
        <v>89.790999999999997</v>
      </c>
      <c r="J4" s="10">
        <v>80.215000000000003</v>
      </c>
      <c r="K4" s="10">
        <v>97.073999999999998</v>
      </c>
      <c r="L4" s="10">
        <v>89.478999999999999</v>
      </c>
      <c r="M4" s="10">
        <v>119.852</v>
      </c>
      <c r="N4" s="10">
        <v>119.66500000000001</v>
      </c>
      <c r="O4" s="10">
        <v>62.302999999999997</v>
      </c>
      <c r="P4" s="10">
        <v>106.86</v>
      </c>
      <c r="Q4" s="10">
        <v>74.637</v>
      </c>
      <c r="R4" s="10">
        <v>106.443</v>
      </c>
      <c r="S4" s="10">
        <v>64.210999999999999</v>
      </c>
      <c r="T4" s="10">
        <v>66.299000000000007</v>
      </c>
      <c r="U4" s="10">
        <v>78.381</v>
      </c>
      <c r="V4" s="10">
        <v>73.796000000000006</v>
      </c>
      <c r="W4" s="10">
        <v>74.539000000000001</v>
      </c>
      <c r="X4" s="10">
        <v>91.512</v>
      </c>
      <c r="Y4" s="10">
        <v>89.087000000000003</v>
      </c>
      <c r="Z4" s="10">
        <v>83.796000000000006</v>
      </c>
      <c r="AA4" s="10">
        <v>83</v>
      </c>
      <c r="AB4" s="10">
        <v>102.214</v>
      </c>
      <c r="AC4" s="10">
        <v>83.463999999999999</v>
      </c>
      <c r="AD4" s="10">
        <v>96.700999999999993</v>
      </c>
      <c r="AE4" s="10">
        <v>80.813999999999993</v>
      </c>
      <c r="AF4" s="10">
        <v>68.477999999999994</v>
      </c>
      <c r="AG4" s="10">
        <v>88.447000000000003</v>
      </c>
      <c r="AH4" s="10">
        <v>93.016000000000005</v>
      </c>
      <c r="AI4" s="4">
        <v>81.728999999999999</v>
      </c>
      <c r="AJ4" s="4">
        <v>95.893000000000001</v>
      </c>
      <c r="AK4" s="4">
        <v>73.513999999999996</v>
      </c>
      <c r="AL4" s="4">
        <v>74.850999999999999</v>
      </c>
      <c r="AM4" s="4">
        <v>76.388000000000005</v>
      </c>
    </row>
    <row r="5" spans="1:54" ht="15" x14ac:dyDescent="0.25">
      <c r="A5" s="1">
        <v>43586</v>
      </c>
      <c r="B5">
        <v>255.06</v>
      </c>
      <c r="C5">
        <v>392.4</v>
      </c>
      <c r="D5" s="11">
        <v>270</v>
      </c>
      <c r="E5" s="11">
        <v>284.339</v>
      </c>
      <c r="F5" s="11">
        <v>175.87100000000001</v>
      </c>
      <c r="G5" s="11">
        <v>170.52199999999999</v>
      </c>
      <c r="H5" s="11">
        <v>354.96699999999998</v>
      </c>
      <c r="I5" s="11">
        <v>338.637</v>
      </c>
      <c r="J5" s="11">
        <v>269.49200000000002</v>
      </c>
      <c r="K5" s="11">
        <v>278.35000000000002</v>
      </c>
      <c r="L5" s="11">
        <v>238.25700000000001</v>
      </c>
      <c r="M5" s="11">
        <v>273.06799999999998</v>
      </c>
      <c r="N5" s="11">
        <v>260.07600000000002</v>
      </c>
      <c r="O5" s="11">
        <v>190.66900000000001</v>
      </c>
      <c r="P5" s="11">
        <v>352.09100000000001</v>
      </c>
      <c r="Q5" s="11">
        <v>265.69900000000001</v>
      </c>
      <c r="R5" s="11">
        <v>295.39699999999999</v>
      </c>
      <c r="S5" s="11">
        <v>205.48599999999999</v>
      </c>
      <c r="T5" s="11">
        <v>315.39600000000002</v>
      </c>
      <c r="U5" s="11">
        <v>280.86200000000002</v>
      </c>
      <c r="V5" s="11">
        <v>225.49199999999999</v>
      </c>
      <c r="W5" s="11">
        <v>286.59699999999998</v>
      </c>
      <c r="X5" s="11">
        <v>312.17500000000001</v>
      </c>
      <c r="Y5" s="11">
        <v>380.58100000000002</v>
      </c>
      <c r="Z5" s="11">
        <v>192.18</v>
      </c>
      <c r="AA5" s="11">
        <v>240.012</v>
      </c>
      <c r="AB5" s="11">
        <v>335.37</v>
      </c>
      <c r="AC5" s="11">
        <v>286.14800000000002</v>
      </c>
      <c r="AD5" s="11">
        <v>265.07900000000001</v>
      </c>
      <c r="AE5" s="11">
        <v>308.56099999999998</v>
      </c>
      <c r="AF5" s="11">
        <v>184.011</v>
      </c>
      <c r="AG5" s="11">
        <v>359.15600000000001</v>
      </c>
      <c r="AH5" s="11">
        <v>172.92500000000001</v>
      </c>
      <c r="AI5" s="12">
        <v>184.83099999999999</v>
      </c>
      <c r="AJ5" s="12">
        <v>313.02600000000001</v>
      </c>
      <c r="AK5" s="12">
        <v>270</v>
      </c>
      <c r="AL5" s="12">
        <v>212.624</v>
      </c>
      <c r="AM5" s="12">
        <v>243.07400000000001</v>
      </c>
    </row>
    <row r="6" spans="1:54" ht="15" x14ac:dyDescent="0.25">
      <c r="A6" s="1">
        <v>43617</v>
      </c>
      <c r="B6">
        <v>301.19</v>
      </c>
      <c r="C6">
        <v>463.37</v>
      </c>
      <c r="D6" s="11">
        <v>420</v>
      </c>
      <c r="E6" s="11">
        <v>420</v>
      </c>
      <c r="F6" s="11">
        <v>351.47300000000001</v>
      </c>
      <c r="G6" s="11">
        <v>522.34500000000003</v>
      </c>
      <c r="H6" s="11">
        <v>551.50199999999995</v>
      </c>
      <c r="I6" s="11">
        <v>449.57</v>
      </c>
      <c r="J6" s="11">
        <v>496.22300000000001</v>
      </c>
      <c r="K6" s="11">
        <v>336.798</v>
      </c>
      <c r="L6" s="11">
        <v>388.06799999999998</v>
      </c>
      <c r="M6" s="11">
        <v>279.33499999999998</v>
      </c>
      <c r="N6" s="11">
        <v>503.73599999999999</v>
      </c>
      <c r="O6" s="11">
        <v>425.59300000000002</v>
      </c>
      <c r="P6" s="11">
        <v>318.70299999999997</v>
      </c>
      <c r="Q6" s="11">
        <v>431.61500000000001</v>
      </c>
      <c r="R6" s="11">
        <v>431.18</v>
      </c>
      <c r="S6" s="11">
        <v>593.54600000000005</v>
      </c>
      <c r="T6" s="11">
        <v>347.85</v>
      </c>
      <c r="U6" s="11">
        <v>527.93299999999999</v>
      </c>
      <c r="V6" s="11">
        <v>322.80399999999997</v>
      </c>
      <c r="W6" s="11">
        <v>596.99400000000003</v>
      </c>
      <c r="X6" s="11">
        <v>316.94400000000002</v>
      </c>
      <c r="Y6" s="11">
        <v>392.173</v>
      </c>
      <c r="Z6" s="11">
        <v>305.709</v>
      </c>
      <c r="AA6" s="11">
        <v>437.721</v>
      </c>
      <c r="AB6" s="11">
        <v>365.01400000000001</v>
      </c>
      <c r="AC6" s="11">
        <v>359.83300000000003</v>
      </c>
      <c r="AD6" s="11">
        <v>324.86200000000002</v>
      </c>
      <c r="AE6" s="11">
        <v>386.82100000000003</v>
      </c>
      <c r="AF6" s="11">
        <v>415.93</v>
      </c>
      <c r="AG6" s="11">
        <v>385.42399999999998</v>
      </c>
      <c r="AH6" s="11">
        <v>467.27800000000002</v>
      </c>
      <c r="AI6" s="12">
        <v>525.62400000000002</v>
      </c>
      <c r="AJ6" s="12">
        <v>248.078</v>
      </c>
      <c r="AK6" s="12">
        <v>479.87299999999999</v>
      </c>
      <c r="AL6" s="12">
        <v>422.72699999999998</v>
      </c>
      <c r="AM6" s="12">
        <v>632.14300000000003</v>
      </c>
    </row>
    <row r="7" spans="1:54" ht="15" x14ac:dyDescent="0.25">
      <c r="A7" s="1">
        <v>43647</v>
      </c>
      <c r="B7">
        <v>134.82</v>
      </c>
      <c r="C7">
        <v>207.41</v>
      </c>
      <c r="D7" s="11">
        <v>152</v>
      </c>
      <c r="E7" s="11">
        <v>167.11500000000001</v>
      </c>
      <c r="F7" s="11">
        <v>207.1</v>
      </c>
      <c r="G7" s="11">
        <v>332.40899999999999</v>
      </c>
      <c r="H7" s="11">
        <v>260.988</v>
      </c>
      <c r="I7" s="11">
        <v>141.10900000000001</v>
      </c>
      <c r="J7" s="11">
        <v>210.49299999999999</v>
      </c>
      <c r="K7" s="11">
        <v>119.401</v>
      </c>
      <c r="L7" s="11">
        <v>152</v>
      </c>
      <c r="M7" s="11">
        <v>110.767</v>
      </c>
      <c r="N7" s="11">
        <v>218.99799999999999</v>
      </c>
      <c r="O7" s="11">
        <v>233.773</v>
      </c>
      <c r="P7" s="11">
        <v>152.786</v>
      </c>
      <c r="Q7" s="11">
        <v>197.696</v>
      </c>
      <c r="R7" s="11">
        <v>120.962</v>
      </c>
      <c r="S7" s="11">
        <v>535.59100000000001</v>
      </c>
      <c r="T7" s="11">
        <v>125.51900000000001</v>
      </c>
      <c r="U7" s="11">
        <v>192.80500000000001</v>
      </c>
      <c r="V7" s="11">
        <v>192.721</v>
      </c>
      <c r="W7" s="11">
        <v>364.93900000000002</v>
      </c>
      <c r="X7" s="11">
        <v>87.421000000000006</v>
      </c>
      <c r="Y7" s="11">
        <v>112.91</v>
      </c>
      <c r="Z7" s="11">
        <v>85.543000000000006</v>
      </c>
      <c r="AA7" s="11">
        <v>117.246</v>
      </c>
      <c r="AB7" s="11">
        <v>130.52199999999999</v>
      </c>
      <c r="AC7" s="11">
        <v>143.90100000000001</v>
      </c>
      <c r="AD7" s="11">
        <v>118.586</v>
      </c>
      <c r="AE7" s="11">
        <v>146.571</v>
      </c>
      <c r="AF7" s="11">
        <v>187.72200000000001</v>
      </c>
      <c r="AG7" s="11">
        <v>200.16300000000001</v>
      </c>
      <c r="AH7" s="11">
        <v>141.01599999999999</v>
      </c>
      <c r="AI7" s="12">
        <v>253.96199999999999</v>
      </c>
      <c r="AJ7" s="12">
        <v>74.555000000000007</v>
      </c>
      <c r="AK7" s="12">
        <v>151.89699999999999</v>
      </c>
      <c r="AL7" s="12">
        <v>138.29400000000001</v>
      </c>
      <c r="AM7" s="12">
        <v>255.36</v>
      </c>
    </row>
    <row r="8" spans="1:54" ht="15" x14ac:dyDescent="0.25">
      <c r="A8" s="1">
        <v>43678</v>
      </c>
      <c r="B8">
        <v>66.59</v>
      </c>
      <c r="C8">
        <v>99.26</v>
      </c>
      <c r="D8" s="11">
        <v>66</v>
      </c>
      <c r="E8" s="11">
        <v>64.364000000000004</v>
      </c>
      <c r="F8" s="11">
        <v>100.105</v>
      </c>
      <c r="G8" s="11">
        <v>112.65300000000001</v>
      </c>
      <c r="H8" s="11">
        <v>102.56</v>
      </c>
      <c r="I8" s="11">
        <v>60.042999999999999</v>
      </c>
      <c r="J8" s="11">
        <v>71.835999999999999</v>
      </c>
      <c r="K8" s="11">
        <v>58.662999999999997</v>
      </c>
      <c r="L8" s="11">
        <v>62.959000000000003</v>
      </c>
      <c r="M8" s="11">
        <v>64.456999999999994</v>
      </c>
      <c r="N8" s="11">
        <v>74.043999999999997</v>
      </c>
      <c r="O8" s="11">
        <v>80.313000000000002</v>
      </c>
      <c r="P8" s="11">
        <v>81.680999999999997</v>
      </c>
      <c r="Q8" s="11">
        <v>64.777000000000001</v>
      </c>
      <c r="R8" s="11">
        <v>54.523000000000003</v>
      </c>
      <c r="S8" s="11">
        <v>145.845</v>
      </c>
      <c r="T8" s="11">
        <v>50.692999999999998</v>
      </c>
      <c r="U8" s="11">
        <v>80.625</v>
      </c>
      <c r="V8" s="11">
        <v>68.596000000000004</v>
      </c>
      <c r="W8" s="11">
        <v>119.105</v>
      </c>
      <c r="X8" s="11">
        <v>54.850999999999999</v>
      </c>
      <c r="Y8" s="11">
        <v>64.938000000000002</v>
      </c>
      <c r="Z8" s="11">
        <v>42.445</v>
      </c>
      <c r="AA8" s="11">
        <v>56.078000000000003</v>
      </c>
      <c r="AB8" s="11">
        <v>57.460999999999999</v>
      </c>
      <c r="AC8" s="11">
        <v>63.771000000000001</v>
      </c>
      <c r="AD8" s="11">
        <v>65.570999999999998</v>
      </c>
      <c r="AE8" s="11">
        <v>68.298000000000002</v>
      </c>
      <c r="AF8" s="11">
        <v>68.088999999999999</v>
      </c>
      <c r="AG8" s="11">
        <v>66.775000000000006</v>
      </c>
      <c r="AH8" s="11">
        <v>66</v>
      </c>
      <c r="AI8" s="12">
        <v>74.658000000000001</v>
      </c>
      <c r="AJ8" s="12">
        <v>44.64</v>
      </c>
      <c r="AK8" s="12">
        <v>73.575999999999993</v>
      </c>
      <c r="AL8" s="12">
        <v>62.999000000000002</v>
      </c>
      <c r="AM8" s="12">
        <v>74.998000000000005</v>
      </c>
    </row>
    <row r="9" spans="1:54" ht="15" x14ac:dyDescent="0.25">
      <c r="A9" s="1">
        <v>43709</v>
      </c>
      <c r="B9">
        <v>35.950000000000003</v>
      </c>
      <c r="C9">
        <v>51.48</v>
      </c>
      <c r="D9" s="11">
        <v>47</v>
      </c>
      <c r="E9" s="11">
        <v>44.774000000000001</v>
      </c>
      <c r="F9" s="11">
        <v>78.34</v>
      </c>
      <c r="G9" s="11">
        <v>52.079000000000001</v>
      </c>
      <c r="H9" s="11">
        <v>58.387</v>
      </c>
      <c r="I9" s="11">
        <v>55.725999999999999</v>
      </c>
      <c r="J9" s="11">
        <v>64.087999999999994</v>
      </c>
      <c r="K9" s="11">
        <v>43.74</v>
      </c>
      <c r="L9" s="11">
        <v>51.518999999999998</v>
      </c>
      <c r="M9" s="11">
        <v>41.712000000000003</v>
      </c>
      <c r="N9" s="11">
        <v>51.012999999999998</v>
      </c>
      <c r="O9" s="11">
        <v>44.551000000000002</v>
      </c>
      <c r="P9" s="11">
        <v>55.265000000000001</v>
      </c>
      <c r="Q9" s="11">
        <v>54.454999999999998</v>
      </c>
      <c r="R9" s="11">
        <v>45.167000000000002</v>
      </c>
      <c r="S9" s="11">
        <v>67.576999999999998</v>
      </c>
      <c r="T9" s="11">
        <v>38.722999999999999</v>
      </c>
      <c r="U9" s="11">
        <v>56.386000000000003</v>
      </c>
      <c r="V9" s="11">
        <v>40.515000000000001</v>
      </c>
      <c r="W9" s="11">
        <v>58.457000000000001</v>
      </c>
      <c r="X9" s="11">
        <v>41.137999999999998</v>
      </c>
      <c r="Y9" s="11">
        <v>41.725999999999999</v>
      </c>
      <c r="Z9" s="11">
        <v>37.366999999999997</v>
      </c>
      <c r="AA9" s="11">
        <v>67.775000000000006</v>
      </c>
      <c r="AB9" s="11">
        <v>47</v>
      </c>
      <c r="AC9" s="11">
        <v>41.548999999999999</v>
      </c>
      <c r="AD9" s="11">
        <v>45.662999999999997</v>
      </c>
      <c r="AE9" s="11">
        <v>54.292000000000002</v>
      </c>
      <c r="AF9" s="11">
        <v>40.829000000000001</v>
      </c>
      <c r="AG9" s="11">
        <v>43.277999999999999</v>
      </c>
      <c r="AH9" s="11">
        <v>39.609000000000002</v>
      </c>
      <c r="AI9" s="12">
        <v>43.73</v>
      </c>
      <c r="AJ9" s="12">
        <v>35.494999999999997</v>
      </c>
      <c r="AK9" s="12">
        <v>80.492999999999995</v>
      </c>
      <c r="AL9" s="12">
        <v>51.92</v>
      </c>
      <c r="AM9" s="12">
        <v>49.802</v>
      </c>
    </row>
    <row r="10" spans="1:54" ht="15" x14ac:dyDescent="0.25">
      <c r="A10" s="1">
        <v>43739</v>
      </c>
      <c r="B10">
        <v>32.15</v>
      </c>
      <c r="C10">
        <v>43.7</v>
      </c>
      <c r="D10" s="11">
        <v>44.26</v>
      </c>
      <c r="E10" s="11">
        <v>41.168999999999997</v>
      </c>
      <c r="F10" s="11">
        <v>49.085999999999999</v>
      </c>
      <c r="G10" s="11">
        <v>41.801000000000002</v>
      </c>
      <c r="H10" s="11">
        <v>49.488</v>
      </c>
      <c r="I10" s="11">
        <v>84.501000000000005</v>
      </c>
      <c r="J10" s="11">
        <v>68.602000000000004</v>
      </c>
      <c r="K10" s="11">
        <v>34.167000000000002</v>
      </c>
      <c r="L10" s="11">
        <v>38.893999999999998</v>
      </c>
      <c r="M10" s="11">
        <v>37.661000000000001</v>
      </c>
      <c r="N10" s="11">
        <v>65.513999999999996</v>
      </c>
      <c r="O10" s="11">
        <v>36.1</v>
      </c>
      <c r="P10" s="11">
        <v>37.902999999999999</v>
      </c>
      <c r="Q10" s="11">
        <v>45.98</v>
      </c>
      <c r="R10" s="11">
        <v>39.378</v>
      </c>
      <c r="S10" s="11">
        <v>59.183</v>
      </c>
      <c r="T10" s="11">
        <v>43.286000000000001</v>
      </c>
      <c r="U10" s="11">
        <v>57.773000000000003</v>
      </c>
      <c r="V10" s="11">
        <v>43.677</v>
      </c>
      <c r="W10" s="11">
        <v>45.89</v>
      </c>
      <c r="X10" s="11">
        <v>34.357999999999997</v>
      </c>
      <c r="Y10" s="11">
        <v>35.938000000000002</v>
      </c>
      <c r="Z10" s="11">
        <v>43.222999999999999</v>
      </c>
      <c r="AA10" s="11">
        <v>44.371000000000002</v>
      </c>
      <c r="AB10" s="11">
        <v>41.716999999999999</v>
      </c>
      <c r="AC10" s="11">
        <v>53.771000000000001</v>
      </c>
      <c r="AD10" s="11">
        <v>66.167000000000002</v>
      </c>
      <c r="AE10" s="11">
        <v>48.234999999999999</v>
      </c>
      <c r="AF10" s="11">
        <v>35.411000000000001</v>
      </c>
      <c r="AG10" s="11">
        <v>41.234999999999999</v>
      </c>
      <c r="AH10" s="11">
        <v>37.53</v>
      </c>
      <c r="AI10" s="12">
        <v>41.094000000000001</v>
      </c>
      <c r="AJ10" s="12">
        <v>31.526</v>
      </c>
      <c r="AK10" s="12">
        <v>68.114999999999995</v>
      </c>
      <c r="AL10" s="12">
        <v>62.290999999999997</v>
      </c>
      <c r="AM10" s="12">
        <v>40.679000000000002</v>
      </c>
    </row>
    <row r="11" spans="1:54" ht="15" x14ac:dyDescent="0.25">
      <c r="A11" s="1">
        <v>43770</v>
      </c>
      <c r="B11">
        <v>29.25</v>
      </c>
      <c r="C11">
        <v>33.58</v>
      </c>
      <c r="D11" s="11">
        <v>33.56</v>
      </c>
      <c r="E11" s="11">
        <v>36.566000000000003</v>
      </c>
      <c r="F11" s="11">
        <v>33.950000000000003</v>
      </c>
      <c r="G11" s="11">
        <v>35.241</v>
      </c>
      <c r="H11" s="11">
        <v>39.777999999999999</v>
      </c>
      <c r="I11" s="11">
        <v>48.656999999999996</v>
      </c>
      <c r="J11" s="11">
        <v>47.225999999999999</v>
      </c>
      <c r="K11" s="11">
        <v>31.87</v>
      </c>
      <c r="L11" s="11">
        <v>30.436</v>
      </c>
      <c r="M11" s="11">
        <v>30.277000000000001</v>
      </c>
      <c r="N11" s="11">
        <v>53.996000000000002</v>
      </c>
      <c r="O11" s="11">
        <v>32.573</v>
      </c>
      <c r="P11" s="11">
        <v>31.645</v>
      </c>
      <c r="Q11" s="11">
        <v>35.548999999999999</v>
      </c>
      <c r="R11" s="11">
        <v>35.368000000000002</v>
      </c>
      <c r="S11" s="11">
        <v>44.82</v>
      </c>
      <c r="T11" s="11">
        <v>33.463999999999999</v>
      </c>
      <c r="U11" s="11">
        <v>40.779000000000003</v>
      </c>
      <c r="V11" s="11">
        <v>35.405999999999999</v>
      </c>
      <c r="W11" s="11">
        <v>36.625999999999998</v>
      </c>
      <c r="X11" s="11">
        <v>29.594000000000001</v>
      </c>
      <c r="Y11" s="11">
        <v>34.406999999999996</v>
      </c>
      <c r="Z11" s="11">
        <v>28.957000000000001</v>
      </c>
      <c r="AA11" s="11">
        <v>31.901</v>
      </c>
      <c r="AB11" s="11">
        <v>34.832999999999998</v>
      </c>
      <c r="AC11" s="11">
        <v>40.884</v>
      </c>
      <c r="AD11" s="11">
        <v>44.747999999999998</v>
      </c>
      <c r="AE11" s="11">
        <v>37.332999999999998</v>
      </c>
      <c r="AF11" s="11">
        <v>30.611999999999998</v>
      </c>
      <c r="AG11" s="11">
        <v>37.359000000000002</v>
      </c>
      <c r="AH11" s="11">
        <v>35.917000000000002</v>
      </c>
      <c r="AI11" s="12">
        <v>34.03</v>
      </c>
      <c r="AJ11" s="12">
        <v>26.617000000000001</v>
      </c>
      <c r="AK11" s="12">
        <v>42.319000000000003</v>
      </c>
      <c r="AL11" s="12">
        <v>38.802</v>
      </c>
      <c r="AM11" s="12">
        <v>36.793999999999997</v>
      </c>
    </row>
    <row r="12" spans="1:54" ht="15" x14ac:dyDescent="0.25">
      <c r="A12" s="1">
        <v>43800</v>
      </c>
      <c r="B12">
        <v>24.96</v>
      </c>
      <c r="C12">
        <v>27.42</v>
      </c>
      <c r="D12" s="11">
        <v>25.64</v>
      </c>
      <c r="E12" s="11">
        <v>31.190999999999999</v>
      </c>
      <c r="F12" s="11">
        <v>29.939</v>
      </c>
      <c r="G12" s="11">
        <v>33.655000000000001</v>
      </c>
      <c r="H12" s="11">
        <v>34.893999999999998</v>
      </c>
      <c r="I12" s="11">
        <v>34.771000000000001</v>
      </c>
      <c r="J12" s="11">
        <v>36.250999999999998</v>
      </c>
      <c r="K12" s="11">
        <v>28.677</v>
      </c>
      <c r="L12" s="11">
        <v>28.109000000000002</v>
      </c>
      <c r="M12" s="11">
        <v>27.594999999999999</v>
      </c>
      <c r="N12" s="11">
        <v>40.103000000000002</v>
      </c>
      <c r="O12" s="11">
        <v>29.852</v>
      </c>
      <c r="P12" s="11">
        <v>29.347999999999999</v>
      </c>
      <c r="Q12" s="11">
        <v>30.81</v>
      </c>
      <c r="R12" s="11">
        <v>30.68</v>
      </c>
      <c r="S12" s="11">
        <v>40.546999999999997</v>
      </c>
      <c r="T12" s="11">
        <v>29.754999999999999</v>
      </c>
      <c r="U12" s="11">
        <v>33.947000000000003</v>
      </c>
      <c r="V12" s="11">
        <v>33.064999999999998</v>
      </c>
      <c r="W12" s="11">
        <v>33.890999999999998</v>
      </c>
      <c r="X12" s="11">
        <v>26.84</v>
      </c>
      <c r="Y12" s="11">
        <v>30.13</v>
      </c>
      <c r="Z12" s="11">
        <v>25.398</v>
      </c>
      <c r="AA12" s="11">
        <v>29.765000000000001</v>
      </c>
      <c r="AB12" s="11">
        <v>30.184999999999999</v>
      </c>
      <c r="AC12" s="11">
        <v>31.600999999999999</v>
      </c>
      <c r="AD12" s="11">
        <v>32.817</v>
      </c>
      <c r="AE12" s="11">
        <v>30.216000000000001</v>
      </c>
      <c r="AF12" s="11">
        <v>27.977</v>
      </c>
      <c r="AG12" s="11">
        <v>31.596</v>
      </c>
      <c r="AH12" s="11">
        <v>30.847999999999999</v>
      </c>
      <c r="AI12" s="12">
        <v>30.736999999999998</v>
      </c>
      <c r="AJ12" s="12">
        <v>24.821999999999999</v>
      </c>
      <c r="AK12" s="12">
        <v>34.454999999999998</v>
      </c>
      <c r="AL12" s="12">
        <v>30.593</v>
      </c>
      <c r="AM12" s="12">
        <v>34.679000000000002</v>
      </c>
    </row>
    <row r="13" spans="1:54" ht="15" x14ac:dyDescent="0.25">
      <c r="A13" s="1">
        <v>43831</v>
      </c>
      <c r="B13">
        <v>24.48</v>
      </c>
      <c r="C13">
        <v>25.59</v>
      </c>
      <c r="D13" s="11">
        <v>24.31</v>
      </c>
      <c r="E13" s="11">
        <v>27.428000000000001</v>
      </c>
      <c r="F13" s="11">
        <v>26.777000000000001</v>
      </c>
      <c r="G13" s="11">
        <v>32.298000000000002</v>
      </c>
      <c r="H13" s="11">
        <v>31.315999999999999</v>
      </c>
      <c r="I13" s="11">
        <v>30.01</v>
      </c>
      <c r="J13" s="11">
        <v>30.524999999999999</v>
      </c>
      <c r="K13" s="11">
        <v>25.459</v>
      </c>
      <c r="L13" s="11">
        <v>25.224</v>
      </c>
      <c r="M13" s="11">
        <v>24.786000000000001</v>
      </c>
      <c r="N13" s="11">
        <v>32.67</v>
      </c>
      <c r="O13" s="11">
        <v>26.231000000000002</v>
      </c>
      <c r="P13" s="11">
        <v>26.663</v>
      </c>
      <c r="Q13" s="11">
        <v>27.568000000000001</v>
      </c>
      <c r="R13" s="11">
        <v>27.323</v>
      </c>
      <c r="S13" s="11">
        <v>35.39</v>
      </c>
      <c r="T13" s="11">
        <v>25.51</v>
      </c>
      <c r="U13" s="11">
        <v>30.474</v>
      </c>
      <c r="V13" s="11">
        <v>28.57</v>
      </c>
      <c r="W13" s="11">
        <v>32.46</v>
      </c>
      <c r="X13" s="11">
        <v>24.074999999999999</v>
      </c>
      <c r="Y13" s="11">
        <v>26.734000000000002</v>
      </c>
      <c r="Z13" s="11">
        <v>22.834</v>
      </c>
      <c r="AA13" s="11">
        <v>26.527000000000001</v>
      </c>
      <c r="AB13" s="11">
        <v>30.445</v>
      </c>
      <c r="AC13" s="11">
        <v>27.460999999999999</v>
      </c>
      <c r="AD13" s="11">
        <v>29.425000000000001</v>
      </c>
      <c r="AE13" s="11">
        <v>26.331</v>
      </c>
      <c r="AF13" s="11">
        <v>25.184000000000001</v>
      </c>
      <c r="AG13" s="11">
        <v>27.873000000000001</v>
      </c>
      <c r="AH13" s="11">
        <v>27.446000000000002</v>
      </c>
      <c r="AI13" s="12">
        <v>27.795999999999999</v>
      </c>
      <c r="AJ13" s="12">
        <v>22.326000000000001</v>
      </c>
      <c r="AK13" s="12">
        <v>30.794</v>
      </c>
      <c r="AL13" s="12">
        <v>26.998999999999999</v>
      </c>
      <c r="AM13" s="12">
        <v>31.683</v>
      </c>
    </row>
    <row r="14" spans="1:54" ht="15" x14ac:dyDescent="0.25">
      <c r="A14" s="1">
        <v>43862</v>
      </c>
      <c r="B14">
        <v>22.04</v>
      </c>
      <c r="C14">
        <v>23.58</v>
      </c>
      <c r="D14" s="11">
        <v>22.39</v>
      </c>
      <c r="E14" s="11">
        <v>23.350999999999999</v>
      </c>
      <c r="F14" s="11">
        <v>23.302</v>
      </c>
      <c r="G14" s="11">
        <v>25.727</v>
      </c>
      <c r="H14" s="11">
        <v>27.097999999999999</v>
      </c>
      <c r="I14" s="11">
        <v>41.372</v>
      </c>
      <c r="J14" s="11">
        <v>28.911000000000001</v>
      </c>
      <c r="K14" s="11">
        <v>21.492999999999999</v>
      </c>
      <c r="L14" s="11">
        <v>21.509</v>
      </c>
      <c r="M14" s="11">
        <v>21.606000000000002</v>
      </c>
      <c r="N14" s="11">
        <v>28.713999999999999</v>
      </c>
      <c r="O14" s="11">
        <v>22.934000000000001</v>
      </c>
      <c r="P14" s="11">
        <v>24.812999999999999</v>
      </c>
      <c r="Q14" s="11">
        <v>23.266999999999999</v>
      </c>
      <c r="R14" s="11">
        <v>27.68</v>
      </c>
      <c r="S14" s="11">
        <v>32.759</v>
      </c>
      <c r="T14" s="11">
        <v>21.552</v>
      </c>
      <c r="U14" s="11">
        <v>27.19</v>
      </c>
      <c r="V14" s="11">
        <v>28.117999999999999</v>
      </c>
      <c r="W14" s="11">
        <v>32.600999999999999</v>
      </c>
      <c r="X14" s="11">
        <v>23.911999999999999</v>
      </c>
      <c r="Y14" s="11">
        <v>22.547999999999998</v>
      </c>
      <c r="Z14" s="11">
        <v>24.946999999999999</v>
      </c>
      <c r="AA14" s="11">
        <v>22.709</v>
      </c>
      <c r="AB14" s="11">
        <v>26.638999999999999</v>
      </c>
      <c r="AC14" s="11">
        <v>22.917000000000002</v>
      </c>
      <c r="AD14" s="11">
        <v>27.579000000000001</v>
      </c>
      <c r="AE14" s="11">
        <v>22.184000000000001</v>
      </c>
      <c r="AF14" s="11">
        <v>22.305</v>
      </c>
      <c r="AG14" s="11">
        <v>23.556999999999999</v>
      </c>
      <c r="AH14" s="11">
        <v>23.207000000000001</v>
      </c>
      <c r="AI14" s="12">
        <v>23.756</v>
      </c>
      <c r="AJ14" s="12">
        <v>19.042000000000002</v>
      </c>
      <c r="AK14" s="12">
        <v>28.77</v>
      </c>
      <c r="AL14" s="12">
        <v>26.186</v>
      </c>
      <c r="AM14" s="12">
        <v>27.151</v>
      </c>
    </row>
    <row r="15" spans="1:54" ht="15" x14ac:dyDescent="0.25">
      <c r="A15" s="1">
        <v>43891</v>
      </c>
      <c r="B15">
        <v>34.159999999999997</v>
      </c>
      <c r="C15">
        <v>39.369999999999997</v>
      </c>
      <c r="D15" s="11">
        <v>36.020000000000003</v>
      </c>
      <c r="E15" s="11">
        <v>33.814</v>
      </c>
      <c r="F15" s="11">
        <v>34.677</v>
      </c>
      <c r="G15" s="11">
        <v>25.286000000000001</v>
      </c>
      <c r="H15" s="11">
        <v>40.158000000000001</v>
      </c>
      <c r="I15" s="11">
        <v>72.447999999999993</v>
      </c>
      <c r="J15" s="11">
        <v>32.75</v>
      </c>
      <c r="K15" s="11">
        <v>29.937999999999999</v>
      </c>
      <c r="L15" s="11">
        <v>49.697000000000003</v>
      </c>
      <c r="M15" s="11">
        <v>31.716999999999999</v>
      </c>
      <c r="N15" s="11">
        <v>37.450000000000003</v>
      </c>
      <c r="O15" s="11">
        <v>33.212000000000003</v>
      </c>
      <c r="P15" s="11">
        <v>40.847999999999999</v>
      </c>
      <c r="Q15" s="11">
        <v>40.606000000000002</v>
      </c>
      <c r="R15" s="11">
        <v>54.59</v>
      </c>
      <c r="S15" s="11">
        <v>41.945999999999998</v>
      </c>
      <c r="T15" s="11">
        <v>39.290999999999997</v>
      </c>
      <c r="U15" s="11">
        <v>40.231000000000002</v>
      </c>
      <c r="V15" s="11">
        <v>36.722000000000001</v>
      </c>
      <c r="W15" s="11">
        <v>35.35</v>
      </c>
      <c r="X15" s="11">
        <v>34.198999999999998</v>
      </c>
      <c r="Y15" s="11">
        <v>26.122</v>
      </c>
      <c r="Z15" s="11">
        <v>34.633000000000003</v>
      </c>
      <c r="AA15" s="11">
        <v>52.783999999999999</v>
      </c>
      <c r="AB15" s="11">
        <v>28.922999999999998</v>
      </c>
      <c r="AC15" s="11">
        <v>29.937999999999999</v>
      </c>
      <c r="AD15" s="11">
        <v>62.65</v>
      </c>
      <c r="AE15" s="11">
        <v>21.992000000000001</v>
      </c>
      <c r="AF15" s="11">
        <v>40.826999999999998</v>
      </c>
      <c r="AG15" s="11">
        <v>26.687000000000001</v>
      </c>
      <c r="AH15" s="11">
        <v>36.93</v>
      </c>
      <c r="AI15" s="12">
        <v>41.945</v>
      </c>
      <c r="AJ15" s="12">
        <v>26.311</v>
      </c>
      <c r="AK15" s="12">
        <v>29.506</v>
      </c>
      <c r="AL15" s="12">
        <v>45.052</v>
      </c>
      <c r="AM15" s="12">
        <v>27.995999999999999</v>
      </c>
    </row>
    <row r="16" spans="1:54" ht="15" x14ac:dyDescent="0.25">
      <c r="A16" s="1">
        <v>43922</v>
      </c>
      <c r="B16">
        <v>63.41</v>
      </c>
      <c r="C16">
        <v>92.91</v>
      </c>
      <c r="D16" s="11">
        <v>77.08</v>
      </c>
      <c r="E16" s="11">
        <v>53.534999999999997</v>
      </c>
      <c r="F16" s="11">
        <v>42.277000000000001</v>
      </c>
      <c r="G16" s="11">
        <v>50.182000000000002</v>
      </c>
      <c r="H16" s="11">
        <v>94.704999999999998</v>
      </c>
      <c r="I16" s="11">
        <v>123.70399999999999</v>
      </c>
      <c r="J16" s="11">
        <v>93.441999999999993</v>
      </c>
      <c r="K16" s="11">
        <v>66.58</v>
      </c>
      <c r="L16" s="11">
        <v>115.489</v>
      </c>
      <c r="M16" s="11">
        <v>64.055999999999997</v>
      </c>
      <c r="N16" s="11">
        <v>64.051000000000002</v>
      </c>
      <c r="O16" s="11">
        <v>80.596999999999994</v>
      </c>
      <c r="P16" s="11">
        <v>105.444</v>
      </c>
      <c r="Q16" s="11">
        <v>78.796000000000006</v>
      </c>
      <c r="R16" s="11">
        <v>67.792000000000002</v>
      </c>
      <c r="S16" s="11">
        <v>91.843999999999994</v>
      </c>
      <c r="T16" s="11">
        <v>79.165000000000006</v>
      </c>
      <c r="U16" s="11">
        <v>58.796999999999997</v>
      </c>
      <c r="V16" s="11">
        <v>47.34</v>
      </c>
      <c r="W16" s="11">
        <v>83.831000000000003</v>
      </c>
      <c r="X16" s="11">
        <v>65.069000000000003</v>
      </c>
      <c r="Y16" s="11">
        <v>59.088999999999999</v>
      </c>
      <c r="Z16" s="11">
        <v>61.719000000000001</v>
      </c>
      <c r="AA16" s="11">
        <v>100.634</v>
      </c>
      <c r="AB16" s="11">
        <v>68.622</v>
      </c>
      <c r="AC16" s="11">
        <v>87.805000000000007</v>
      </c>
      <c r="AD16" s="11">
        <v>88.62</v>
      </c>
      <c r="AE16" s="11">
        <v>58.932000000000002</v>
      </c>
      <c r="AF16" s="11">
        <v>67.504999999999995</v>
      </c>
      <c r="AG16" s="11">
        <v>60.156999999999996</v>
      </c>
      <c r="AH16" s="11">
        <v>76.164000000000001</v>
      </c>
      <c r="AI16" s="12">
        <v>84</v>
      </c>
      <c r="AJ16" s="12">
        <v>49.439</v>
      </c>
      <c r="AK16" s="12">
        <v>64.959999999999994</v>
      </c>
      <c r="AL16" s="12">
        <v>78.058000000000007</v>
      </c>
      <c r="AM16" s="12">
        <v>57.738</v>
      </c>
    </row>
    <row r="17" spans="1:1005" ht="15" x14ac:dyDescent="0.25">
      <c r="A17" s="1">
        <v>43952</v>
      </c>
      <c r="B17">
        <v>155.6</v>
      </c>
      <c r="C17">
        <v>275.73</v>
      </c>
      <c r="D17" s="11">
        <v>221.07</v>
      </c>
      <c r="E17" s="11">
        <v>178.053</v>
      </c>
      <c r="F17" s="11">
        <v>151.54</v>
      </c>
      <c r="G17" s="11">
        <v>473.154</v>
      </c>
      <c r="H17" s="11">
        <v>380.02699999999999</v>
      </c>
      <c r="I17" s="11">
        <v>331.94600000000003</v>
      </c>
      <c r="J17" s="11">
        <v>295.291</v>
      </c>
      <c r="K17" s="11">
        <v>148.916</v>
      </c>
      <c r="L17" s="11">
        <v>198.20400000000001</v>
      </c>
      <c r="M17" s="11">
        <v>128.46899999999999</v>
      </c>
      <c r="N17" s="11">
        <v>191.774</v>
      </c>
      <c r="O17" s="11">
        <v>209.624</v>
      </c>
      <c r="P17" s="11">
        <v>306.24</v>
      </c>
      <c r="Q17" s="11">
        <v>221.62899999999999</v>
      </c>
      <c r="R17" s="11">
        <v>206.05500000000001</v>
      </c>
      <c r="S17" s="11">
        <v>357.50900000000001</v>
      </c>
      <c r="T17" s="11">
        <v>320.291</v>
      </c>
      <c r="U17" s="11">
        <v>197.679</v>
      </c>
      <c r="V17" s="11">
        <v>209.97399999999999</v>
      </c>
      <c r="W17" s="11">
        <v>237.44399999999999</v>
      </c>
      <c r="X17" s="11">
        <v>257.45999999999998</v>
      </c>
      <c r="Y17" s="11">
        <v>84.081999999999994</v>
      </c>
      <c r="Z17" s="11">
        <v>181.32</v>
      </c>
      <c r="AA17" s="11">
        <v>224.47900000000001</v>
      </c>
      <c r="AB17" s="11">
        <v>274.89499999999998</v>
      </c>
      <c r="AC17" s="11">
        <v>216.80199999999999</v>
      </c>
      <c r="AD17" s="11">
        <v>224.251</v>
      </c>
      <c r="AE17" s="11">
        <v>272.02100000000002</v>
      </c>
      <c r="AF17" s="11">
        <v>275.23</v>
      </c>
      <c r="AG17" s="11">
        <v>120.29</v>
      </c>
      <c r="AH17" s="11">
        <v>163.16200000000001</v>
      </c>
      <c r="AI17" s="12">
        <v>123.221</v>
      </c>
      <c r="AJ17" s="12">
        <v>123.453</v>
      </c>
      <c r="AK17" s="12">
        <v>268.23700000000002</v>
      </c>
      <c r="AL17" s="12">
        <v>193.41800000000001</v>
      </c>
      <c r="AM17" s="12">
        <v>119.79300000000001</v>
      </c>
    </row>
    <row r="18" spans="1:1005" ht="15" x14ac:dyDescent="0.25">
      <c r="A18" s="1">
        <v>43983</v>
      </c>
      <c r="B18">
        <v>177.05</v>
      </c>
      <c r="C18">
        <v>338.23</v>
      </c>
      <c r="D18" s="11">
        <v>261.05</v>
      </c>
      <c r="E18" s="11">
        <v>317.32499999999999</v>
      </c>
      <c r="F18" s="11">
        <v>372.24799999999999</v>
      </c>
      <c r="G18" s="11">
        <v>694.21400000000006</v>
      </c>
      <c r="H18" s="11">
        <v>386.75200000000001</v>
      </c>
      <c r="I18" s="11">
        <v>402.28</v>
      </c>
      <c r="J18" s="11">
        <v>279.87099999999998</v>
      </c>
      <c r="K18" s="11">
        <v>175.78299999999999</v>
      </c>
      <c r="L18" s="11">
        <v>154.09399999999999</v>
      </c>
      <c r="M18" s="11">
        <v>180.52799999999999</v>
      </c>
      <c r="N18" s="11">
        <v>291.75799999999998</v>
      </c>
      <c r="O18" s="11">
        <v>173.49199999999999</v>
      </c>
      <c r="P18" s="11">
        <v>424.68799999999999</v>
      </c>
      <c r="Q18" s="11">
        <v>218.63399999999999</v>
      </c>
      <c r="R18" s="11">
        <v>576.62</v>
      </c>
      <c r="S18" s="11">
        <v>314.81599999999997</v>
      </c>
      <c r="T18" s="11">
        <v>508.71899999999999</v>
      </c>
      <c r="U18" s="11">
        <v>194.786</v>
      </c>
      <c r="V18" s="11">
        <v>348.75700000000001</v>
      </c>
      <c r="W18" s="11">
        <v>161.352</v>
      </c>
      <c r="X18" s="11">
        <v>198.178</v>
      </c>
      <c r="Y18" s="11">
        <v>56.747</v>
      </c>
      <c r="Z18" s="11">
        <v>231.68100000000001</v>
      </c>
      <c r="AA18" s="11">
        <v>145.54400000000001</v>
      </c>
      <c r="AB18" s="11">
        <v>290.86799999999999</v>
      </c>
      <c r="AC18" s="11">
        <v>198.209</v>
      </c>
      <c r="AD18" s="11">
        <v>174.721</v>
      </c>
      <c r="AE18" s="11">
        <v>503.233</v>
      </c>
      <c r="AF18" s="11">
        <v>272.43299999999999</v>
      </c>
      <c r="AG18" s="11">
        <v>252.43199999999999</v>
      </c>
      <c r="AH18" s="11">
        <v>446.76499999999999</v>
      </c>
      <c r="AI18" s="12">
        <v>48.883000000000003</v>
      </c>
      <c r="AJ18" s="12">
        <v>156.69999999999999</v>
      </c>
      <c r="AK18" s="12">
        <v>346.24599999999998</v>
      </c>
      <c r="AL18" s="12">
        <v>324.93799999999999</v>
      </c>
      <c r="AM18" s="12">
        <v>117.51900000000001</v>
      </c>
    </row>
    <row r="19" spans="1:1005" ht="15" x14ac:dyDescent="0.25">
      <c r="A19" s="1">
        <v>44013</v>
      </c>
      <c r="B19">
        <v>62.06</v>
      </c>
      <c r="C19">
        <v>151.91</v>
      </c>
      <c r="D19" s="11">
        <v>116.85</v>
      </c>
      <c r="E19" s="11">
        <v>175.273</v>
      </c>
      <c r="F19" s="11">
        <v>211.42099999999999</v>
      </c>
      <c r="G19" s="11">
        <v>326.11799999999999</v>
      </c>
      <c r="H19" s="11">
        <v>122.70099999999999</v>
      </c>
      <c r="I19" s="11">
        <v>163.66200000000001</v>
      </c>
      <c r="J19" s="11">
        <v>92.78</v>
      </c>
      <c r="K19" s="11">
        <v>69.385999999999996</v>
      </c>
      <c r="L19" s="11">
        <v>67.144999999999996</v>
      </c>
      <c r="M19" s="11">
        <v>74.375</v>
      </c>
      <c r="N19" s="11">
        <v>135.505</v>
      </c>
      <c r="O19" s="11">
        <v>69.259</v>
      </c>
      <c r="P19" s="11">
        <v>194.72499999999999</v>
      </c>
      <c r="Q19" s="11">
        <v>69.596000000000004</v>
      </c>
      <c r="R19" s="11">
        <v>496.47300000000001</v>
      </c>
      <c r="S19" s="11">
        <v>123.286</v>
      </c>
      <c r="T19" s="11">
        <v>182.30799999999999</v>
      </c>
      <c r="U19" s="11">
        <v>96.74</v>
      </c>
      <c r="V19" s="11">
        <v>212.53299999999999</v>
      </c>
      <c r="W19" s="11">
        <v>53.207999999999998</v>
      </c>
      <c r="X19" s="11">
        <v>59.335999999999999</v>
      </c>
      <c r="Y19" s="11">
        <v>24.931000000000001</v>
      </c>
      <c r="Z19" s="11">
        <v>68.558999999999997</v>
      </c>
      <c r="AA19" s="11">
        <v>56.061999999999998</v>
      </c>
      <c r="AB19" s="11">
        <v>116.04300000000001</v>
      </c>
      <c r="AC19" s="11">
        <v>76.885000000000005</v>
      </c>
      <c r="AD19" s="11">
        <v>64.941000000000003</v>
      </c>
      <c r="AE19" s="11">
        <v>216.447</v>
      </c>
      <c r="AF19" s="11">
        <v>139.018</v>
      </c>
      <c r="AG19" s="11">
        <v>76.286000000000001</v>
      </c>
      <c r="AH19" s="11">
        <v>213.59100000000001</v>
      </c>
      <c r="AI19" s="12">
        <v>25.908999999999999</v>
      </c>
      <c r="AJ19" s="12">
        <v>56.087000000000003</v>
      </c>
      <c r="AK19" s="12">
        <v>109.62</v>
      </c>
      <c r="AL19" s="12">
        <v>99.093999999999994</v>
      </c>
      <c r="AM19" s="12">
        <v>47.956000000000003</v>
      </c>
    </row>
    <row r="20" spans="1:1005" ht="15" x14ac:dyDescent="0.25">
      <c r="A20" s="1">
        <v>44044</v>
      </c>
      <c r="B20">
        <v>44.99</v>
      </c>
      <c r="C20">
        <v>78.14</v>
      </c>
      <c r="D20" s="11">
        <v>63.46</v>
      </c>
      <c r="E20" s="11">
        <v>91.177999999999997</v>
      </c>
      <c r="F20" s="11">
        <v>81.88</v>
      </c>
      <c r="G20" s="11">
        <v>122.43600000000001</v>
      </c>
      <c r="H20" s="11">
        <v>56.331000000000003</v>
      </c>
      <c r="I20" s="11">
        <v>63.619</v>
      </c>
      <c r="J20" s="11">
        <v>53.415999999999997</v>
      </c>
      <c r="K20" s="11">
        <v>41.375</v>
      </c>
      <c r="L20" s="11">
        <v>50.741999999999997</v>
      </c>
      <c r="M20" s="11">
        <v>39.576999999999998</v>
      </c>
      <c r="N20" s="11">
        <v>59.49</v>
      </c>
      <c r="O20" s="11">
        <v>53.747</v>
      </c>
      <c r="P20" s="11">
        <v>68.177999999999997</v>
      </c>
      <c r="Q20" s="11">
        <v>40.616</v>
      </c>
      <c r="R20" s="11">
        <v>132.93</v>
      </c>
      <c r="S20" s="11">
        <v>52.712000000000003</v>
      </c>
      <c r="T20" s="11">
        <v>77.655000000000001</v>
      </c>
      <c r="U20" s="11">
        <v>46.23</v>
      </c>
      <c r="V20" s="11">
        <v>81.971999999999994</v>
      </c>
      <c r="W20" s="11">
        <v>43.436999999999998</v>
      </c>
      <c r="X20" s="11">
        <v>46.35</v>
      </c>
      <c r="Y20" s="11">
        <v>20.605</v>
      </c>
      <c r="Z20" s="11">
        <v>41.451999999999998</v>
      </c>
      <c r="AA20" s="11">
        <v>35.908999999999999</v>
      </c>
      <c r="AB20" s="11">
        <v>56.325000000000003</v>
      </c>
      <c r="AC20" s="11">
        <v>53.124000000000002</v>
      </c>
      <c r="AD20" s="11">
        <v>45.542000000000002</v>
      </c>
      <c r="AE20" s="11">
        <v>76.902000000000001</v>
      </c>
      <c r="AF20" s="11">
        <v>52.561</v>
      </c>
      <c r="AG20" s="11">
        <v>45.71</v>
      </c>
      <c r="AH20" s="11">
        <v>66.466999999999999</v>
      </c>
      <c r="AI20" s="12">
        <v>25.029</v>
      </c>
      <c r="AJ20" s="12">
        <v>39.316000000000003</v>
      </c>
      <c r="AK20" s="12">
        <v>55.426000000000002</v>
      </c>
      <c r="AL20" s="12">
        <v>43.223999999999997</v>
      </c>
      <c r="AM20" s="12">
        <v>32.095999999999997</v>
      </c>
    </row>
    <row r="21" spans="1:1005" ht="15" x14ac:dyDescent="0.25">
      <c r="A21" s="1">
        <v>44075</v>
      </c>
      <c r="B21">
        <v>29.14</v>
      </c>
      <c r="C21">
        <v>45.37</v>
      </c>
      <c r="D21" s="11">
        <v>38.04</v>
      </c>
      <c r="E21" s="11">
        <v>74.914000000000001</v>
      </c>
      <c r="F21" s="11">
        <v>41.67</v>
      </c>
      <c r="G21" s="11">
        <v>69.316000000000003</v>
      </c>
      <c r="H21" s="11">
        <v>55.566000000000003</v>
      </c>
      <c r="I21" s="11">
        <v>62.988999999999997</v>
      </c>
      <c r="J21" s="11">
        <v>41.072000000000003</v>
      </c>
      <c r="K21" s="11">
        <v>39.725000000000001</v>
      </c>
      <c r="L21" s="11">
        <v>34.951999999999998</v>
      </c>
      <c r="M21" s="11">
        <v>33.665999999999997</v>
      </c>
      <c r="N21" s="11">
        <v>38.073</v>
      </c>
      <c r="O21" s="11">
        <v>43.377000000000002</v>
      </c>
      <c r="P21" s="11">
        <v>57.326999999999998</v>
      </c>
      <c r="Q21" s="11">
        <v>36.4</v>
      </c>
      <c r="R21" s="11">
        <v>64.204999999999998</v>
      </c>
      <c r="S21" s="11">
        <v>41.052</v>
      </c>
      <c r="T21" s="11">
        <v>55.982999999999997</v>
      </c>
      <c r="U21" s="11">
        <v>32.497</v>
      </c>
      <c r="V21" s="11">
        <v>45.756999999999998</v>
      </c>
      <c r="W21" s="11">
        <v>35.398000000000003</v>
      </c>
      <c r="X21" s="11">
        <v>31.716000000000001</v>
      </c>
      <c r="Y21" s="11">
        <v>22.286999999999999</v>
      </c>
      <c r="Z21" s="11">
        <v>57.235999999999997</v>
      </c>
      <c r="AA21" s="11">
        <v>35.232999999999997</v>
      </c>
      <c r="AB21" s="11">
        <v>38.244</v>
      </c>
      <c r="AC21" s="11">
        <v>39.856999999999999</v>
      </c>
      <c r="AD21" s="11">
        <v>42.643999999999998</v>
      </c>
      <c r="AE21" s="11">
        <v>46.558</v>
      </c>
      <c r="AF21" s="11">
        <v>36.863</v>
      </c>
      <c r="AG21" s="11">
        <v>30.047999999999998</v>
      </c>
      <c r="AH21" s="11">
        <v>40.512999999999998</v>
      </c>
      <c r="AI21" s="12">
        <v>22.64</v>
      </c>
      <c r="AJ21" s="12">
        <v>58.351999999999997</v>
      </c>
      <c r="AK21" s="12">
        <v>49.697000000000003</v>
      </c>
      <c r="AL21" s="12">
        <v>35.127000000000002</v>
      </c>
      <c r="AM21" s="12">
        <v>27.567</v>
      </c>
    </row>
    <row r="22" spans="1:1005" ht="15" x14ac:dyDescent="0.25">
      <c r="A22" s="1">
        <v>44105</v>
      </c>
      <c r="B22">
        <v>32.44</v>
      </c>
      <c r="C22">
        <v>42.75</v>
      </c>
      <c r="D22" s="11">
        <v>38.25</v>
      </c>
      <c r="E22" s="11">
        <v>47.256999999999998</v>
      </c>
      <c r="F22" s="11">
        <v>34.878</v>
      </c>
      <c r="G22" s="11">
        <v>58.646999999999998</v>
      </c>
      <c r="H22" s="11">
        <v>84.42</v>
      </c>
      <c r="I22" s="11">
        <v>67.347999999999999</v>
      </c>
      <c r="J22" s="11">
        <v>32.694000000000003</v>
      </c>
      <c r="K22" s="11">
        <v>30.591000000000001</v>
      </c>
      <c r="L22" s="11">
        <v>32.195</v>
      </c>
      <c r="M22" s="11">
        <v>48.546999999999997</v>
      </c>
      <c r="N22" s="11">
        <v>32.194000000000003</v>
      </c>
      <c r="O22" s="11">
        <v>29.855</v>
      </c>
      <c r="P22" s="11">
        <v>48.917000000000002</v>
      </c>
      <c r="Q22" s="11">
        <v>32.473999999999997</v>
      </c>
      <c r="R22" s="11">
        <v>57.195</v>
      </c>
      <c r="S22" s="11">
        <v>45.713999999999999</v>
      </c>
      <c r="T22" s="11">
        <v>57.234999999999999</v>
      </c>
      <c r="U22" s="11">
        <v>37.963000000000001</v>
      </c>
      <c r="V22" s="11">
        <v>36.972000000000001</v>
      </c>
      <c r="W22" s="11">
        <v>30.1</v>
      </c>
      <c r="X22" s="11">
        <v>28.297999999999998</v>
      </c>
      <c r="Y22" s="11">
        <v>28.931000000000001</v>
      </c>
      <c r="Z22" s="11">
        <v>36.497</v>
      </c>
      <c r="AA22" s="11">
        <v>32.768999999999998</v>
      </c>
      <c r="AB22" s="11">
        <v>50.05</v>
      </c>
      <c r="AC22" s="11">
        <v>59.375999999999998</v>
      </c>
      <c r="AD22" s="11">
        <v>38.664000000000001</v>
      </c>
      <c r="AE22" s="11">
        <v>40.607999999999997</v>
      </c>
      <c r="AF22" s="11">
        <v>36.171999999999997</v>
      </c>
      <c r="AG22" s="11">
        <v>30.087</v>
      </c>
      <c r="AH22" s="11">
        <v>38.814999999999998</v>
      </c>
      <c r="AI22" s="12">
        <v>20.922999999999998</v>
      </c>
      <c r="AJ22" s="12">
        <v>49.045000000000002</v>
      </c>
      <c r="AK22" s="12">
        <v>59.93</v>
      </c>
      <c r="AL22" s="12">
        <v>29.803000000000001</v>
      </c>
      <c r="AM22" s="12">
        <v>27.251999999999999</v>
      </c>
    </row>
    <row r="23" spans="1:1005" ht="15" x14ac:dyDescent="0.25">
      <c r="A23" s="1">
        <v>44136</v>
      </c>
      <c r="B23">
        <v>29.78</v>
      </c>
      <c r="C23">
        <v>32.130000000000003</v>
      </c>
      <c r="D23" s="11">
        <v>31.12</v>
      </c>
      <c r="E23" s="11">
        <v>33.384999999999998</v>
      </c>
      <c r="F23" s="11">
        <v>29.783999999999999</v>
      </c>
      <c r="G23" s="11">
        <v>47.463000000000001</v>
      </c>
      <c r="H23" s="11">
        <v>47.968000000000004</v>
      </c>
      <c r="I23" s="11">
        <v>46.17</v>
      </c>
      <c r="J23" s="11">
        <v>30.678000000000001</v>
      </c>
      <c r="K23" s="11">
        <v>23.92</v>
      </c>
      <c r="L23" s="11">
        <v>26.073</v>
      </c>
      <c r="M23" s="11">
        <v>40.021999999999998</v>
      </c>
      <c r="N23" s="11">
        <v>29.536999999999999</v>
      </c>
      <c r="O23" s="11">
        <v>25.215</v>
      </c>
      <c r="P23" s="11">
        <v>37.944000000000003</v>
      </c>
      <c r="Q23" s="11">
        <v>29.451000000000001</v>
      </c>
      <c r="R23" s="11">
        <v>43.743000000000002</v>
      </c>
      <c r="S23" s="11">
        <v>35.924999999999997</v>
      </c>
      <c r="T23" s="11">
        <v>40.482999999999997</v>
      </c>
      <c r="U23" s="11">
        <v>30.806000000000001</v>
      </c>
      <c r="V23" s="11">
        <v>29.608000000000001</v>
      </c>
      <c r="W23" s="11">
        <v>26.155000000000001</v>
      </c>
      <c r="X23" s="11">
        <v>27.646999999999998</v>
      </c>
      <c r="Y23" s="11">
        <v>18.588000000000001</v>
      </c>
      <c r="Z23" s="11">
        <v>26.335999999999999</v>
      </c>
      <c r="AA23" s="11">
        <v>27.771999999999998</v>
      </c>
      <c r="AB23" s="11">
        <v>37.843000000000004</v>
      </c>
      <c r="AC23" s="11">
        <v>39.841000000000001</v>
      </c>
      <c r="AD23" s="11">
        <v>29.170999999999999</v>
      </c>
      <c r="AE23" s="11">
        <v>35.011000000000003</v>
      </c>
      <c r="AF23" s="11">
        <v>32.951999999999998</v>
      </c>
      <c r="AG23" s="11">
        <v>29.291</v>
      </c>
      <c r="AH23" s="11">
        <v>32.088999999999999</v>
      </c>
      <c r="AI23" s="12">
        <v>17.686</v>
      </c>
      <c r="AJ23" s="12">
        <v>29.489000000000001</v>
      </c>
      <c r="AK23" s="12">
        <v>37.186</v>
      </c>
      <c r="AL23" s="12">
        <v>27.885999999999999</v>
      </c>
      <c r="AM23" s="12">
        <v>24.905000000000001</v>
      </c>
    </row>
    <row r="24" spans="1:1005" ht="15" x14ac:dyDescent="0.25">
      <c r="A24" s="1">
        <v>44166</v>
      </c>
      <c r="B24">
        <v>25.64</v>
      </c>
      <c r="C24">
        <v>25.64</v>
      </c>
      <c r="D24" s="11">
        <v>25.64</v>
      </c>
      <c r="E24" s="11">
        <v>29.576000000000001</v>
      </c>
      <c r="F24" s="11">
        <v>28.617000000000001</v>
      </c>
      <c r="G24" s="11">
        <v>41.838999999999999</v>
      </c>
      <c r="H24" s="11">
        <v>34.869999999999997</v>
      </c>
      <c r="I24" s="11">
        <v>35.677</v>
      </c>
      <c r="J24" s="11">
        <v>27.603999999999999</v>
      </c>
      <c r="K24" s="11">
        <v>21.914999999999999</v>
      </c>
      <c r="L24" s="11">
        <v>23.718</v>
      </c>
      <c r="M24" s="11">
        <v>28.858000000000001</v>
      </c>
      <c r="N24" s="11">
        <v>27.021000000000001</v>
      </c>
      <c r="O24" s="11">
        <v>23.314</v>
      </c>
      <c r="P24" s="11">
        <v>33.183999999999997</v>
      </c>
      <c r="Q24" s="11">
        <v>25.413</v>
      </c>
      <c r="R24" s="11">
        <v>39.557000000000002</v>
      </c>
      <c r="S24" s="11">
        <v>32.091000000000001</v>
      </c>
      <c r="T24" s="11">
        <v>33.97</v>
      </c>
      <c r="U24" s="11">
        <v>28.809000000000001</v>
      </c>
      <c r="V24" s="11">
        <v>27.422000000000001</v>
      </c>
      <c r="W24" s="11">
        <v>23.745999999999999</v>
      </c>
      <c r="X24" s="11">
        <v>23.946000000000002</v>
      </c>
      <c r="Y24" s="11">
        <v>16.056999999999999</v>
      </c>
      <c r="Z24" s="11">
        <v>24.626000000000001</v>
      </c>
      <c r="AA24" s="11">
        <v>23.760999999999999</v>
      </c>
      <c r="AB24" s="11">
        <v>29.181000000000001</v>
      </c>
      <c r="AC24" s="11">
        <v>29.148</v>
      </c>
      <c r="AD24" s="11">
        <v>23.628</v>
      </c>
      <c r="AE24" s="11">
        <v>32.220999999999997</v>
      </c>
      <c r="AF24" s="11">
        <v>27.721</v>
      </c>
      <c r="AG24" s="11">
        <v>24.960999999999999</v>
      </c>
      <c r="AH24" s="11">
        <v>29.065999999999999</v>
      </c>
      <c r="AI24" s="12">
        <v>16.504000000000001</v>
      </c>
      <c r="AJ24" s="12">
        <v>23.856999999999999</v>
      </c>
      <c r="AK24" s="12">
        <v>29.818999999999999</v>
      </c>
      <c r="AL24" s="12">
        <v>26.236999999999998</v>
      </c>
      <c r="AM24" s="12">
        <v>20.61</v>
      </c>
    </row>
    <row r="25" spans="1:1005" ht="15" x14ac:dyDescent="0.25">
      <c r="A25" s="1">
        <v>44197</v>
      </c>
      <c r="B25">
        <v>24.31</v>
      </c>
      <c r="C25">
        <v>24.31</v>
      </c>
      <c r="D25" s="11">
        <v>24.31</v>
      </c>
      <c r="E25" s="11">
        <v>26.48</v>
      </c>
      <c r="F25" s="11">
        <v>27.401</v>
      </c>
      <c r="G25" s="11">
        <v>37.482999999999997</v>
      </c>
      <c r="H25" s="11">
        <v>30.231999999999999</v>
      </c>
      <c r="I25" s="11">
        <v>30.29</v>
      </c>
      <c r="J25" s="11">
        <v>24.547000000000001</v>
      </c>
      <c r="K25" s="11">
        <v>19.658999999999999</v>
      </c>
      <c r="L25" s="11">
        <v>21.344999999999999</v>
      </c>
      <c r="M25" s="11">
        <v>23.210999999999999</v>
      </c>
      <c r="N25" s="11">
        <v>23.795999999999999</v>
      </c>
      <c r="O25" s="11">
        <v>21.24</v>
      </c>
      <c r="P25" s="11">
        <v>29.74</v>
      </c>
      <c r="Q25" s="11">
        <v>22.667000000000002</v>
      </c>
      <c r="R25" s="11">
        <v>34.594000000000001</v>
      </c>
      <c r="S25" s="11">
        <v>27.600999999999999</v>
      </c>
      <c r="T25" s="11">
        <v>30.541</v>
      </c>
      <c r="U25" s="11">
        <v>24.956</v>
      </c>
      <c r="V25" s="11">
        <v>26.683</v>
      </c>
      <c r="W25" s="11">
        <v>21.33</v>
      </c>
      <c r="X25" s="11">
        <v>21.254999999999999</v>
      </c>
      <c r="Y25" s="11">
        <v>14.670999999999999</v>
      </c>
      <c r="Z25" s="11">
        <v>21.93</v>
      </c>
      <c r="AA25" s="11">
        <v>24.565000000000001</v>
      </c>
      <c r="AB25" s="11">
        <v>25.398</v>
      </c>
      <c r="AC25" s="11">
        <v>26.262</v>
      </c>
      <c r="AD25" s="11">
        <v>20.573</v>
      </c>
      <c r="AE25" s="11">
        <v>29.041</v>
      </c>
      <c r="AF25" s="11">
        <v>24.417000000000002</v>
      </c>
      <c r="AG25" s="11">
        <v>22.141999999999999</v>
      </c>
      <c r="AH25" s="11">
        <v>26.28</v>
      </c>
      <c r="AI25" s="12">
        <v>14.88</v>
      </c>
      <c r="AJ25" s="12">
        <v>21.152000000000001</v>
      </c>
      <c r="AK25" s="12">
        <v>26.399000000000001</v>
      </c>
      <c r="AL25" s="12">
        <v>23.917000000000002</v>
      </c>
      <c r="AM25" s="12">
        <v>18.009</v>
      </c>
    </row>
    <row r="26" spans="1:1005" ht="15" x14ac:dyDescent="0.25">
      <c r="A26" s="1">
        <v>44228</v>
      </c>
      <c r="B26">
        <v>22.39</v>
      </c>
      <c r="C26">
        <v>22.39</v>
      </c>
      <c r="D26" s="11">
        <v>22.39</v>
      </c>
      <c r="E26" s="11">
        <v>22.323</v>
      </c>
      <c r="F26" s="11">
        <v>21.113</v>
      </c>
      <c r="G26" s="11">
        <v>31.167000000000002</v>
      </c>
      <c r="H26" s="11">
        <v>40.168999999999997</v>
      </c>
      <c r="I26" s="11">
        <v>27.765999999999998</v>
      </c>
      <c r="J26" s="11">
        <v>20.103000000000002</v>
      </c>
      <c r="K26" s="11">
        <v>16.187000000000001</v>
      </c>
      <c r="L26" s="11">
        <v>18.135999999999999</v>
      </c>
      <c r="M26" s="11">
        <v>20.123999999999999</v>
      </c>
      <c r="N26" s="11">
        <v>20.244</v>
      </c>
      <c r="O26" s="11">
        <v>19.47</v>
      </c>
      <c r="P26" s="11">
        <v>24.294</v>
      </c>
      <c r="Q26" s="11">
        <v>22.927</v>
      </c>
      <c r="R26" s="11">
        <v>31.065000000000001</v>
      </c>
      <c r="S26" s="11">
        <v>22.547000000000001</v>
      </c>
      <c r="T26" s="11">
        <v>26.375</v>
      </c>
      <c r="U26" s="11">
        <v>24.218</v>
      </c>
      <c r="V26" s="11">
        <v>26.504999999999999</v>
      </c>
      <c r="W26" s="11">
        <v>20.719000000000001</v>
      </c>
      <c r="X26" s="11">
        <v>17.45</v>
      </c>
      <c r="Y26" s="11">
        <v>17.196999999999999</v>
      </c>
      <c r="Z26" s="11">
        <v>18.312999999999999</v>
      </c>
      <c r="AA26" s="11">
        <v>20.949000000000002</v>
      </c>
      <c r="AB26" s="11">
        <v>20.5</v>
      </c>
      <c r="AC26" s="11">
        <v>24.084</v>
      </c>
      <c r="AD26" s="11">
        <v>16.806999999999999</v>
      </c>
      <c r="AE26" s="11">
        <v>24.541</v>
      </c>
      <c r="AF26" s="11">
        <v>19.948</v>
      </c>
      <c r="AG26" s="11">
        <v>18.329999999999998</v>
      </c>
      <c r="AH26" s="11">
        <v>21.734000000000002</v>
      </c>
      <c r="AI26" s="12">
        <v>12.369</v>
      </c>
      <c r="AJ26" s="12">
        <v>19.942</v>
      </c>
      <c r="AK26" s="12">
        <v>24.751999999999999</v>
      </c>
      <c r="AL26" s="12">
        <v>20.141999999999999</v>
      </c>
      <c r="AM26" s="12">
        <v>15.047000000000001</v>
      </c>
    </row>
    <row r="27" spans="1:1005" ht="15" x14ac:dyDescent="0.25">
      <c r="A27" s="1">
        <v>44256</v>
      </c>
      <c r="B27">
        <v>36.020000000000003</v>
      </c>
      <c r="C27">
        <v>36.020000000000003</v>
      </c>
      <c r="D27" s="11">
        <v>36.020000000000003</v>
      </c>
      <c r="E27" s="11">
        <v>34.404000000000003</v>
      </c>
      <c r="F27" s="11">
        <v>21.591999999999999</v>
      </c>
      <c r="G27" s="11">
        <v>45.316000000000003</v>
      </c>
      <c r="H27" s="11">
        <v>72.052999999999997</v>
      </c>
      <c r="I27" s="11">
        <v>32.561999999999998</v>
      </c>
      <c r="J27" s="11">
        <v>29.11</v>
      </c>
      <c r="K27" s="11">
        <v>42.921999999999997</v>
      </c>
      <c r="L27" s="11">
        <v>28.681999999999999</v>
      </c>
      <c r="M27" s="11">
        <v>28.879000000000001</v>
      </c>
      <c r="N27" s="11">
        <v>31.245999999999999</v>
      </c>
      <c r="O27" s="11">
        <v>33.966000000000001</v>
      </c>
      <c r="P27" s="11">
        <v>42.850999999999999</v>
      </c>
      <c r="Q27" s="11">
        <v>49.654000000000003</v>
      </c>
      <c r="R27" s="11">
        <v>41.256</v>
      </c>
      <c r="S27" s="11">
        <v>39.866999999999997</v>
      </c>
      <c r="T27" s="11">
        <v>40.338999999999999</v>
      </c>
      <c r="U27" s="11">
        <v>33.491999999999997</v>
      </c>
      <c r="V27" s="11">
        <v>30.175000000000001</v>
      </c>
      <c r="W27" s="11">
        <v>31.353000000000002</v>
      </c>
      <c r="X27" s="11">
        <v>21.588000000000001</v>
      </c>
      <c r="Y27" s="11">
        <v>27.244</v>
      </c>
      <c r="Z27" s="11">
        <v>47.716000000000001</v>
      </c>
      <c r="AA27" s="11">
        <v>24.094999999999999</v>
      </c>
      <c r="AB27" s="11">
        <v>28.234000000000002</v>
      </c>
      <c r="AC27" s="11">
        <v>57.732999999999997</v>
      </c>
      <c r="AD27" s="11">
        <v>17.387</v>
      </c>
      <c r="AE27" s="11">
        <v>44.436</v>
      </c>
      <c r="AF27" s="11">
        <v>23.866</v>
      </c>
      <c r="AG27" s="11">
        <v>32.255000000000003</v>
      </c>
      <c r="AH27" s="11">
        <v>40.414000000000001</v>
      </c>
      <c r="AI27" s="12">
        <v>19.323</v>
      </c>
      <c r="AJ27" s="12">
        <v>21.736000000000001</v>
      </c>
      <c r="AK27" s="12">
        <v>44.276000000000003</v>
      </c>
      <c r="AL27" s="12">
        <v>21.896999999999998</v>
      </c>
      <c r="AM27" s="12">
        <v>25.315000000000001</v>
      </c>
    </row>
    <row r="28" spans="1:1005" ht="15" x14ac:dyDescent="0.25">
      <c r="A28" s="1">
        <v>44287</v>
      </c>
      <c r="B28">
        <v>77.08</v>
      </c>
      <c r="C28">
        <v>77.08</v>
      </c>
      <c r="D28" s="11">
        <v>77.08</v>
      </c>
      <c r="E28" s="11">
        <v>42.08</v>
      </c>
      <c r="F28" s="11">
        <v>45.65</v>
      </c>
      <c r="G28" s="11">
        <v>98.418999999999997</v>
      </c>
      <c r="H28" s="11">
        <v>122.569</v>
      </c>
      <c r="I28" s="11">
        <v>91.37</v>
      </c>
      <c r="J28" s="11">
        <v>65.846000000000004</v>
      </c>
      <c r="K28" s="11">
        <v>104.255</v>
      </c>
      <c r="L28" s="11">
        <v>60.128</v>
      </c>
      <c r="M28" s="11">
        <v>53.936</v>
      </c>
      <c r="N28" s="11">
        <v>77.396000000000001</v>
      </c>
      <c r="O28" s="11">
        <v>95.325999999999993</v>
      </c>
      <c r="P28" s="11">
        <v>81.290999999999997</v>
      </c>
      <c r="Q28" s="11">
        <v>63.164999999999999</v>
      </c>
      <c r="R28" s="11">
        <v>90.697000000000003</v>
      </c>
      <c r="S28" s="11">
        <v>79.927000000000007</v>
      </c>
      <c r="T28" s="11">
        <v>59.107999999999997</v>
      </c>
      <c r="U28" s="11">
        <v>44.119</v>
      </c>
      <c r="V28" s="11">
        <v>75.545000000000002</v>
      </c>
      <c r="W28" s="11">
        <v>59.131999999999998</v>
      </c>
      <c r="X28" s="11">
        <v>53.204000000000001</v>
      </c>
      <c r="Y28" s="11">
        <v>52.999000000000002</v>
      </c>
      <c r="Z28" s="11">
        <v>93.673000000000002</v>
      </c>
      <c r="AA28" s="11">
        <v>59.578000000000003</v>
      </c>
      <c r="AB28" s="11">
        <v>85.414000000000001</v>
      </c>
      <c r="AC28" s="11">
        <v>81.787000000000006</v>
      </c>
      <c r="AD28" s="11">
        <v>53.445</v>
      </c>
      <c r="AE28" s="11">
        <v>69.888999999999996</v>
      </c>
      <c r="AF28" s="11">
        <v>56.533999999999999</v>
      </c>
      <c r="AG28" s="11">
        <v>70.082999999999998</v>
      </c>
      <c r="AH28" s="11">
        <v>82.201999999999998</v>
      </c>
      <c r="AI28" s="12">
        <v>41.493000000000002</v>
      </c>
      <c r="AJ28" s="12">
        <v>52.923999999999999</v>
      </c>
      <c r="AK28" s="12">
        <v>77.363</v>
      </c>
      <c r="AL28" s="12">
        <v>49.783999999999999</v>
      </c>
      <c r="AM28" s="12">
        <v>43.05</v>
      </c>
      <c r="ALQ28" s="12" t="e">
        <v>#N/A</v>
      </c>
    </row>
    <row r="29" spans="1:1005" ht="15" x14ac:dyDescent="0.25">
      <c r="A29" s="1">
        <v>44317</v>
      </c>
      <c r="B29">
        <v>221.07</v>
      </c>
      <c r="C29">
        <v>221.07</v>
      </c>
      <c r="D29" s="11">
        <v>221.07</v>
      </c>
      <c r="E29" s="11">
        <v>148.655</v>
      </c>
      <c r="F29" s="11">
        <v>450.97899999999998</v>
      </c>
      <c r="G29" s="11">
        <v>382.04599999999999</v>
      </c>
      <c r="H29" s="11">
        <v>330.55700000000002</v>
      </c>
      <c r="I29" s="11">
        <v>290.69499999999999</v>
      </c>
      <c r="J29" s="11">
        <v>146.59</v>
      </c>
      <c r="K29" s="11">
        <v>181.78100000000001</v>
      </c>
      <c r="L29" s="11">
        <v>119.648</v>
      </c>
      <c r="M29" s="11">
        <v>168.65799999999999</v>
      </c>
      <c r="N29" s="11">
        <v>203.84200000000001</v>
      </c>
      <c r="O29" s="11">
        <v>276.60300000000001</v>
      </c>
      <c r="P29" s="11">
        <v>222.917</v>
      </c>
      <c r="Q29" s="11">
        <v>193.94200000000001</v>
      </c>
      <c r="R29" s="11">
        <v>353.72899999999998</v>
      </c>
      <c r="S29" s="11">
        <v>312.63400000000001</v>
      </c>
      <c r="T29" s="11">
        <v>196.31200000000001</v>
      </c>
      <c r="U29" s="11">
        <v>198.52600000000001</v>
      </c>
      <c r="V29" s="11">
        <v>224.928</v>
      </c>
      <c r="W29" s="11">
        <v>241.512</v>
      </c>
      <c r="X29" s="11">
        <v>75.534000000000006</v>
      </c>
      <c r="Y29" s="11">
        <v>160.08500000000001</v>
      </c>
      <c r="Z29" s="11">
        <v>214.029</v>
      </c>
      <c r="AA29" s="11">
        <v>246.7</v>
      </c>
      <c r="AB29" s="11">
        <v>212.14099999999999</v>
      </c>
      <c r="AC29" s="11">
        <v>217.34</v>
      </c>
      <c r="AD29" s="11">
        <v>250.33500000000001</v>
      </c>
      <c r="AE29" s="11">
        <v>276.11399999999998</v>
      </c>
      <c r="AF29" s="11">
        <v>114.38</v>
      </c>
      <c r="AG29" s="11">
        <v>150.48599999999999</v>
      </c>
      <c r="AH29" s="11">
        <v>121.297</v>
      </c>
      <c r="AI29" s="12">
        <v>105.139</v>
      </c>
      <c r="AJ29" s="12">
        <v>239.012</v>
      </c>
      <c r="AK29" s="12">
        <v>189.989</v>
      </c>
      <c r="AL29" s="12">
        <v>109.304</v>
      </c>
      <c r="AM29" s="12">
        <v>149.215</v>
      </c>
      <c r="ALQ29" s="12" t="e">
        <v>#N/A</v>
      </c>
    </row>
    <row r="30" spans="1:1005" ht="15" x14ac:dyDescent="0.25">
      <c r="A30" s="1">
        <v>44348</v>
      </c>
      <c r="B30">
        <v>261.05</v>
      </c>
      <c r="C30">
        <v>261.05</v>
      </c>
      <c r="D30" s="11">
        <v>261.05</v>
      </c>
      <c r="E30" s="11">
        <v>369.16899999999998</v>
      </c>
      <c r="F30" s="11">
        <v>680.28399999999999</v>
      </c>
      <c r="G30" s="11">
        <v>398.34399999999999</v>
      </c>
      <c r="H30" s="11">
        <v>401.31900000000002</v>
      </c>
      <c r="I30" s="11">
        <v>277.93200000000002</v>
      </c>
      <c r="J30" s="11">
        <v>174.21700000000001</v>
      </c>
      <c r="K30" s="11">
        <v>150.58500000000001</v>
      </c>
      <c r="L30" s="11">
        <v>173.84</v>
      </c>
      <c r="M30" s="11">
        <v>275.98700000000002</v>
      </c>
      <c r="N30" s="11">
        <v>170.72200000000001</v>
      </c>
      <c r="O30" s="11">
        <v>415.161</v>
      </c>
      <c r="P30" s="11">
        <v>219.56800000000001</v>
      </c>
      <c r="Q30" s="11">
        <v>555.755</v>
      </c>
      <c r="R30" s="11">
        <v>313.24700000000001</v>
      </c>
      <c r="S30" s="11">
        <v>512.86400000000003</v>
      </c>
      <c r="T30" s="11">
        <v>194.22</v>
      </c>
      <c r="U30" s="11">
        <v>338.93599999999998</v>
      </c>
      <c r="V30" s="11">
        <v>156.08600000000001</v>
      </c>
      <c r="W30" s="11">
        <v>198.08199999999999</v>
      </c>
      <c r="X30" s="11">
        <v>52.439</v>
      </c>
      <c r="Y30" s="11">
        <v>216.12</v>
      </c>
      <c r="Z30" s="11">
        <v>141.31299999999999</v>
      </c>
      <c r="AA30" s="11">
        <v>284.61900000000003</v>
      </c>
      <c r="AB30" s="11">
        <v>195.27099999999999</v>
      </c>
      <c r="AC30" s="11">
        <v>171.41</v>
      </c>
      <c r="AD30" s="11">
        <v>482.73700000000002</v>
      </c>
      <c r="AE30" s="11">
        <v>277.27</v>
      </c>
      <c r="AF30" s="11">
        <v>246.155</v>
      </c>
      <c r="AG30" s="11">
        <v>431.12799999999999</v>
      </c>
      <c r="AH30" s="11">
        <v>48.408000000000001</v>
      </c>
      <c r="AI30" s="12">
        <v>145.79</v>
      </c>
      <c r="AJ30" s="12">
        <v>327.25099999999998</v>
      </c>
      <c r="AK30" s="12">
        <v>323.01400000000001</v>
      </c>
      <c r="AL30" s="12">
        <v>111.446</v>
      </c>
      <c r="AM30" s="12">
        <v>294.02600000000001</v>
      </c>
      <c r="ALQ30" s="12" t="e">
        <v>#N/A</v>
      </c>
    </row>
    <row r="31" spans="1:1005" ht="15" x14ac:dyDescent="0.25">
      <c r="A31" s="1">
        <v>44378</v>
      </c>
      <c r="B31">
        <v>116.85</v>
      </c>
      <c r="C31">
        <v>116.85</v>
      </c>
      <c r="D31" s="11">
        <v>116.85</v>
      </c>
      <c r="E31" s="11">
        <v>210.55199999999999</v>
      </c>
      <c r="F31" s="11">
        <v>322.50599999999997</v>
      </c>
      <c r="G31" s="11">
        <v>128.92400000000001</v>
      </c>
      <c r="H31" s="11">
        <v>163.08000000000001</v>
      </c>
      <c r="I31" s="11">
        <v>92.024000000000001</v>
      </c>
      <c r="J31" s="11">
        <v>68.566999999999993</v>
      </c>
      <c r="K31" s="11">
        <v>65.125</v>
      </c>
      <c r="L31" s="11">
        <v>71.581000000000003</v>
      </c>
      <c r="M31" s="11">
        <v>128.94900000000001</v>
      </c>
      <c r="N31" s="11">
        <v>67.733999999999995</v>
      </c>
      <c r="O31" s="11">
        <v>198.58799999999999</v>
      </c>
      <c r="P31" s="11">
        <v>70.364999999999995</v>
      </c>
      <c r="Q31" s="11">
        <v>490.411</v>
      </c>
      <c r="R31" s="11">
        <v>122.429</v>
      </c>
      <c r="S31" s="11">
        <v>189.446</v>
      </c>
      <c r="T31" s="11">
        <v>96.337999999999994</v>
      </c>
      <c r="U31" s="11">
        <v>208.923</v>
      </c>
      <c r="V31" s="11">
        <v>50.031999999999996</v>
      </c>
      <c r="W31" s="11">
        <v>59.15</v>
      </c>
      <c r="X31" s="11">
        <v>22.015999999999998</v>
      </c>
      <c r="Y31" s="11">
        <v>63.973999999999997</v>
      </c>
      <c r="Z31" s="11">
        <v>53.603000000000002</v>
      </c>
      <c r="AA31" s="11">
        <v>117.182</v>
      </c>
      <c r="AB31" s="11">
        <v>75.146000000000001</v>
      </c>
      <c r="AC31" s="11">
        <v>63.039000000000001</v>
      </c>
      <c r="AD31" s="11">
        <v>211.53399999999999</v>
      </c>
      <c r="AE31" s="11">
        <v>146.084</v>
      </c>
      <c r="AF31" s="11">
        <v>73.866</v>
      </c>
      <c r="AG31" s="11">
        <v>209.34200000000001</v>
      </c>
      <c r="AH31" s="11">
        <v>25.239000000000001</v>
      </c>
      <c r="AI31" s="12">
        <v>52.128999999999998</v>
      </c>
      <c r="AJ31" s="12">
        <v>104.211</v>
      </c>
      <c r="AK31" s="12">
        <v>98.311000000000007</v>
      </c>
      <c r="AL31" s="12">
        <v>43.64</v>
      </c>
      <c r="AM31" s="12">
        <v>173.67699999999999</v>
      </c>
      <c r="ALQ31" s="12" t="e">
        <v>#N/A</v>
      </c>
    </row>
    <row r="32" spans="1:1005" ht="15" x14ac:dyDescent="0.25">
      <c r="A32" s="1">
        <v>44409</v>
      </c>
      <c r="B32">
        <v>63.46</v>
      </c>
      <c r="C32">
        <v>63.46</v>
      </c>
      <c r="D32" s="11">
        <v>63.46</v>
      </c>
      <c r="E32" s="11">
        <v>81.537999999999997</v>
      </c>
      <c r="F32" s="11">
        <v>120.69</v>
      </c>
      <c r="G32" s="11">
        <v>59.365000000000002</v>
      </c>
      <c r="H32" s="11">
        <v>63.375999999999998</v>
      </c>
      <c r="I32" s="11">
        <v>53.095999999999997</v>
      </c>
      <c r="J32" s="11">
        <v>40.899000000000001</v>
      </c>
      <c r="K32" s="11">
        <v>48.774000000000001</v>
      </c>
      <c r="L32" s="11">
        <v>37.899000000000001</v>
      </c>
      <c r="M32" s="11">
        <v>55.463000000000001</v>
      </c>
      <c r="N32" s="11">
        <v>52.582999999999998</v>
      </c>
      <c r="O32" s="11">
        <v>67.058000000000007</v>
      </c>
      <c r="P32" s="11">
        <v>41.384999999999998</v>
      </c>
      <c r="Q32" s="11">
        <v>131.03100000000001</v>
      </c>
      <c r="R32" s="11">
        <v>52.168999999999997</v>
      </c>
      <c r="S32" s="11">
        <v>80.13</v>
      </c>
      <c r="T32" s="11">
        <v>46.055</v>
      </c>
      <c r="U32" s="11">
        <v>80.358000000000004</v>
      </c>
      <c r="V32" s="11">
        <v>40.674999999999997</v>
      </c>
      <c r="W32" s="11">
        <v>45.314</v>
      </c>
      <c r="X32" s="11">
        <v>17.79</v>
      </c>
      <c r="Y32" s="11">
        <v>38.197000000000003</v>
      </c>
      <c r="Z32" s="11">
        <v>33.947000000000003</v>
      </c>
      <c r="AA32" s="11">
        <v>54.750999999999998</v>
      </c>
      <c r="AB32" s="11">
        <v>51.912999999999997</v>
      </c>
      <c r="AC32" s="11">
        <v>44.08</v>
      </c>
      <c r="AD32" s="11">
        <v>74.656000000000006</v>
      </c>
      <c r="AE32" s="11">
        <v>54.883000000000003</v>
      </c>
      <c r="AF32" s="11">
        <v>43.914999999999999</v>
      </c>
      <c r="AG32" s="11">
        <v>64.344999999999999</v>
      </c>
      <c r="AH32" s="11">
        <v>24.222999999999999</v>
      </c>
      <c r="AI32" s="12">
        <v>36.414000000000001</v>
      </c>
      <c r="AJ32" s="12">
        <v>51.845999999999997</v>
      </c>
      <c r="AK32" s="12">
        <v>42.841999999999999</v>
      </c>
      <c r="AL32" s="12">
        <v>28.420999999999999</v>
      </c>
      <c r="AM32" s="12">
        <v>88.986000000000004</v>
      </c>
      <c r="ALQ32" s="12" t="e">
        <v>#N/A</v>
      </c>
    </row>
    <row r="33" spans="1:1005" ht="15" x14ac:dyDescent="0.25">
      <c r="A33" s="1">
        <v>44440</v>
      </c>
      <c r="B33" s="13">
        <v>38.04</v>
      </c>
      <c r="C33" s="13">
        <v>38.04</v>
      </c>
      <c r="D33" s="11">
        <v>38.04</v>
      </c>
      <c r="E33" s="11">
        <v>41.517000000000003</v>
      </c>
      <c r="F33" s="11">
        <v>68.075999999999993</v>
      </c>
      <c r="G33" s="11">
        <v>56.898000000000003</v>
      </c>
      <c r="H33" s="11">
        <v>62.887</v>
      </c>
      <c r="I33" s="11">
        <v>40.927999999999997</v>
      </c>
      <c r="J33" s="11">
        <v>39.378</v>
      </c>
      <c r="K33" s="11">
        <v>32.973999999999997</v>
      </c>
      <c r="L33" s="11">
        <v>32.328000000000003</v>
      </c>
      <c r="M33" s="11">
        <v>34.979999999999997</v>
      </c>
      <c r="N33" s="11">
        <v>42.524999999999999</v>
      </c>
      <c r="O33" s="11">
        <v>56.22</v>
      </c>
      <c r="P33" s="11">
        <v>37.151000000000003</v>
      </c>
      <c r="Q33" s="11">
        <v>62.896000000000001</v>
      </c>
      <c r="R33" s="11">
        <v>40.673999999999999</v>
      </c>
      <c r="S33" s="11">
        <v>56.585000000000001</v>
      </c>
      <c r="T33" s="11">
        <v>32.463999999999999</v>
      </c>
      <c r="U33" s="11">
        <v>44.634999999999998</v>
      </c>
      <c r="V33" s="11">
        <v>33.180999999999997</v>
      </c>
      <c r="W33" s="11">
        <v>31.116</v>
      </c>
      <c r="X33" s="11">
        <v>19.821000000000002</v>
      </c>
      <c r="Y33" s="11">
        <v>54.087000000000003</v>
      </c>
      <c r="Z33" s="11">
        <v>33.593000000000004</v>
      </c>
      <c r="AA33" s="11">
        <v>36.213999999999999</v>
      </c>
      <c r="AB33" s="11">
        <v>38.987000000000002</v>
      </c>
      <c r="AC33" s="11">
        <v>41.441000000000003</v>
      </c>
      <c r="AD33" s="11">
        <v>44.942999999999998</v>
      </c>
      <c r="AE33" s="11">
        <v>38.28</v>
      </c>
      <c r="AF33" s="11">
        <v>28.728000000000002</v>
      </c>
      <c r="AG33" s="11">
        <v>38.985999999999997</v>
      </c>
      <c r="AH33" s="11">
        <v>21.984999999999999</v>
      </c>
      <c r="AI33" s="12">
        <v>53.558999999999997</v>
      </c>
      <c r="AJ33" s="12">
        <v>46.64</v>
      </c>
      <c r="AK33" s="12">
        <v>34.924999999999997</v>
      </c>
      <c r="AL33" s="12">
        <v>24.427</v>
      </c>
      <c r="AM33" s="12">
        <v>72.823999999999998</v>
      </c>
      <c r="ALQ33" s="12" t="e">
        <v>#N/A</v>
      </c>
    </row>
    <row r="34" spans="1:1005" ht="15" x14ac:dyDescent="0.25">
      <c r="A34" s="1">
        <v>44470</v>
      </c>
      <c r="B34">
        <v>32.44</v>
      </c>
      <c r="C34">
        <v>42.75</v>
      </c>
      <c r="D34" s="11">
        <v>38.25</v>
      </c>
      <c r="E34" s="11">
        <v>34.783999999999999</v>
      </c>
      <c r="F34" s="11">
        <v>57.555</v>
      </c>
      <c r="G34" s="11">
        <v>86.494</v>
      </c>
      <c r="H34" s="11">
        <v>67.325000000000003</v>
      </c>
      <c r="I34" s="11">
        <v>32.607999999999997</v>
      </c>
      <c r="J34" s="11">
        <v>30.338000000000001</v>
      </c>
      <c r="K34" s="11">
        <v>30.797000000000001</v>
      </c>
      <c r="L34" s="11">
        <v>47.225999999999999</v>
      </c>
      <c r="M34" s="11">
        <v>29.460999999999999</v>
      </c>
      <c r="N34" s="11">
        <v>29.19</v>
      </c>
      <c r="O34" s="11">
        <v>47.959000000000003</v>
      </c>
      <c r="P34" s="11">
        <v>33.249000000000002</v>
      </c>
      <c r="Q34" s="11">
        <v>56.097000000000001</v>
      </c>
      <c r="R34" s="11">
        <v>45.395000000000003</v>
      </c>
      <c r="S34" s="11">
        <v>58.371000000000002</v>
      </c>
      <c r="T34" s="11">
        <v>37.963000000000001</v>
      </c>
      <c r="U34" s="11">
        <v>35.997</v>
      </c>
      <c r="V34" s="11">
        <v>28.158999999999999</v>
      </c>
      <c r="W34" s="11">
        <v>27.547000000000001</v>
      </c>
      <c r="X34" s="11">
        <v>26.661999999999999</v>
      </c>
      <c r="Y34" s="11">
        <v>34.174999999999997</v>
      </c>
      <c r="Z34" s="11">
        <v>31.376000000000001</v>
      </c>
      <c r="AA34" s="11">
        <v>48.807000000000002</v>
      </c>
      <c r="AB34" s="11">
        <v>58.533000000000001</v>
      </c>
      <c r="AC34" s="11">
        <v>37.64</v>
      </c>
      <c r="AD34" s="11">
        <v>39.171999999999997</v>
      </c>
      <c r="AE34" s="11">
        <v>37.517000000000003</v>
      </c>
      <c r="AF34" s="11">
        <v>28.890999999999998</v>
      </c>
      <c r="AG34" s="11">
        <v>37.381999999999998</v>
      </c>
      <c r="AH34" s="11">
        <v>20.363</v>
      </c>
      <c r="AI34" s="12">
        <v>48.072000000000003</v>
      </c>
      <c r="AJ34" s="12">
        <v>57.037999999999997</v>
      </c>
      <c r="AK34" s="12">
        <v>29.631</v>
      </c>
      <c r="AL34" s="12">
        <v>24.376000000000001</v>
      </c>
      <c r="AM34" s="12">
        <v>45.819000000000003</v>
      </c>
      <c r="ALQ34" s="12" t="e">
        <v>#N/A</v>
      </c>
    </row>
    <row r="35" spans="1:1005" ht="15" x14ac:dyDescent="0.25">
      <c r="A35" s="1">
        <v>44501</v>
      </c>
      <c r="B35">
        <v>29.78</v>
      </c>
      <c r="C35">
        <v>32.130000000000003</v>
      </c>
      <c r="D35" s="11">
        <v>31.12</v>
      </c>
      <c r="E35" s="11">
        <v>29.699000000000002</v>
      </c>
      <c r="F35" s="11">
        <v>46.493000000000002</v>
      </c>
      <c r="G35" s="11">
        <v>50.521000000000001</v>
      </c>
      <c r="H35" s="11">
        <v>46.107999999999997</v>
      </c>
      <c r="I35" s="11">
        <v>30.597000000000001</v>
      </c>
      <c r="J35" s="11">
        <v>23.718</v>
      </c>
      <c r="K35" s="11">
        <v>24.832000000000001</v>
      </c>
      <c r="L35" s="11">
        <v>38.976999999999997</v>
      </c>
      <c r="M35" s="11">
        <v>27.099</v>
      </c>
      <c r="N35" s="11">
        <v>24.652999999999999</v>
      </c>
      <c r="O35" s="11">
        <v>37.183</v>
      </c>
      <c r="P35" s="11">
        <v>30.158000000000001</v>
      </c>
      <c r="Q35" s="11">
        <v>42.82</v>
      </c>
      <c r="R35" s="11">
        <v>35.670999999999999</v>
      </c>
      <c r="S35" s="11">
        <v>41.387</v>
      </c>
      <c r="T35" s="11">
        <v>30.79</v>
      </c>
      <c r="U35" s="11">
        <v>28.821999999999999</v>
      </c>
      <c r="V35" s="11">
        <v>24.544</v>
      </c>
      <c r="W35" s="11">
        <v>27.140999999999998</v>
      </c>
      <c r="X35" s="11">
        <v>16.684000000000001</v>
      </c>
      <c r="Y35" s="11">
        <v>24.529</v>
      </c>
      <c r="Z35" s="11">
        <v>26.57</v>
      </c>
      <c r="AA35" s="11">
        <v>36.939</v>
      </c>
      <c r="AB35" s="11">
        <v>39.186</v>
      </c>
      <c r="AC35" s="11">
        <v>28.32</v>
      </c>
      <c r="AD35" s="11">
        <v>33.753</v>
      </c>
      <c r="AE35" s="11">
        <v>34.258000000000003</v>
      </c>
      <c r="AF35" s="11">
        <v>28.231000000000002</v>
      </c>
      <c r="AG35" s="11">
        <v>30.879000000000001</v>
      </c>
      <c r="AH35" s="11">
        <v>17.216000000000001</v>
      </c>
      <c r="AI35" s="12">
        <v>27.954999999999998</v>
      </c>
      <c r="AJ35" s="12">
        <v>34.920999999999999</v>
      </c>
      <c r="AK35" s="12">
        <v>27.675999999999998</v>
      </c>
      <c r="AL35" s="12">
        <v>22.422000000000001</v>
      </c>
      <c r="AM35" s="12">
        <v>31.513000000000002</v>
      </c>
      <c r="ALQ35" s="12" t="e">
        <v>#N/A</v>
      </c>
    </row>
    <row r="36" spans="1:1005" ht="15" x14ac:dyDescent="0.25">
      <c r="A36" s="1">
        <v>44531</v>
      </c>
      <c r="B36">
        <v>25.64</v>
      </c>
      <c r="C36">
        <v>25.64</v>
      </c>
      <c r="D36" s="14">
        <v>25.64</v>
      </c>
      <c r="E36" s="11">
        <v>28.535</v>
      </c>
      <c r="F36" s="11">
        <v>40.936999999999998</v>
      </c>
      <c r="G36" s="11">
        <v>36.488</v>
      </c>
      <c r="H36" s="11">
        <v>35.619999999999997</v>
      </c>
      <c r="I36" s="11">
        <v>27.533999999999999</v>
      </c>
      <c r="J36" s="11">
        <v>21.722000000000001</v>
      </c>
      <c r="K36" s="11">
        <v>22.45</v>
      </c>
      <c r="L36" s="11">
        <v>27.943999999999999</v>
      </c>
      <c r="M36" s="11">
        <v>24.67</v>
      </c>
      <c r="N36" s="11">
        <v>22.771999999999998</v>
      </c>
      <c r="O36" s="11">
        <v>32.271000000000001</v>
      </c>
      <c r="P36" s="11">
        <v>26.079000000000001</v>
      </c>
      <c r="Q36" s="11">
        <v>38.686999999999998</v>
      </c>
      <c r="R36" s="11">
        <v>31.859000000000002</v>
      </c>
      <c r="S36" s="11">
        <v>34.542000000000002</v>
      </c>
      <c r="T36" s="11">
        <v>28.84</v>
      </c>
      <c r="U36" s="11">
        <v>26.64</v>
      </c>
      <c r="V36" s="11">
        <v>22.14</v>
      </c>
      <c r="W36" s="11">
        <v>23.478999999999999</v>
      </c>
      <c r="X36" s="11">
        <v>14.273</v>
      </c>
      <c r="Y36" s="11">
        <v>22.846</v>
      </c>
      <c r="Z36" s="11">
        <v>22.593</v>
      </c>
      <c r="AA36" s="11">
        <v>28.105</v>
      </c>
      <c r="AB36" s="11">
        <v>28.559000000000001</v>
      </c>
      <c r="AC36" s="11">
        <v>22.831</v>
      </c>
      <c r="AD36" s="11">
        <v>31.033999999999999</v>
      </c>
      <c r="AE36" s="11">
        <v>28.902000000000001</v>
      </c>
      <c r="AF36" s="11">
        <v>23.983000000000001</v>
      </c>
      <c r="AG36" s="11">
        <v>27.893000000000001</v>
      </c>
      <c r="AH36" s="11">
        <v>16.064</v>
      </c>
      <c r="AI36" s="12">
        <v>22.166</v>
      </c>
      <c r="AJ36" s="12">
        <v>27.73</v>
      </c>
      <c r="AK36" s="12">
        <v>26.097999999999999</v>
      </c>
      <c r="AL36" s="12">
        <v>18.295000000000002</v>
      </c>
      <c r="AM36" s="12">
        <v>27.704000000000001</v>
      </c>
      <c r="ALQ36" s="12" t="e">
        <v>#N/A</v>
      </c>
    </row>
    <row r="37" spans="1:1005" ht="15" x14ac:dyDescent="0.25">
      <c r="A37" s="1">
        <v>44562</v>
      </c>
      <c r="B37">
        <v>24.31</v>
      </c>
      <c r="C37" s="15">
        <v>24.31</v>
      </c>
      <c r="D37" s="15">
        <v>24.31</v>
      </c>
      <c r="E37" s="11">
        <v>27.324999999999999</v>
      </c>
      <c r="F37" s="11">
        <v>36.665999999999997</v>
      </c>
      <c r="G37" s="11">
        <v>31.558</v>
      </c>
      <c r="H37" s="11">
        <v>30.257000000000001</v>
      </c>
      <c r="I37" s="11">
        <v>24.491</v>
      </c>
      <c r="J37" s="11">
        <v>19.489000000000001</v>
      </c>
      <c r="K37" s="11">
        <v>20.132000000000001</v>
      </c>
      <c r="L37" s="11">
        <v>22.408999999999999</v>
      </c>
      <c r="M37" s="11">
        <v>21.69</v>
      </c>
      <c r="N37" s="11">
        <v>20.751999999999999</v>
      </c>
      <c r="O37" s="11">
        <v>28.885000000000002</v>
      </c>
      <c r="P37" s="11">
        <v>23.28</v>
      </c>
      <c r="Q37" s="11">
        <v>33.817999999999998</v>
      </c>
      <c r="R37" s="11">
        <v>27.398</v>
      </c>
      <c r="S37" s="11">
        <v>31.030999999999999</v>
      </c>
      <c r="T37" s="11">
        <v>24.984000000000002</v>
      </c>
      <c r="U37" s="11">
        <v>25.96</v>
      </c>
      <c r="V37" s="11">
        <v>19.831</v>
      </c>
      <c r="W37" s="11">
        <v>20.776</v>
      </c>
      <c r="X37" s="11">
        <v>13.051</v>
      </c>
      <c r="Y37" s="11">
        <v>20.306999999999999</v>
      </c>
      <c r="Z37" s="11">
        <v>23.47</v>
      </c>
      <c r="AA37" s="11">
        <v>24.329000000000001</v>
      </c>
      <c r="AB37" s="11">
        <v>25.727</v>
      </c>
      <c r="AC37" s="11">
        <v>19.847000000000001</v>
      </c>
      <c r="AD37" s="11">
        <v>27.965</v>
      </c>
      <c r="AE37" s="11">
        <v>25.45</v>
      </c>
      <c r="AF37" s="11">
        <v>21.256</v>
      </c>
      <c r="AG37" s="16">
        <v>25.212</v>
      </c>
      <c r="AH37" s="16">
        <v>14.48</v>
      </c>
      <c r="AI37" s="12">
        <v>19.524000000000001</v>
      </c>
      <c r="AJ37" s="12">
        <v>24.501999999999999</v>
      </c>
      <c r="AK37" s="12">
        <v>23.824000000000002</v>
      </c>
      <c r="AL37" s="12">
        <v>15.91</v>
      </c>
      <c r="AM37" s="12">
        <v>24.760999999999999</v>
      </c>
      <c r="ALQ37" s="12" t="e">
        <v>#N/A</v>
      </c>
    </row>
    <row r="38" spans="1:1005" ht="15" x14ac:dyDescent="0.25">
      <c r="A38" s="1">
        <v>44593</v>
      </c>
      <c r="B38">
        <v>22.39</v>
      </c>
      <c r="C38" s="15">
        <v>22.39</v>
      </c>
      <c r="D38" s="15">
        <v>22.39</v>
      </c>
      <c r="E38" s="11">
        <v>21.05</v>
      </c>
      <c r="F38" s="11">
        <v>30.488</v>
      </c>
      <c r="G38" s="11">
        <v>40.353000000000002</v>
      </c>
      <c r="H38" s="11">
        <v>27.707999999999998</v>
      </c>
      <c r="I38" s="11">
        <v>20.052</v>
      </c>
      <c r="J38" s="11">
        <v>16.050999999999998</v>
      </c>
      <c r="K38" s="11">
        <v>17.05</v>
      </c>
      <c r="L38" s="11">
        <v>19.474</v>
      </c>
      <c r="M38" s="11">
        <v>18.608000000000001</v>
      </c>
      <c r="N38" s="11">
        <v>19.064</v>
      </c>
      <c r="O38" s="11">
        <v>23.544</v>
      </c>
      <c r="P38" s="11">
        <v>23.465</v>
      </c>
      <c r="Q38" s="11">
        <v>30.396999999999998</v>
      </c>
      <c r="R38" s="11">
        <v>22.38</v>
      </c>
      <c r="S38" s="11">
        <v>26.677</v>
      </c>
      <c r="T38" s="11">
        <v>24.221</v>
      </c>
      <c r="U38" s="11">
        <v>25.878</v>
      </c>
      <c r="V38" s="11">
        <v>19.491</v>
      </c>
      <c r="W38" s="11">
        <v>17.036999999999999</v>
      </c>
      <c r="X38" s="11">
        <v>15.84</v>
      </c>
      <c r="Y38" s="11">
        <v>16.984000000000002</v>
      </c>
      <c r="Z38" s="11">
        <v>20.076000000000001</v>
      </c>
      <c r="AA38" s="11">
        <v>19.609000000000002</v>
      </c>
      <c r="AB38" s="11">
        <v>23.622</v>
      </c>
      <c r="AC38" s="11">
        <v>16.206</v>
      </c>
      <c r="AD38" s="11">
        <v>23.640999999999998</v>
      </c>
      <c r="AE38" s="11">
        <v>20.795999999999999</v>
      </c>
      <c r="AF38" s="11">
        <v>17.594999999999999</v>
      </c>
      <c r="AG38" s="16">
        <v>20.873999999999999</v>
      </c>
      <c r="AH38" s="16">
        <v>12.039</v>
      </c>
      <c r="AI38" s="12">
        <v>18.452000000000002</v>
      </c>
      <c r="AJ38" s="12">
        <v>23.125</v>
      </c>
      <c r="AK38" s="12">
        <v>20.024000000000001</v>
      </c>
      <c r="AL38" s="12">
        <v>13.311</v>
      </c>
      <c r="AM38" s="12">
        <v>20.709</v>
      </c>
      <c r="ALQ38" s="12" t="e">
        <v>#N/A</v>
      </c>
    </row>
    <row r="39" spans="1:1005" ht="15" x14ac:dyDescent="0.25">
      <c r="A39" s="1">
        <v>44621</v>
      </c>
      <c r="B39" s="15">
        <v>36.020000000000003</v>
      </c>
      <c r="C39" s="15">
        <v>36.020000000000003</v>
      </c>
      <c r="D39" s="15">
        <v>36.020000000000003</v>
      </c>
      <c r="E39" s="11">
        <v>21.530999999999999</v>
      </c>
      <c r="F39" s="11">
        <v>44.478999999999999</v>
      </c>
      <c r="G39" s="11">
        <v>71.647999999999996</v>
      </c>
      <c r="H39" s="11">
        <v>32.466000000000001</v>
      </c>
      <c r="I39" s="11">
        <v>28.998000000000001</v>
      </c>
      <c r="J39" s="11">
        <v>42.673999999999999</v>
      </c>
      <c r="K39" s="11">
        <v>26.965</v>
      </c>
      <c r="L39" s="11">
        <v>28.161999999999999</v>
      </c>
      <c r="M39" s="11">
        <v>29.117999999999999</v>
      </c>
      <c r="N39" s="11">
        <v>33.505000000000003</v>
      </c>
      <c r="O39" s="11">
        <v>41.448</v>
      </c>
      <c r="P39" s="11">
        <v>50.451000000000001</v>
      </c>
      <c r="Q39" s="11">
        <v>40.478000000000002</v>
      </c>
      <c r="R39" s="11">
        <v>39.607999999999997</v>
      </c>
      <c r="S39" s="11">
        <v>39.83</v>
      </c>
      <c r="T39" s="11">
        <v>33.527999999999999</v>
      </c>
      <c r="U39" s="11">
        <v>29.518000000000001</v>
      </c>
      <c r="V39" s="11">
        <v>29.876000000000001</v>
      </c>
      <c r="W39" s="11">
        <v>20.68</v>
      </c>
      <c r="X39" s="11">
        <v>25.661000000000001</v>
      </c>
      <c r="Y39" s="11">
        <v>45.92</v>
      </c>
      <c r="Z39" s="11">
        <v>23.161999999999999</v>
      </c>
      <c r="AA39" s="11">
        <v>26.925999999999998</v>
      </c>
      <c r="AB39" s="11">
        <v>57.156999999999996</v>
      </c>
      <c r="AC39" s="11">
        <v>16.768000000000001</v>
      </c>
      <c r="AD39" s="11">
        <v>43.368000000000002</v>
      </c>
      <c r="AE39" s="11">
        <v>24.298999999999999</v>
      </c>
      <c r="AF39" s="11">
        <v>31.373999999999999</v>
      </c>
      <c r="AG39" s="11">
        <v>39.307000000000002</v>
      </c>
      <c r="AH39" s="11">
        <v>18.946999999999999</v>
      </c>
      <c r="AI39" s="12">
        <v>20.349</v>
      </c>
      <c r="AJ39" s="12">
        <v>42.265999999999998</v>
      </c>
      <c r="AK39" s="12">
        <v>21.777000000000001</v>
      </c>
      <c r="AL39" s="12">
        <v>23.396000000000001</v>
      </c>
      <c r="AM39" s="12">
        <v>32.466000000000001</v>
      </c>
      <c r="ALQ39" s="12" t="e">
        <v>#N/A</v>
      </c>
    </row>
    <row r="40" spans="1:1005" ht="15" x14ac:dyDescent="0.25">
      <c r="A40" s="1">
        <v>44652</v>
      </c>
      <c r="B40" s="15">
        <v>77.08</v>
      </c>
      <c r="C40" s="15">
        <v>77.08</v>
      </c>
      <c r="D40" s="15">
        <v>77.08</v>
      </c>
      <c r="E40" s="11">
        <v>45.518999999999998</v>
      </c>
      <c r="F40" s="11">
        <v>97.384</v>
      </c>
      <c r="G40" s="11">
        <v>122.651</v>
      </c>
      <c r="H40" s="11">
        <v>91.350999999999999</v>
      </c>
      <c r="I40" s="11">
        <v>65.738</v>
      </c>
      <c r="J40" s="11">
        <v>104.05500000000001</v>
      </c>
      <c r="K40" s="11">
        <v>57.776000000000003</v>
      </c>
      <c r="L40" s="11">
        <v>53.088999999999999</v>
      </c>
      <c r="M40" s="11">
        <v>74.662000000000006</v>
      </c>
      <c r="N40" s="11">
        <v>94.685000000000002</v>
      </c>
      <c r="O40" s="11">
        <v>78.671999999999997</v>
      </c>
      <c r="P40" s="11">
        <v>63.884</v>
      </c>
      <c r="Q40" s="11">
        <v>89.635000000000005</v>
      </c>
      <c r="R40" s="11">
        <v>79.613</v>
      </c>
      <c r="S40" s="11">
        <v>57.902000000000001</v>
      </c>
      <c r="T40" s="11">
        <v>44.186</v>
      </c>
      <c r="U40" s="11">
        <v>74.709000000000003</v>
      </c>
      <c r="V40" s="11">
        <v>57.387999999999998</v>
      </c>
      <c r="W40" s="11">
        <v>51.726999999999997</v>
      </c>
      <c r="X40" s="11">
        <v>51.277000000000001</v>
      </c>
      <c r="Y40" s="11">
        <v>91.576999999999998</v>
      </c>
      <c r="Z40" s="11">
        <v>58.292999999999999</v>
      </c>
      <c r="AA40" s="11">
        <v>81.777000000000001</v>
      </c>
      <c r="AB40" s="11">
        <v>81.292000000000002</v>
      </c>
      <c r="AC40" s="11">
        <v>52.534999999999997</v>
      </c>
      <c r="AD40" s="11">
        <v>68.558000000000007</v>
      </c>
      <c r="AE40" s="11">
        <v>56.27</v>
      </c>
      <c r="AF40" s="11">
        <v>69.033000000000001</v>
      </c>
      <c r="AG40" s="16">
        <v>81.036000000000001</v>
      </c>
      <c r="AH40" s="16">
        <v>41.048999999999999</v>
      </c>
      <c r="AI40" s="12">
        <v>49.77</v>
      </c>
      <c r="AJ40" s="12">
        <v>75.242999999999995</v>
      </c>
      <c r="AK40" s="12">
        <v>49.720999999999997</v>
      </c>
      <c r="AL40" s="12">
        <v>40.853000000000002</v>
      </c>
      <c r="AM40" s="12">
        <v>39.064999999999998</v>
      </c>
      <c r="ALQ40" s="12" t="e">
        <v>#N/A</v>
      </c>
    </row>
    <row r="41" spans="1:1005" ht="15" x14ac:dyDescent="0.25">
      <c r="A41" s="1">
        <v>44682</v>
      </c>
      <c r="B41" s="15">
        <v>221.07</v>
      </c>
      <c r="C41" s="15">
        <v>221.07</v>
      </c>
      <c r="D41" s="15">
        <v>221.07</v>
      </c>
      <c r="E41" s="11">
        <v>450.49</v>
      </c>
      <c r="F41" s="11">
        <v>380.56799999999998</v>
      </c>
      <c r="G41" s="11">
        <v>326.65899999999999</v>
      </c>
      <c r="H41" s="11">
        <v>290.84300000000002</v>
      </c>
      <c r="I41" s="11">
        <v>146.524</v>
      </c>
      <c r="J41" s="11">
        <v>181.661</v>
      </c>
      <c r="K41" s="11">
        <v>114.256</v>
      </c>
      <c r="L41" s="11">
        <v>167.25</v>
      </c>
      <c r="M41" s="11">
        <v>201.01599999999999</v>
      </c>
      <c r="N41" s="11">
        <v>275.46800000000002</v>
      </c>
      <c r="O41" s="11">
        <v>214.69200000000001</v>
      </c>
      <c r="P41" s="11">
        <v>194.90799999999999</v>
      </c>
      <c r="Q41" s="11">
        <v>352.327</v>
      </c>
      <c r="R41" s="11">
        <v>312.26</v>
      </c>
      <c r="S41" s="11">
        <v>190.38499999999999</v>
      </c>
      <c r="T41" s="11">
        <v>198.62200000000001</v>
      </c>
      <c r="U41" s="11">
        <v>223.91200000000001</v>
      </c>
      <c r="V41" s="11">
        <v>238.947</v>
      </c>
      <c r="W41" s="11">
        <v>73.200999999999993</v>
      </c>
      <c r="X41" s="11">
        <v>157.75</v>
      </c>
      <c r="Y41" s="11">
        <v>211.43</v>
      </c>
      <c r="Z41" s="11">
        <v>244.762</v>
      </c>
      <c r="AA41" s="11">
        <v>206.33199999999999</v>
      </c>
      <c r="AB41" s="11">
        <v>216.73699999999999</v>
      </c>
      <c r="AC41" s="11">
        <v>248.46899999999999</v>
      </c>
      <c r="AD41" s="11">
        <v>273.94</v>
      </c>
      <c r="AE41" s="11">
        <v>109.336</v>
      </c>
      <c r="AF41" s="11">
        <v>149.126</v>
      </c>
      <c r="AG41" s="16">
        <v>120.33799999999999</v>
      </c>
      <c r="AH41" s="16">
        <v>104.721</v>
      </c>
      <c r="AI41" s="12">
        <v>222.976</v>
      </c>
      <c r="AJ41" s="12">
        <v>187.16399999999999</v>
      </c>
      <c r="AK41" s="12">
        <v>109.26600000000001</v>
      </c>
      <c r="AL41" s="12">
        <v>145.96299999999999</v>
      </c>
      <c r="AM41" s="12">
        <v>135.108</v>
      </c>
      <c r="ALQ41" s="12" t="e">
        <v>#N/A</v>
      </c>
    </row>
    <row r="42" spans="1:1005" ht="15" x14ac:dyDescent="0.25">
      <c r="A42" s="1">
        <v>44713</v>
      </c>
      <c r="B42" s="15">
        <v>261.05</v>
      </c>
      <c r="C42" s="15">
        <v>261.05</v>
      </c>
      <c r="D42" s="15">
        <v>261.05</v>
      </c>
      <c r="E42" s="11">
        <v>680.13499999999999</v>
      </c>
      <c r="F42" s="11">
        <v>397.71600000000001</v>
      </c>
      <c r="G42" s="11">
        <v>402.85199999999998</v>
      </c>
      <c r="H42" s="11">
        <v>277.94400000000002</v>
      </c>
      <c r="I42" s="11">
        <v>174.167</v>
      </c>
      <c r="J42" s="11">
        <v>150.459</v>
      </c>
      <c r="K42" s="11">
        <v>174.429</v>
      </c>
      <c r="L42" s="11">
        <v>274.84399999999999</v>
      </c>
      <c r="M42" s="11">
        <v>168.953</v>
      </c>
      <c r="N42" s="11">
        <v>414.42</v>
      </c>
      <c r="O42" s="11">
        <v>224.06899999999999</v>
      </c>
      <c r="P42" s="11">
        <v>556.827</v>
      </c>
      <c r="Q42" s="11">
        <v>312.64100000000002</v>
      </c>
      <c r="R42" s="11">
        <v>512.69100000000003</v>
      </c>
      <c r="S42" s="11">
        <v>198.566</v>
      </c>
      <c r="T42" s="11">
        <v>338.95400000000001</v>
      </c>
      <c r="U42" s="11">
        <v>155.55099999999999</v>
      </c>
      <c r="V42" s="11">
        <v>196.90199999999999</v>
      </c>
      <c r="W42" s="11">
        <v>54.514000000000003</v>
      </c>
      <c r="X42" s="11">
        <v>214.31200000000001</v>
      </c>
      <c r="Y42" s="11">
        <v>140.04</v>
      </c>
      <c r="Z42" s="11">
        <v>283.52999999999997</v>
      </c>
      <c r="AA42" s="11">
        <v>197.512</v>
      </c>
      <c r="AB42" s="11">
        <v>171.03700000000001</v>
      </c>
      <c r="AC42" s="11">
        <v>481.46300000000002</v>
      </c>
      <c r="AD42" s="11">
        <v>276.21699999999998</v>
      </c>
      <c r="AE42" s="11">
        <v>250.244</v>
      </c>
      <c r="AF42" s="11">
        <v>429.89800000000002</v>
      </c>
      <c r="AG42" s="16">
        <v>47.942</v>
      </c>
      <c r="AH42" s="16">
        <v>145.495</v>
      </c>
      <c r="AI42" s="12">
        <v>332.89499999999998</v>
      </c>
      <c r="AJ42" s="12">
        <v>321.08199999999999</v>
      </c>
      <c r="AK42" s="12">
        <v>111.405</v>
      </c>
      <c r="AL42" s="12">
        <v>291.49900000000002</v>
      </c>
      <c r="AM42" s="12">
        <v>367.221</v>
      </c>
      <c r="ALQ42" s="12" t="e">
        <v>#N/A</v>
      </c>
    </row>
    <row r="43" spans="1:1005" ht="15" x14ac:dyDescent="0.25">
      <c r="A43" s="1">
        <v>44743</v>
      </c>
      <c r="B43" s="15">
        <v>116.85</v>
      </c>
      <c r="C43" s="15">
        <v>116.85</v>
      </c>
      <c r="D43" s="15">
        <v>116.85</v>
      </c>
      <c r="E43" s="11">
        <v>322.47399999999999</v>
      </c>
      <c r="F43" s="16">
        <v>128.52699999999999</v>
      </c>
      <c r="G43" s="16">
        <v>169.56700000000001</v>
      </c>
      <c r="H43" s="16">
        <v>91.995000000000005</v>
      </c>
      <c r="I43" s="16">
        <v>68.546999999999997</v>
      </c>
      <c r="J43" s="16">
        <v>65.046000000000006</v>
      </c>
      <c r="K43" s="16">
        <v>72.466999999999999</v>
      </c>
      <c r="L43" s="16">
        <v>128.49100000000001</v>
      </c>
      <c r="M43" s="16">
        <v>66.593999999999994</v>
      </c>
      <c r="N43" s="16">
        <v>198.31100000000001</v>
      </c>
      <c r="O43" s="16">
        <v>72.164000000000001</v>
      </c>
      <c r="P43" s="16">
        <v>490.84399999999999</v>
      </c>
      <c r="Q43" s="16">
        <v>122.048</v>
      </c>
      <c r="R43" s="16">
        <v>189.35300000000001</v>
      </c>
      <c r="S43" s="16">
        <v>99.251000000000005</v>
      </c>
      <c r="T43" s="16">
        <v>208.94499999999999</v>
      </c>
      <c r="U43" s="16">
        <v>49.677999999999997</v>
      </c>
      <c r="V43" s="16">
        <v>58.359000000000002</v>
      </c>
      <c r="W43" s="16">
        <v>22.059000000000001</v>
      </c>
      <c r="X43" s="16">
        <v>63.116</v>
      </c>
      <c r="Y43" s="16">
        <v>52.859000000000002</v>
      </c>
      <c r="Z43" s="16">
        <v>116.63800000000001</v>
      </c>
      <c r="AA43" s="16">
        <v>75.691999999999993</v>
      </c>
      <c r="AB43" s="16">
        <v>62.776000000000003</v>
      </c>
      <c r="AC43" s="16">
        <v>211.10599999999999</v>
      </c>
      <c r="AD43" s="16">
        <v>145.51400000000001</v>
      </c>
      <c r="AE43" s="16">
        <v>76.953000000000003</v>
      </c>
      <c r="AF43" s="16">
        <v>208.83199999999999</v>
      </c>
      <c r="AG43" s="16">
        <v>24.696999999999999</v>
      </c>
      <c r="AH43" s="16">
        <v>51.935000000000002</v>
      </c>
      <c r="AI43" s="12">
        <v>106.43899999999999</v>
      </c>
      <c r="AJ43" s="12">
        <v>97.316000000000003</v>
      </c>
      <c r="AK43" s="12">
        <v>43.606000000000002</v>
      </c>
      <c r="AL43" s="12">
        <v>172.411</v>
      </c>
      <c r="AM43" s="12">
        <v>216.90100000000001</v>
      </c>
      <c r="ALQ43" s="12" t="e">
        <v>#N/A</v>
      </c>
    </row>
    <row r="44" spans="1:1005" ht="15" x14ac:dyDescent="0.25">
      <c r="A44" s="1">
        <v>44774</v>
      </c>
      <c r="B44" s="15">
        <v>63.46</v>
      </c>
      <c r="C44" s="15">
        <v>63.46</v>
      </c>
      <c r="D44" s="15">
        <v>63.46</v>
      </c>
      <c r="E44" s="11">
        <v>120.663</v>
      </c>
      <c r="F44" s="16">
        <v>59.030999999999999</v>
      </c>
      <c r="G44" s="16">
        <v>64.930000000000007</v>
      </c>
      <c r="H44" s="16">
        <v>53.06</v>
      </c>
      <c r="I44" s="16">
        <v>40.868000000000002</v>
      </c>
      <c r="J44" s="16">
        <v>48.701999999999998</v>
      </c>
      <c r="K44" s="16">
        <v>37.747999999999998</v>
      </c>
      <c r="L44" s="16">
        <v>55.143999999999998</v>
      </c>
      <c r="M44" s="16">
        <v>51.514000000000003</v>
      </c>
      <c r="N44" s="16">
        <v>66.912999999999997</v>
      </c>
      <c r="O44" s="16">
        <v>41.35</v>
      </c>
      <c r="P44" s="16">
        <v>131.25700000000001</v>
      </c>
      <c r="Q44" s="16">
        <v>51.838999999999999</v>
      </c>
      <c r="R44" s="16">
        <v>80.049000000000007</v>
      </c>
      <c r="S44" s="16">
        <v>47.024000000000001</v>
      </c>
      <c r="T44" s="16">
        <v>80.378</v>
      </c>
      <c r="U44" s="16">
        <v>40.359000000000002</v>
      </c>
      <c r="V44" s="16">
        <v>44.609000000000002</v>
      </c>
      <c r="W44" s="16">
        <v>17.678000000000001</v>
      </c>
      <c r="X44" s="16">
        <v>37.511000000000003</v>
      </c>
      <c r="Y44" s="16">
        <v>33.302999999999997</v>
      </c>
      <c r="Z44" s="16">
        <v>54.31</v>
      </c>
      <c r="AA44" s="16">
        <v>51.698</v>
      </c>
      <c r="AB44" s="16">
        <v>43.847000000000001</v>
      </c>
      <c r="AC44" s="16">
        <v>74.375</v>
      </c>
      <c r="AD44" s="16">
        <v>54.442999999999998</v>
      </c>
      <c r="AE44" s="16">
        <v>44.917999999999999</v>
      </c>
      <c r="AF44" s="16">
        <v>63.98</v>
      </c>
      <c r="AG44" s="16">
        <v>23.681999999999999</v>
      </c>
      <c r="AH44" s="16">
        <v>36.223999999999997</v>
      </c>
      <c r="AI44" s="12">
        <v>52.01</v>
      </c>
      <c r="AJ44" s="12">
        <v>42.033999999999999</v>
      </c>
      <c r="AK44" s="12">
        <v>28.376999999999999</v>
      </c>
      <c r="AL44" s="12">
        <v>88.036000000000001</v>
      </c>
      <c r="AM44" s="12">
        <v>82.817999999999998</v>
      </c>
      <c r="ALQ44" s="12" t="e">
        <v>#N/A</v>
      </c>
    </row>
    <row r="45" spans="1:1005" ht="15" x14ac:dyDescent="0.25">
      <c r="A45" s="1">
        <v>44805</v>
      </c>
      <c r="B45" s="15">
        <v>38.04</v>
      </c>
      <c r="C45" s="15">
        <v>38.04</v>
      </c>
      <c r="D45" s="15">
        <v>38.04</v>
      </c>
      <c r="E45" s="11">
        <v>68.05</v>
      </c>
      <c r="F45" s="16">
        <v>56.584000000000003</v>
      </c>
      <c r="G45" s="16">
        <v>62.454000000000001</v>
      </c>
      <c r="H45" s="16">
        <v>40.890999999999998</v>
      </c>
      <c r="I45" s="16">
        <v>39.351999999999997</v>
      </c>
      <c r="J45" s="16">
        <v>32.927999999999997</v>
      </c>
      <c r="K45" s="16">
        <v>31.158999999999999</v>
      </c>
      <c r="L45" s="16">
        <v>34.722000000000001</v>
      </c>
      <c r="M45" s="16">
        <v>41.606000000000002</v>
      </c>
      <c r="N45" s="16">
        <v>56.08</v>
      </c>
      <c r="O45" s="16">
        <v>36.843000000000004</v>
      </c>
      <c r="P45" s="16">
        <v>63.081000000000003</v>
      </c>
      <c r="Q45" s="16">
        <v>40.372</v>
      </c>
      <c r="R45" s="16">
        <v>56.514000000000003</v>
      </c>
      <c r="S45" s="16">
        <v>32.820999999999998</v>
      </c>
      <c r="T45" s="16">
        <v>44.649000000000001</v>
      </c>
      <c r="U45" s="16">
        <v>32.911000000000001</v>
      </c>
      <c r="V45" s="16">
        <v>30.52</v>
      </c>
      <c r="W45" s="16">
        <v>19.46</v>
      </c>
      <c r="X45" s="16">
        <v>53.366</v>
      </c>
      <c r="Y45" s="16">
        <v>33.027000000000001</v>
      </c>
      <c r="Z45" s="16">
        <v>35.841999999999999</v>
      </c>
      <c r="AA45" s="16">
        <v>38.301000000000002</v>
      </c>
      <c r="AB45" s="16">
        <v>41.222000000000001</v>
      </c>
      <c r="AC45" s="16">
        <v>44.71</v>
      </c>
      <c r="AD45" s="16">
        <v>37.902000000000001</v>
      </c>
      <c r="AE45" s="16">
        <v>29.338999999999999</v>
      </c>
      <c r="AF45" s="16">
        <v>38.656999999999996</v>
      </c>
      <c r="AG45" s="16">
        <v>21.498000000000001</v>
      </c>
      <c r="AH45" s="16">
        <v>53.341999999999999</v>
      </c>
      <c r="AI45" s="12">
        <v>46.082999999999998</v>
      </c>
      <c r="AJ45" s="12">
        <v>34.212000000000003</v>
      </c>
      <c r="AK45" s="12">
        <v>24.378</v>
      </c>
      <c r="AL45" s="12">
        <v>71.965000000000003</v>
      </c>
      <c r="AM45" s="12">
        <v>41.372999999999998</v>
      </c>
      <c r="ALQ45" s="12" t="e">
        <v>#N/A</v>
      </c>
    </row>
    <row r="46" spans="1:1005" ht="15" x14ac:dyDescent="0.25">
      <c r="A46" s="1">
        <v>44835</v>
      </c>
      <c r="B46" s="15">
        <v>32.44</v>
      </c>
      <c r="C46" s="15">
        <v>42.75</v>
      </c>
      <c r="D46" s="15">
        <v>38.25</v>
      </c>
      <c r="E46" s="11">
        <v>57.527999999999999</v>
      </c>
      <c r="F46" s="16">
        <v>86.167000000000002</v>
      </c>
      <c r="G46" s="16">
        <v>68.539000000000001</v>
      </c>
      <c r="H46" s="16">
        <v>32.572000000000003</v>
      </c>
      <c r="I46" s="16">
        <v>30.315000000000001</v>
      </c>
      <c r="J46" s="16">
        <v>30.76</v>
      </c>
      <c r="K46" s="16">
        <v>47.003</v>
      </c>
      <c r="L46" s="16">
        <v>29.234000000000002</v>
      </c>
      <c r="M46" s="16">
        <v>28.454999999999998</v>
      </c>
      <c r="N46" s="16">
        <v>47.826999999999998</v>
      </c>
      <c r="O46" s="16">
        <v>33.046999999999997</v>
      </c>
      <c r="P46" s="16">
        <v>56.265999999999998</v>
      </c>
      <c r="Q46" s="16">
        <v>45.103999999999999</v>
      </c>
      <c r="R46" s="16">
        <v>58.302</v>
      </c>
      <c r="S46" s="16">
        <v>38.006999999999998</v>
      </c>
      <c r="T46" s="16">
        <v>36.012</v>
      </c>
      <c r="U46" s="16">
        <v>27.920999999999999</v>
      </c>
      <c r="V46" s="16">
        <v>27.018000000000001</v>
      </c>
      <c r="W46" s="16">
        <v>26.757000000000001</v>
      </c>
      <c r="X46" s="16">
        <v>33.634</v>
      </c>
      <c r="Y46" s="16">
        <v>30.873000000000001</v>
      </c>
      <c r="Z46" s="16">
        <v>48.432000000000002</v>
      </c>
      <c r="AA46" s="16">
        <v>58.746000000000002</v>
      </c>
      <c r="AB46" s="16">
        <v>37.441000000000003</v>
      </c>
      <c r="AC46" s="16">
        <v>38.948999999999998</v>
      </c>
      <c r="AD46" s="16">
        <v>37.155999999999999</v>
      </c>
      <c r="AE46" s="16">
        <v>29.277000000000001</v>
      </c>
      <c r="AF46" s="16">
        <v>37.085999999999999</v>
      </c>
      <c r="AG46" s="16">
        <v>19.905999999999999</v>
      </c>
      <c r="AH46" s="16">
        <v>47.889000000000003</v>
      </c>
      <c r="AI46" s="12">
        <v>57.003</v>
      </c>
      <c r="AJ46" s="12">
        <v>28.972999999999999</v>
      </c>
      <c r="AK46" s="12">
        <v>24.344000000000001</v>
      </c>
      <c r="AL46" s="12">
        <v>45.072000000000003</v>
      </c>
      <c r="AM46" s="12">
        <v>34.332999999999998</v>
      </c>
      <c r="ALQ46" s="12" t="e">
        <v>#N/A</v>
      </c>
    </row>
    <row r="47" spans="1:1005" ht="15" x14ac:dyDescent="0.25">
      <c r="A47" s="1">
        <v>44866</v>
      </c>
      <c r="B47" s="15">
        <v>29.78</v>
      </c>
      <c r="C47" s="15">
        <v>32.130000000000003</v>
      </c>
      <c r="D47" s="15">
        <v>31.12</v>
      </c>
      <c r="E47" s="11">
        <v>46.466999999999999</v>
      </c>
      <c r="F47" s="16">
        <v>50.271000000000001</v>
      </c>
      <c r="G47" s="16">
        <v>47.271999999999998</v>
      </c>
      <c r="H47" s="16">
        <v>30.556999999999999</v>
      </c>
      <c r="I47" s="16">
        <v>23.698</v>
      </c>
      <c r="J47" s="16">
        <v>24.803999999999998</v>
      </c>
      <c r="K47" s="16">
        <v>39.326000000000001</v>
      </c>
      <c r="L47" s="16">
        <v>26.895</v>
      </c>
      <c r="M47" s="16">
        <v>23.956</v>
      </c>
      <c r="N47" s="16">
        <v>37.073</v>
      </c>
      <c r="O47" s="16">
        <v>30.085999999999999</v>
      </c>
      <c r="P47" s="16">
        <v>42.969000000000001</v>
      </c>
      <c r="Q47" s="16">
        <v>35.417999999999999</v>
      </c>
      <c r="R47" s="16">
        <v>41.328000000000003</v>
      </c>
      <c r="S47" s="16">
        <v>31.178000000000001</v>
      </c>
      <c r="T47" s="16">
        <v>28.824000000000002</v>
      </c>
      <c r="U47" s="16">
        <v>24.346</v>
      </c>
      <c r="V47" s="16">
        <v>26.699000000000002</v>
      </c>
      <c r="W47" s="16">
        <v>16.718</v>
      </c>
      <c r="X47" s="16">
        <v>24.11</v>
      </c>
      <c r="Y47" s="16">
        <v>26.123000000000001</v>
      </c>
      <c r="Z47" s="16">
        <v>36.625</v>
      </c>
      <c r="AA47" s="16">
        <v>39.502000000000002</v>
      </c>
      <c r="AB47" s="16">
        <v>28.146000000000001</v>
      </c>
      <c r="AC47" s="16">
        <v>33.552999999999997</v>
      </c>
      <c r="AD47" s="16">
        <v>33.933999999999997</v>
      </c>
      <c r="AE47" s="16">
        <v>28.745999999999999</v>
      </c>
      <c r="AF47" s="16">
        <v>30.619</v>
      </c>
      <c r="AG47" s="16">
        <v>16.811</v>
      </c>
      <c r="AH47" s="16">
        <v>27.811</v>
      </c>
      <c r="AI47" s="12">
        <v>35.249000000000002</v>
      </c>
      <c r="AJ47" s="12">
        <v>27.146999999999998</v>
      </c>
      <c r="AK47" s="12">
        <v>22.396999999999998</v>
      </c>
      <c r="AL47" s="12">
        <v>30.923999999999999</v>
      </c>
      <c r="AM47" s="12">
        <v>29.268000000000001</v>
      </c>
      <c r="ALQ47" s="12" t="e">
        <v>#N/A</v>
      </c>
    </row>
    <row r="48" spans="1:1005" ht="15" x14ac:dyDescent="0.25">
      <c r="A48" s="1">
        <v>44896</v>
      </c>
      <c r="B48" s="15">
        <v>25.64</v>
      </c>
      <c r="C48" s="15">
        <v>25.64</v>
      </c>
      <c r="D48" s="15">
        <v>25.64</v>
      </c>
      <c r="E48" s="11">
        <v>40.911999999999999</v>
      </c>
      <c r="F48" s="16">
        <v>36.258000000000003</v>
      </c>
      <c r="G48" s="16">
        <v>36.338000000000001</v>
      </c>
      <c r="H48" s="16">
        <v>27.501999999999999</v>
      </c>
      <c r="I48" s="16">
        <v>21.702000000000002</v>
      </c>
      <c r="J48" s="16">
        <v>22.417000000000002</v>
      </c>
      <c r="K48" s="16">
        <v>27.957999999999998</v>
      </c>
      <c r="L48" s="16">
        <v>24.463999999999999</v>
      </c>
      <c r="M48" s="16">
        <v>22.106999999999999</v>
      </c>
      <c r="N48" s="16">
        <v>32.17</v>
      </c>
      <c r="O48" s="16">
        <v>25.954000000000001</v>
      </c>
      <c r="P48" s="16">
        <v>38.831000000000003</v>
      </c>
      <c r="Q48" s="16">
        <v>31.625</v>
      </c>
      <c r="R48" s="16">
        <v>34.487000000000002</v>
      </c>
      <c r="S48" s="16">
        <v>29.244</v>
      </c>
      <c r="T48" s="16">
        <v>26.652999999999999</v>
      </c>
      <c r="U48" s="16">
        <v>21.934000000000001</v>
      </c>
      <c r="V48" s="16">
        <v>22.998999999999999</v>
      </c>
      <c r="W48" s="16">
        <v>14.207000000000001</v>
      </c>
      <c r="X48" s="16">
        <v>22.405999999999999</v>
      </c>
      <c r="Y48" s="16">
        <v>22.148</v>
      </c>
      <c r="Z48" s="16">
        <v>27.815000000000001</v>
      </c>
      <c r="AA48" s="16">
        <v>28.49</v>
      </c>
      <c r="AB48" s="16">
        <v>22.675999999999998</v>
      </c>
      <c r="AC48" s="16">
        <v>30.843</v>
      </c>
      <c r="AD48" s="16">
        <v>28.599</v>
      </c>
      <c r="AE48" s="16">
        <v>24.405000000000001</v>
      </c>
      <c r="AF48" s="16">
        <v>27.643999999999998</v>
      </c>
      <c r="AG48" s="16">
        <v>15.678000000000001</v>
      </c>
      <c r="AH48" s="16">
        <v>22.033999999999999</v>
      </c>
      <c r="AI48" s="12">
        <v>27.564</v>
      </c>
      <c r="AJ48" s="12">
        <v>25.55</v>
      </c>
      <c r="AK48" s="12">
        <v>18.273</v>
      </c>
      <c r="AL48" s="12">
        <v>27.114999999999998</v>
      </c>
      <c r="AM48" s="12">
        <v>27.914999999999999</v>
      </c>
      <c r="ALQ48" s="12" t="e">
        <v>#N/A</v>
      </c>
    </row>
    <row r="49" spans="1:1005" ht="15" x14ac:dyDescent="0.25">
      <c r="A49" s="1">
        <v>44927</v>
      </c>
      <c r="B49" s="15">
        <v>24.31</v>
      </c>
      <c r="C49" s="15">
        <v>24.31</v>
      </c>
      <c r="D49" s="15">
        <v>24.31</v>
      </c>
      <c r="E49" s="11">
        <v>36.642000000000003</v>
      </c>
      <c r="F49" s="16">
        <v>31.347000000000001</v>
      </c>
      <c r="G49" s="16">
        <v>30.655999999999999</v>
      </c>
      <c r="H49" s="16">
        <v>24.460999999999999</v>
      </c>
      <c r="I49" s="16">
        <v>19.471</v>
      </c>
      <c r="J49" s="16">
        <v>20.100999999999999</v>
      </c>
      <c r="K49" s="16">
        <v>22.19</v>
      </c>
      <c r="L49" s="16">
        <v>21.501999999999999</v>
      </c>
      <c r="M49" s="16">
        <v>20.138000000000002</v>
      </c>
      <c r="N49" s="16">
        <v>28.792999999999999</v>
      </c>
      <c r="O49" s="16">
        <v>23.109000000000002</v>
      </c>
      <c r="P49" s="16">
        <v>33.948</v>
      </c>
      <c r="Q49" s="16">
        <v>27.187000000000001</v>
      </c>
      <c r="R49" s="16">
        <v>30.98</v>
      </c>
      <c r="S49" s="16">
        <v>25.213000000000001</v>
      </c>
      <c r="T49" s="16">
        <v>25.97</v>
      </c>
      <c r="U49" s="16">
        <v>19.637</v>
      </c>
      <c r="V49" s="16">
        <v>20.327999999999999</v>
      </c>
      <c r="W49" s="16">
        <v>12.837999999999999</v>
      </c>
      <c r="X49" s="16">
        <v>19.887</v>
      </c>
      <c r="Y49" s="16">
        <v>23.038</v>
      </c>
      <c r="Z49" s="16">
        <v>24.064</v>
      </c>
      <c r="AA49" s="16">
        <v>25.539000000000001</v>
      </c>
      <c r="AB49" s="16">
        <v>19.706</v>
      </c>
      <c r="AC49" s="16">
        <v>27.788</v>
      </c>
      <c r="AD49" s="16">
        <v>25.172999999999998</v>
      </c>
      <c r="AE49" s="16">
        <v>21.722999999999999</v>
      </c>
      <c r="AF49" s="16">
        <v>24.983000000000001</v>
      </c>
      <c r="AG49" s="16">
        <v>14.125</v>
      </c>
      <c r="AH49" s="16">
        <v>19.402999999999999</v>
      </c>
      <c r="AI49" s="12">
        <v>24.254000000000001</v>
      </c>
      <c r="AJ49" s="12">
        <v>23.297999999999998</v>
      </c>
      <c r="AK49" s="12">
        <v>15.89</v>
      </c>
      <c r="AL49" s="12">
        <v>24.209</v>
      </c>
      <c r="AM49" s="12">
        <v>27.036999999999999</v>
      </c>
      <c r="ALQ49" s="12" t="e">
        <v>#N/A</v>
      </c>
    </row>
    <row r="50" spans="1:1005" ht="15" x14ac:dyDescent="0.25">
      <c r="A50" s="1">
        <v>44958</v>
      </c>
      <c r="B50" s="15">
        <v>22.39</v>
      </c>
      <c r="C50" s="15">
        <v>22.39</v>
      </c>
      <c r="D50" s="15">
        <v>22.39</v>
      </c>
      <c r="E50" s="11">
        <v>30.466999999999999</v>
      </c>
      <c r="F50" s="16">
        <v>40.106000000000002</v>
      </c>
      <c r="G50" s="16">
        <v>27.998999999999999</v>
      </c>
      <c r="H50" s="16">
        <v>20.021999999999998</v>
      </c>
      <c r="I50" s="16">
        <v>16.033999999999999</v>
      </c>
      <c r="J50" s="16">
        <v>17.027999999999999</v>
      </c>
      <c r="K50" s="16">
        <v>19.172999999999998</v>
      </c>
      <c r="L50" s="16">
        <v>18.451000000000001</v>
      </c>
      <c r="M50" s="16">
        <v>18.548999999999999</v>
      </c>
      <c r="N50" s="16">
        <v>23.468</v>
      </c>
      <c r="O50" s="16">
        <v>22.963000000000001</v>
      </c>
      <c r="P50" s="16">
        <v>30.513999999999999</v>
      </c>
      <c r="Q50" s="16">
        <v>22.202999999999999</v>
      </c>
      <c r="R50" s="16">
        <v>26.632000000000001</v>
      </c>
      <c r="S50" s="16">
        <v>24.318000000000001</v>
      </c>
      <c r="T50" s="16">
        <v>25.881</v>
      </c>
      <c r="U50" s="16">
        <v>19.324000000000002</v>
      </c>
      <c r="V50" s="16">
        <v>16.661999999999999</v>
      </c>
      <c r="W50" s="16">
        <v>15.792999999999999</v>
      </c>
      <c r="X50" s="16">
        <v>16.635000000000002</v>
      </c>
      <c r="Y50" s="16">
        <v>19.734999999999999</v>
      </c>
      <c r="Z50" s="16">
        <v>19.395</v>
      </c>
      <c r="AA50" s="16">
        <v>23.332999999999998</v>
      </c>
      <c r="AB50" s="16">
        <v>16.088999999999999</v>
      </c>
      <c r="AC50" s="16">
        <v>23.49</v>
      </c>
      <c r="AD50" s="16">
        <v>20.567</v>
      </c>
      <c r="AE50" s="16">
        <v>17.873000000000001</v>
      </c>
      <c r="AF50" s="16">
        <v>20.683</v>
      </c>
      <c r="AG50" s="16">
        <v>11.742000000000001</v>
      </c>
      <c r="AH50" s="16">
        <v>18.344999999999999</v>
      </c>
      <c r="AI50" s="12">
        <v>22.917000000000002</v>
      </c>
      <c r="AJ50" s="12">
        <v>19.620999999999999</v>
      </c>
      <c r="AK50" s="12">
        <v>13.292999999999999</v>
      </c>
      <c r="AL50" s="12">
        <v>20.266999999999999</v>
      </c>
      <c r="AM50" s="12">
        <v>20.739000000000001</v>
      </c>
      <c r="ALQ50" s="12" t="e">
        <v>#N/A</v>
      </c>
    </row>
    <row r="51" spans="1:1005" ht="15" x14ac:dyDescent="0.25">
      <c r="A51" s="1">
        <v>44986</v>
      </c>
      <c r="B51" s="15">
        <v>36.020000000000003</v>
      </c>
      <c r="C51" s="15">
        <v>36.020000000000003</v>
      </c>
      <c r="D51" s="15">
        <v>36.020000000000003</v>
      </c>
      <c r="E51" s="11">
        <v>44.451000000000001</v>
      </c>
      <c r="F51" s="16">
        <v>71.355000000000004</v>
      </c>
      <c r="G51" s="16">
        <v>32.787999999999997</v>
      </c>
      <c r="H51" s="16">
        <v>28.934999999999999</v>
      </c>
      <c r="I51" s="16">
        <v>42.588000000000001</v>
      </c>
      <c r="J51" s="16">
        <v>26.934000000000001</v>
      </c>
      <c r="K51" s="16">
        <v>27.68</v>
      </c>
      <c r="L51" s="16">
        <v>28.934000000000001</v>
      </c>
      <c r="M51" s="16">
        <v>32.826000000000001</v>
      </c>
      <c r="N51" s="16">
        <v>41.347000000000001</v>
      </c>
      <c r="O51" s="16">
        <v>49.656999999999996</v>
      </c>
      <c r="P51" s="16">
        <v>40.627000000000002</v>
      </c>
      <c r="Q51" s="16">
        <v>39.36</v>
      </c>
      <c r="R51" s="16">
        <v>39.755000000000003</v>
      </c>
      <c r="S51" s="16">
        <v>32.981000000000002</v>
      </c>
      <c r="T51" s="16">
        <v>29.524000000000001</v>
      </c>
      <c r="U51" s="16">
        <v>29.681000000000001</v>
      </c>
      <c r="V51" s="16">
        <v>20.283999999999999</v>
      </c>
      <c r="W51" s="16">
        <v>25.138999999999999</v>
      </c>
      <c r="X51" s="16">
        <v>45.445999999999998</v>
      </c>
      <c r="Y51" s="16">
        <v>22.791</v>
      </c>
      <c r="Z51" s="16">
        <v>26.69</v>
      </c>
      <c r="AA51" s="16">
        <v>55.927</v>
      </c>
      <c r="AB51" s="16">
        <v>16.648</v>
      </c>
      <c r="AC51" s="16">
        <v>43.158999999999999</v>
      </c>
      <c r="AD51" s="16">
        <v>24.062000000000001</v>
      </c>
      <c r="AE51" s="16">
        <v>31.207000000000001</v>
      </c>
      <c r="AF51" s="16">
        <v>39.055999999999997</v>
      </c>
      <c r="AG51" s="16">
        <v>18.614999999999998</v>
      </c>
      <c r="AH51" s="16">
        <v>20.236999999999998</v>
      </c>
      <c r="AI51" s="12">
        <v>40.149000000000001</v>
      </c>
      <c r="AJ51" s="12">
        <v>21.356999999999999</v>
      </c>
      <c r="AK51" s="12">
        <v>23.356999999999999</v>
      </c>
      <c r="AL51" s="12">
        <v>31.911999999999999</v>
      </c>
      <c r="AM51" s="12">
        <v>21.155000000000001</v>
      </c>
      <c r="ALQ51" s="12" t="e">
        <v>#N/A</v>
      </c>
    </row>
    <row r="52" spans="1:1005" ht="15" x14ac:dyDescent="0.25">
      <c r="A52" s="1">
        <v>45017</v>
      </c>
      <c r="B52" s="15">
        <v>77.08</v>
      </c>
      <c r="C52" s="15">
        <v>77.08</v>
      </c>
      <c r="D52" s="15">
        <v>77.08</v>
      </c>
      <c r="E52" s="11">
        <v>97.350999999999999</v>
      </c>
      <c r="F52" s="16">
        <v>122.393</v>
      </c>
      <c r="G52" s="16">
        <v>84.361000000000004</v>
      </c>
      <c r="H52" s="16">
        <v>65.686000000000007</v>
      </c>
      <c r="I52" s="16">
        <v>104.02200000000001</v>
      </c>
      <c r="J52" s="16">
        <v>57.765999999999998</v>
      </c>
      <c r="K52" s="16">
        <v>51.942</v>
      </c>
      <c r="L52" s="16">
        <v>74.403000000000006</v>
      </c>
      <c r="M52" s="16">
        <v>93.561999999999998</v>
      </c>
      <c r="N52" s="16">
        <v>78.567999999999998</v>
      </c>
      <c r="O52" s="16">
        <v>61.107999999999997</v>
      </c>
      <c r="P52" s="16">
        <v>89.832999999999998</v>
      </c>
      <c r="Q52" s="16">
        <v>79.328999999999994</v>
      </c>
      <c r="R52" s="16">
        <v>57.832999999999998</v>
      </c>
      <c r="S52" s="16">
        <v>43.061999999999998</v>
      </c>
      <c r="T52" s="16">
        <v>74.742999999999995</v>
      </c>
      <c r="U52" s="16">
        <v>57.174999999999997</v>
      </c>
      <c r="V52" s="16">
        <v>51.244</v>
      </c>
      <c r="W52" s="16">
        <v>49.566000000000003</v>
      </c>
      <c r="X52" s="16">
        <v>90.998000000000005</v>
      </c>
      <c r="Y52" s="16">
        <v>57.828000000000003</v>
      </c>
      <c r="Z52" s="16">
        <v>81.423000000000002</v>
      </c>
      <c r="AA52" s="16">
        <v>77.486999999999995</v>
      </c>
      <c r="AB52" s="16">
        <v>52.353999999999999</v>
      </c>
      <c r="AC52" s="16">
        <v>68.328999999999994</v>
      </c>
      <c r="AD52" s="16">
        <v>55.94</v>
      </c>
      <c r="AE52" s="16">
        <v>68.284999999999997</v>
      </c>
      <c r="AF52" s="16">
        <v>80.793999999999997</v>
      </c>
      <c r="AG52" s="16">
        <v>40.658999999999999</v>
      </c>
      <c r="AH52" s="16">
        <v>49.628999999999998</v>
      </c>
      <c r="AI52" s="12">
        <v>74.882000000000005</v>
      </c>
      <c r="AJ52" s="12">
        <v>49.241</v>
      </c>
      <c r="AK52" s="12">
        <v>40.866999999999997</v>
      </c>
      <c r="AL52" s="12">
        <v>38.511000000000003</v>
      </c>
      <c r="AM52" s="12">
        <v>44.988999999999997</v>
      </c>
      <c r="ALQ52" s="12" t="e">
        <v>#N/A</v>
      </c>
    </row>
    <row r="53" spans="1:1005" ht="15" x14ac:dyDescent="0.25">
      <c r="A53" s="1">
        <v>45047</v>
      </c>
      <c r="B53" s="15">
        <v>221.07</v>
      </c>
      <c r="C53" s="15">
        <v>221.07</v>
      </c>
      <c r="D53" s="15">
        <v>221.07</v>
      </c>
      <c r="E53" s="11">
        <v>380.53699999999998</v>
      </c>
      <c r="F53" s="16">
        <v>326.39600000000002</v>
      </c>
      <c r="G53" s="16">
        <v>293.05799999999999</v>
      </c>
      <c r="H53" s="16">
        <v>146.51900000000001</v>
      </c>
      <c r="I53" s="16">
        <v>181.666</v>
      </c>
      <c r="J53" s="16">
        <v>114.253</v>
      </c>
      <c r="K53" s="16">
        <v>158.988</v>
      </c>
      <c r="L53" s="16">
        <v>200.73099999999999</v>
      </c>
      <c r="M53" s="16">
        <v>274.06200000000001</v>
      </c>
      <c r="N53" s="16">
        <v>214.589</v>
      </c>
      <c r="O53" s="16">
        <v>188.298</v>
      </c>
      <c r="P53" s="16">
        <v>352.53100000000001</v>
      </c>
      <c r="Q53" s="16">
        <v>311.80399999999997</v>
      </c>
      <c r="R53" s="16">
        <v>190.31700000000001</v>
      </c>
      <c r="S53" s="16">
        <v>190.476</v>
      </c>
      <c r="T53" s="16">
        <v>223.94399999999999</v>
      </c>
      <c r="U53" s="16">
        <v>238.661</v>
      </c>
      <c r="V53" s="16">
        <v>72.861000000000004</v>
      </c>
      <c r="W53" s="16">
        <v>147.53</v>
      </c>
      <c r="X53" s="16">
        <v>210.89</v>
      </c>
      <c r="Y53" s="16">
        <v>244.01599999999999</v>
      </c>
      <c r="Z53" s="16">
        <v>206.00800000000001</v>
      </c>
      <c r="AA53" s="16">
        <v>214.732</v>
      </c>
      <c r="AB53" s="16">
        <v>248.23699999999999</v>
      </c>
      <c r="AC53" s="16">
        <v>273.584</v>
      </c>
      <c r="AD53" s="16">
        <v>108.999</v>
      </c>
      <c r="AE53" s="16">
        <v>142.476</v>
      </c>
      <c r="AF53" s="16">
        <v>120.146</v>
      </c>
      <c r="AG53" s="16">
        <v>104.303</v>
      </c>
      <c r="AH53" s="16">
        <v>222.75299999999999</v>
      </c>
      <c r="AI53" s="12">
        <v>181.233</v>
      </c>
      <c r="AJ53" s="12">
        <v>108.81699999999999</v>
      </c>
      <c r="AK53" s="12">
        <v>145.98400000000001</v>
      </c>
      <c r="AL53" s="12">
        <v>134.28100000000001</v>
      </c>
      <c r="AM53" s="12">
        <v>447.375</v>
      </c>
      <c r="ALQ53" s="12" t="e">
        <v>#N/A</v>
      </c>
    </row>
    <row r="54" spans="1:1005" ht="15" x14ac:dyDescent="0.25">
      <c r="A54" s="1">
        <v>45078</v>
      </c>
      <c r="B54" s="15">
        <v>261.05</v>
      </c>
      <c r="C54" s="15">
        <v>261.05</v>
      </c>
      <c r="D54" s="15">
        <v>261.05</v>
      </c>
      <c r="E54" s="11">
        <v>397.70699999999999</v>
      </c>
      <c r="F54" s="16">
        <v>402.71100000000001</v>
      </c>
      <c r="G54" s="16">
        <v>277.49299999999999</v>
      </c>
      <c r="H54" s="16">
        <v>174.15</v>
      </c>
      <c r="I54" s="16">
        <v>150.453</v>
      </c>
      <c r="J54" s="16">
        <v>174.417</v>
      </c>
      <c r="K54" s="16">
        <v>275.87400000000002</v>
      </c>
      <c r="L54" s="16">
        <v>168.78</v>
      </c>
      <c r="M54" s="16">
        <v>413.71300000000002</v>
      </c>
      <c r="N54" s="16">
        <v>224.001</v>
      </c>
      <c r="O54" s="16">
        <v>544.03499999999997</v>
      </c>
      <c r="P54" s="16">
        <v>312.74400000000003</v>
      </c>
      <c r="Q54" s="16">
        <v>512.44399999999996</v>
      </c>
      <c r="R54" s="16">
        <v>198.53200000000001</v>
      </c>
      <c r="S54" s="16">
        <v>338.19299999999998</v>
      </c>
      <c r="T54" s="16">
        <v>155.56</v>
      </c>
      <c r="U54" s="16">
        <v>196.75</v>
      </c>
      <c r="V54" s="16">
        <v>54.305</v>
      </c>
      <c r="W54" s="16">
        <v>221.952</v>
      </c>
      <c r="X54" s="16">
        <v>139.72999999999999</v>
      </c>
      <c r="Y54" s="16">
        <v>283.08</v>
      </c>
      <c r="Z54" s="16">
        <v>197.309</v>
      </c>
      <c r="AA54" s="16">
        <v>173.75299999999999</v>
      </c>
      <c r="AB54" s="16">
        <v>481.26299999999998</v>
      </c>
      <c r="AC54" s="16">
        <v>276.05</v>
      </c>
      <c r="AD54" s="16">
        <v>250.023</v>
      </c>
      <c r="AE54" s="16">
        <v>426.25</v>
      </c>
      <c r="AF54" s="16">
        <v>47.856999999999999</v>
      </c>
      <c r="AG54" s="16">
        <v>145.208</v>
      </c>
      <c r="AH54" s="16">
        <v>332.762</v>
      </c>
      <c r="AI54" s="12">
        <v>322.20800000000003</v>
      </c>
      <c r="AJ54" s="12">
        <v>111.101</v>
      </c>
      <c r="AK54" s="12">
        <v>291.505</v>
      </c>
      <c r="AL54" s="12">
        <v>366.54</v>
      </c>
      <c r="AM54" s="12">
        <v>674.75800000000004</v>
      </c>
      <c r="ALQ54" s="12" t="e">
        <v>#N/A</v>
      </c>
    </row>
    <row r="55" spans="1:1005" ht="15" x14ac:dyDescent="0.25">
      <c r="A55" s="1">
        <v>45108</v>
      </c>
      <c r="B55" s="15">
        <v>116.85</v>
      </c>
      <c r="C55" s="15">
        <v>116.85</v>
      </c>
      <c r="D55" s="15">
        <v>116.85</v>
      </c>
      <c r="E55" s="11">
        <v>128.511</v>
      </c>
      <c r="F55" s="16">
        <v>169.45400000000001</v>
      </c>
      <c r="G55" s="16">
        <v>96.534999999999997</v>
      </c>
      <c r="H55" s="16">
        <v>68.525999999999996</v>
      </c>
      <c r="I55" s="16">
        <v>65.033000000000001</v>
      </c>
      <c r="J55" s="16">
        <v>72.450999999999993</v>
      </c>
      <c r="K55" s="16">
        <v>132.76</v>
      </c>
      <c r="L55" s="16">
        <v>66.489000000000004</v>
      </c>
      <c r="M55" s="16">
        <v>197.99199999999999</v>
      </c>
      <c r="N55" s="16">
        <v>72.114000000000004</v>
      </c>
      <c r="O55" s="16">
        <v>502.22699999999998</v>
      </c>
      <c r="P55" s="16">
        <v>122.113</v>
      </c>
      <c r="Q55" s="16">
        <v>189.239</v>
      </c>
      <c r="R55" s="16">
        <v>99.221999999999994</v>
      </c>
      <c r="S55" s="16">
        <v>215.47499999999999</v>
      </c>
      <c r="T55" s="16">
        <v>49.685000000000002</v>
      </c>
      <c r="U55" s="16">
        <v>58.253999999999998</v>
      </c>
      <c r="V55" s="16">
        <v>21.841999999999999</v>
      </c>
      <c r="W55" s="16">
        <v>65.093999999999994</v>
      </c>
      <c r="X55" s="16">
        <v>52.631999999999998</v>
      </c>
      <c r="Y55" s="16">
        <v>116.413</v>
      </c>
      <c r="Z55" s="16">
        <v>75.534000000000006</v>
      </c>
      <c r="AA55" s="16">
        <v>64.180999999999997</v>
      </c>
      <c r="AB55" s="16">
        <v>211.02</v>
      </c>
      <c r="AC55" s="16">
        <v>145.41399999999999</v>
      </c>
      <c r="AD55" s="16">
        <v>76.795000000000002</v>
      </c>
      <c r="AE55" s="16">
        <v>217.417</v>
      </c>
      <c r="AF55" s="16">
        <v>24.587</v>
      </c>
      <c r="AG55" s="16">
        <v>51.722000000000001</v>
      </c>
      <c r="AH55" s="16">
        <v>106.373</v>
      </c>
      <c r="AI55" s="12">
        <v>100.363</v>
      </c>
      <c r="AJ55" s="12">
        <v>43.314999999999998</v>
      </c>
      <c r="AK55" s="12">
        <v>172.4</v>
      </c>
      <c r="AL55" s="12">
        <v>216.55500000000001</v>
      </c>
      <c r="AM55" s="12">
        <v>319.971</v>
      </c>
      <c r="ALQ55" s="12" t="e">
        <v>#N/A</v>
      </c>
    </row>
    <row r="56" spans="1:1005" ht="15" x14ac:dyDescent="0.25">
      <c r="A56" s="1">
        <v>45139</v>
      </c>
      <c r="B56" s="15">
        <v>63.46</v>
      </c>
      <c r="C56" s="15">
        <v>63.46</v>
      </c>
      <c r="D56" s="15">
        <v>63.46</v>
      </c>
      <c r="E56" s="11">
        <v>59.014000000000003</v>
      </c>
      <c r="F56" s="16">
        <v>64.828999999999994</v>
      </c>
      <c r="G56" s="16">
        <v>53.363999999999997</v>
      </c>
      <c r="H56" s="16">
        <v>40.847000000000001</v>
      </c>
      <c r="I56" s="16">
        <v>48.685000000000002</v>
      </c>
      <c r="J56" s="16">
        <v>37.731999999999999</v>
      </c>
      <c r="K56" s="16">
        <v>56.113</v>
      </c>
      <c r="L56" s="16">
        <v>51.406999999999996</v>
      </c>
      <c r="M56" s="16">
        <v>66.682000000000002</v>
      </c>
      <c r="N56" s="16">
        <v>41.308</v>
      </c>
      <c r="O56" s="16">
        <v>136.124</v>
      </c>
      <c r="P56" s="16">
        <v>51.898000000000003</v>
      </c>
      <c r="Q56" s="16">
        <v>79.957999999999998</v>
      </c>
      <c r="R56" s="16">
        <v>46.997</v>
      </c>
      <c r="S56" s="16">
        <v>82.914000000000001</v>
      </c>
      <c r="T56" s="16">
        <v>40.365000000000002</v>
      </c>
      <c r="U56" s="16">
        <v>44.515000000000001</v>
      </c>
      <c r="V56" s="16">
        <v>17.439</v>
      </c>
      <c r="W56" s="16">
        <v>37.701000000000001</v>
      </c>
      <c r="X56" s="16">
        <v>33.104999999999997</v>
      </c>
      <c r="Y56" s="16">
        <v>54.125</v>
      </c>
      <c r="Z56" s="16">
        <v>51.561999999999998</v>
      </c>
      <c r="AA56" s="16">
        <v>44.293999999999997</v>
      </c>
      <c r="AB56" s="16">
        <v>74.314999999999998</v>
      </c>
      <c r="AC56" s="16">
        <v>54.36</v>
      </c>
      <c r="AD56" s="16">
        <v>44.77</v>
      </c>
      <c r="AE56" s="16">
        <v>65.741</v>
      </c>
      <c r="AF56" s="16">
        <v>23.556000000000001</v>
      </c>
      <c r="AG56" s="16">
        <v>36.031999999999996</v>
      </c>
      <c r="AH56" s="16">
        <v>51.951000000000001</v>
      </c>
      <c r="AI56" s="12">
        <v>42.365000000000002</v>
      </c>
      <c r="AJ56" s="12">
        <v>28.093</v>
      </c>
      <c r="AK56" s="12">
        <v>88.02</v>
      </c>
      <c r="AL56" s="12">
        <v>82.537000000000006</v>
      </c>
      <c r="AM56" s="12">
        <v>120.03400000000001</v>
      </c>
      <c r="ALQ56" s="12" t="e">
        <v>#N/A</v>
      </c>
    </row>
    <row r="57" spans="1:1005" ht="15" x14ac:dyDescent="0.25">
      <c r="A57" s="1">
        <v>45170</v>
      </c>
      <c r="B57" s="15">
        <v>38.04</v>
      </c>
      <c r="C57" s="15">
        <v>38.04</v>
      </c>
      <c r="D57" s="15">
        <v>38.04</v>
      </c>
      <c r="E57" s="11">
        <v>56.564999999999998</v>
      </c>
      <c r="F57" s="16">
        <v>62.357999999999997</v>
      </c>
      <c r="G57" s="16">
        <v>41.613</v>
      </c>
      <c r="H57" s="16">
        <v>39.33</v>
      </c>
      <c r="I57" s="16">
        <v>32.915999999999997</v>
      </c>
      <c r="J57" s="16">
        <v>31.145</v>
      </c>
      <c r="K57" s="16">
        <v>34.848999999999997</v>
      </c>
      <c r="L57" s="16">
        <v>41.521999999999998</v>
      </c>
      <c r="M57" s="16">
        <v>55.854999999999997</v>
      </c>
      <c r="N57" s="16">
        <v>36.805999999999997</v>
      </c>
      <c r="O57" s="16">
        <v>63.796999999999997</v>
      </c>
      <c r="P57" s="16">
        <v>40.429000000000002</v>
      </c>
      <c r="Q57" s="16">
        <v>56.439</v>
      </c>
      <c r="R57" s="16">
        <v>32.798000000000002</v>
      </c>
      <c r="S57" s="16">
        <v>45.231999999999999</v>
      </c>
      <c r="T57" s="16">
        <v>32.915999999999997</v>
      </c>
      <c r="U57" s="16">
        <v>30.440999999999999</v>
      </c>
      <c r="V57" s="16">
        <v>19.231999999999999</v>
      </c>
      <c r="W57" s="16">
        <v>53.014000000000003</v>
      </c>
      <c r="X57" s="16">
        <v>32.851999999999997</v>
      </c>
      <c r="Y57" s="16">
        <v>35.686</v>
      </c>
      <c r="Z57" s="16">
        <v>38.182000000000002</v>
      </c>
      <c r="AA57" s="16">
        <v>40.945</v>
      </c>
      <c r="AB57" s="16">
        <v>44.658999999999999</v>
      </c>
      <c r="AC57" s="16">
        <v>37.829000000000001</v>
      </c>
      <c r="AD57" s="16">
        <v>29.213000000000001</v>
      </c>
      <c r="AE57" s="16">
        <v>39.055999999999997</v>
      </c>
      <c r="AF57" s="16">
        <v>21.384</v>
      </c>
      <c r="AG57" s="16">
        <v>53.137</v>
      </c>
      <c r="AH57" s="16">
        <v>46.024000000000001</v>
      </c>
      <c r="AI57" s="12">
        <v>34.247999999999998</v>
      </c>
      <c r="AJ57" s="12">
        <v>24.120999999999999</v>
      </c>
      <c r="AK57" s="12">
        <v>71.947999999999993</v>
      </c>
      <c r="AL57" s="12">
        <v>41.142000000000003</v>
      </c>
      <c r="AM57" s="12">
        <v>67.793999999999997</v>
      </c>
      <c r="ALQ57" s="12" t="e">
        <v>#N/A</v>
      </c>
    </row>
    <row r="58" spans="1:1005" ht="15" x14ac:dyDescent="0.25">
      <c r="A58" s="1">
        <v>45200</v>
      </c>
      <c r="B58" s="15">
        <v>32.44</v>
      </c>
      <c r="C58" s="15">
        <v>42.75</v>
      </c>
      <c r="D58" s="15">
        <v>38.25</v>
      </c>
      <c r="E58" s="11">
        <v>86.147999999999996</v>
      </c>
      <c r="F58" s="16">
        <v>68.45</v>
      </c>
      <c r="G58" s="16">
        <v>32.798000000000002</v>
      </c>
      <c r="H58" s="16">
        <v>30.294</v>
      </c>
      <c r="I58" s="16">
        <v>30.748000000000001</v>
      </c>
      <c r="J58" s="16">
        <v>46.988999999999997</v>
      </c>
      <c r="K58" s="16">
        <v>29.241</v>
      </c>
      <c r="L58" s="16">
        <v>28.385999999999999</v>
      </c>
      <c r="M58" s="16">
        <v>47.619</v>
      </c>
      <c r="N58" s="16">
        <v>33.011000000000003</v>
      </c>
      <c r="O58" s="16">
        <v>56.822000000000003</v>
      </c>
      <c r="P58" s="16">
        <v>45.155999999999999</v>
      </c>
      <c r="Q58" s="16">
        <v>58.226999999999997</v>
      </c>
      <c r="R58" s="16">
        <v>37.984000000000002</v>
      </c>
      <c r="S58" s="16">
        <v>36.386000000000003</v>
      </c>
      <c r="T58" s="16">
        <v>27.922000000000001</v>
      </c>
      <c r="U58" s="16">
        <v>26.943000000000001</v>
      </c>
      <c r="V58" s="16">
        <v>26.541</v>
      </c>
      <c r="W58" s="16">
        <v>34.216000000000001</v>
      </c>
      <c r="X58" s="16">
        <v>30.718</v>
      </c>
      <c r="Y58" s="16">
        <v>48.273000000000003</v>
      </c>
      <c r="Z58" s="16">
        <v>58.622999999999998</v>
      </c>
      <c r="AA58" s="16">
        <v>37.765000000000001</v>
      </c>
      <c r="AB58" s="16">
        <v>38.901000000000003</v>
      </c>
      <c r="AC58" s="16">
        <v>37.085999999999999</v>
      </c>
      <c r="AD58" s="16">
        <v>29.17</v>
      </c>
      <c r="AE58" s="16">
        <v>37.256999999999998</v>
      </c>
      <c r="AF58" s="16">
        <v>19.797000000000001</v>
      </c>
      <c r="AG58" s="16">
        <v>47.712000000000003</v>
      </c>
      <c r="AH58" s="16">
        <v>56.95</v>
      </c>
      <c r="AI58" s="12">
        <v>28.969000000000001</v>
      </c>
      <c r="AJ58" s="12">
        <v>24.100999999999999</v>
      </c>
      <c r="AK58" s="12">
        <v>45.058</v>
      </c>
      <c r="AL58" s="12">
        <v>34.122</v>
      </c>
      <c r="AM58" s="12">
        <v>57.326999999999998</v>
      </c>
      <c r="ALQ58" s="12" t="e">
        <v>#N/A</v>
      </c>
    </row>
    <row r="59" spans="1:1005" ht="15" x14ac:dyDescent="0.25">
      <c r="A59" s="1">
        <v>45231</v>
      </c>
      <c r="B59" s="15">
        <v>29.78</v>
      </c>
      <c r="C59" s="15">
        <v>32.130000000000003</v>
      </c>
      <c r="D59" s="15">
        <v>31.12</v>
      </c>
      <c r="E59" s="11">
        <v>50.256999999999998</v>
      </c>
      <c r="F59" s="16">
        <v>47.189</v>
      </c>
      <c r="G59" s="16">
        <v>30.722000000000001</v>
      </c>
      <c r="H59" s="16">
        <v>23.678000000000001</v>
      </c>
      <c r="I59" s="16">
        <v>24.792999999999999</v>
      </c>
      <c r="J59" s="16">
        <v>39.317</v>
      </c>
      <c r="K59" s="16">
        <v>26.818999999999999</v>
      </c>
      <c r="L59" s="16">
        <v>23.890999999999998</v>
      </c>
      <c r="M59" s="16">
        <v>36.895000000000003</v>
      </c>
      <c r="N59" s="16">
        <v>30.053000000000001</v>
      </c>
      <c r="O59" s="16">
        <v>43.158000000000001</v>
      </c>
      <c r="P59" s="16">
        <v>35.466000000000001</v>
      </c>
      <c r="Q59" s="16">
        <v>41.262999999999998</v>
      </c>
      <c r="R59" s="16">
        <v>31.155999999999999</v>
      </c>
      <c r="S59" s="16">
        <v>28.98</v>
      </c>
      <c r="T59" s="16">
        <v>24.344000000000001</v>
      </c>
      <c r="U59" s="16">
        <v>26.638999999999999</v>
      </c>
      <c r="V59" s="16">
        <v>16.524000000000001</v>
      </c>
      <c r="W59" s="16">
        <v>24.190999999999999</v>
      </c>
      <c r="X59" s="16">
        <v>25.986000000000001</v>
      </c>
      <c r="Y59" s="16">
        <v>36.49</v>
      </c>
      <c r="Z59" s="16">
        <v>39.398000000000003</v>
      </c>
      <c r="AA59" s="16">
        <v>28.638999999999999</v>
      </c>
      <c r="AB59" s="16">
        <v>33.51</v>
      </c>
      <c r="AC59" s="16">
        <v>33.869999999999997</v>
      </c>
      <c r="AD59" s="16">
        <v>28.643000000000001</v>
      </c>
      <c r="AE59" s="16">
        <v>30.882000000000001</v>
      </c>
      <c r="AF59" s="16">
        <v>16.713999999999999</v>
      </c>
      <c r="AG59" s="16">
        <v>27.681999999999999</v>
      </c>
      <c r="AH59" s="16">
        <v>35.204999999999998</v>
      </c>
      <c r="AI59" s="12">
        <v>27.07</v>
      </c>
      <c r="AJ59" s="12">
        <v>22.181000000000001</v>
      </c>
      <c r="AK59" s="12">
        <v>30.899000000000001</v>
      </c>
      <c r="AL59" s="12">
        <v>29.094000000000001</v>
      </c>
      <c r="AM59" s="12">
        <v>46.292999999999999</v>
      </c>
      <c r="ALQ59" s="12" t="e">
        <v>#N/A</v>
      </c>
    </row>
    <row r="60" spans="1:1005" ht="15" x14ac:dyDescent="0.25">
      <c r="A60" s="1">
        <v>45261</v>
      </c>
      <c r="B60" s="15">
        <v>25.64</v>
      </c>
      <c r="C60" s="15">
        <v>25.64</v>
      </c>
      <c r="D60" s="15">
        <v>25.64</v>
      </c>
      <c r="E60" s="11">
        <v>36.244</v>
      </c>
      <c r="F60" s="16">
        <v>36.262999999999998</v>
      </c>
      <c r="G60" s="16">
        <v>27.702000000000002</v>
      </c>
      <c r="H60" s="16">
        <v>21.684999999999999</v>
      </c>
      <c r="I60" s="16">
        <v>22.407</v>
      </c>
      <c r="J60" s="16">
        <v>27.948</v>
      </c>
      <c r="K60" s="16">
        <v>24.481000000000002</v>
      </c>
      <c r="L60" s="16">
        <v>22.045000000000002</v>
      </c>
      <c r="M60" s="16">
        <v>32.005000000000003</v>
      </c>
      <c r="N60" s="16">
        <v>25.922999999999998</v>
      </c>
      <c r="O60" s="16">
        <v>38.993000000000002</v>
      </c>
      <c r="P60" s="16">
        <v>31.67</v>
      </c>
      <c r="Q60" s="16">
        <v>34.426000000000002</v>
      </c>
      <c r="R60" s="16">
        <v>29.224</v>
      </c>
      <c r="S60" s="16">
        <v>26.754999999999999</v>
      </c>
      <c r="T60" s="16">
        <v>21.937000000000001</v>
      </c>
      <c r="U60" s="16">
        <v>22.933</v>
      </c>
      <c r="V60" s="16">
        <v>14.023</v>
      </c>
      <c r="W60" s="16">
        <v>22.437000000000001</v>
      </c>
      <c r="X60" s="16">
        <v>22.003</v>
      </c>
      <c r="Y60" s="16">
        <v>27.69</v>
      </c>
      <c r="Z60" s="16">
        <v>28.398</v>
      </c>
      <c r="AA60" s="16">
        <v>22.731000000000002</v>
      </c>
      <c r="AB60" s="16">
        <v>30.802</v>
      </c>
      <c r="AC60" s="16">
        <v>28.538</v>
      </c>
      <c r="AD60" s="16">
        <v>24.306000000000001</v>
      </c>
      <c r="AE60" s="16">
        <v>27.812000000000001</v>
      </c>
      <c r="AF60" s="16">
        <v>15.585000000000001</v>
      </c>
      <c r="AG60" s="16">
        <v>21.91</v>
      </c>
      <c r="AH60" s="16">
        <v>27.521999999999998</v>
      </c>
      <c r="AI60" s="12">
        <v>25.472000000000001</v>
      </c>
      <c r="AJ60" s="12">
        <v>18.068000000000001</v>
      </c>
      <c r="AK60" s="12">
        <v>27.1</v>
      </c>
      <c r="AL60" s="12">
        <v>27.731000000000002</v>
      </c>
      <c r="AM60" s="12">
        <v>40.750999999999998</v>
      </c>
      <c r="ALQ60" s="12" t="e">
        <v>#N/A</v>
      </c>
    </row>
    <row r="61" spans="1:1005" ht="15" x14ac:dyDescent="0.25">
      <c r="A61" s="1">
        <v>45292</v>
      </c>
      <c r="B61" s="15">
        <v>24.31</v>
      </c>
      <c r="C61" s="15">
        <v>24.31</v>
      </c>
      <c r="D61" s="15">
        <v>24.31</v>
      </c>
      <c r="E61" s="11">
        <v>31.334</v>
      </c>
      <c r="F61" s="16">
        <v>30.591000000000001</v>
      </c>
      <c r="G61" s="16">
        <v>24.623999999999999</v>
      </c>
      <c r="H61" s="16">
        <v>19.454000000000001</v>
      </c>
      <c r="I61" s="16">
        <v>20.09</v>
      </c>
      <c r="J61" s="16">
        <v>22.181000000000001</v>
      </c>
      <c r="K61" s="16">
        <v>21.452999999999999</v>
      </c>
      <c r="L61" s="16">
        <v>20.082000000000001</v>
      </c>
      <c r="M61" s="16">
        <v>28.640999999999998</v>
      </c>
      <c r="N61" s="16">
        <v>23.081</v>
      </c>
      <c r="O61" s="16">
        <v>33.99</v>
      </c>
      <c r="P61" s="16">
        <v>27.227</v>
      </c>
      <c r="Q61" s="16">
        <v>30.922999999999998</v>
      </c>
      <c r="R61" s="16">
        <v>25.193000000000001</v>
      </c>
      <c r="S61" s="16">
        <v>25.919</v>
      </c>
      <c r="T61" s="16">
        <v>19.640999999999998</v>
      </c>
      <c r="U61" s="16">
        <v>20.266999999999999</v>
      </c>
      <c r="V61" s="16">
        <v>12.667999999999999</v>
      </c>
      <c r="W61" s="16">
        <v>19.91</v>
      </c>
      <c r="X61" s="16">
        <v>22.896000000000001</v>
      </c>
      <c r="Y61" s="16">
        <v>23.949000000000002</v>
      </c>
      <c r="Z61" s="16">
        <v>25.454000000000001</v>
      </c>
      <c r="AA61" s="16">
        <v>19.696999999999999</v>
      </c>
      <c r="AB61" s="16">
        <v>27.751000000000001</v>
      </c>
      <c r="AC61" s="16">
        <v>25.116</v>
      </c>
      <c r="AD61" s="16">
        <v>21.628</v>
      </c>
      <c r="AE61" s="16">
        <v>25.15</v>
      </c>
      <c r="AF61" s="16">
        <v>14.039</v>
      </c>
      <c r="AG61" s="16">
        <v>19.282</v>
      </c>
      <c r="AH61" s="16">
        <v>24.215</v>
      </c>
      <c r="AI61" s="12">
        <v>23.378</v>
      </c>
      <c r="AJ61" s="12">
        <v>15.701000000000001</v>
      </c>
      <c r="AK61" s="12">
        <v>24.198</v>
      </c>
      <c r="AL61" s="12">
        <v>26.856000000000002</v>
      </c>
      <c r="AM61" s="12">
        <v>36.494</v>
      </c>
      <c r="ALQ61" s="12" t="e">
        <v>#N/A</v>
      </c>
    </row>
    <row r="62" spans="1:1005" ht="15" x14ac:dyDescent="0.25">
      <c r="A62" s="1">
        <v>45323</v>
      </c>
      <c r="B62" s="15">
        <v>22.39</v>
      </c>
      <c r="C62" s="15">
        <v>22.39</v>
      </c>
      <c r="D62" s="15">
        <v>22.39</v>
      </c>
      <c r="E62" s="11">
        <v>42.320999999999998</v>
      </c>
      <c r="F62" s="16">
        <v>28.885999999999999</v>
      </c>
      <c r="G62" s="16">
        <v>20.817</v>
      </c>
      <c r="H62" s="16">
        <v>16.684999999999999</v>
      </c>
      <c r="I62" s="16">
        <v>17.701000000000001</v>
      </c>
      <c r="J62" s="16">
        <v>19.914000000000001</v>
      </c>
      <c r="K62" s="16">
        <v>19.009</v>
      </c>
      <c r="L62" s="16">
        <v>19.234000000000002</v>
      </c>
      <c r="M62" s="16">
        <v>24.18</v>
      </c>
      <c r="N62" s="16">
        <v>23.992000000000001</v>
      </c>
      <c r="O62" s="16">
        <v>31.5</v>
      </c>
      <c r="P62" s="16">
        <v>22.988</v>
      </c>
      <c r="Q62" s="16">
        <v>27.567</v>
      </c>
      <c r="R62" s="16">
        <v>25.170999999999999</v>
      </c>
      <c r="S62" s="16">
        <v>26.821999999999999</v>
      </c>
      <c r="T62" s="16">
        <v>20.106000000000002</v>
      </c>
      <c r="U62" s="16">
        <v>17.187000000000001</v>
      </c>
      <c r="V62" s="16">
        <v>16.151</v>
      </c>
      <c r="W62" s="16">
        <v>17.198</v>
      </c>
      <c r="X62" s="16">
        <v>20.358000000000001</v>
      </c>
      <c r="Y62" s="16">
        <v>19.952000000000002</v>
      </c>
      <c r="Z62" s="16">
        <v>24.100999999999999</v>
      </c>
      <c r="AA62" s="16">
        <v>16.626999999999999</v>
      </c>
      <c r="AB62" s="16">
        <v>24.494</v>
      </c>
      <c r="AC62" s="16">
        <v>21.216000000000001</v>
      </c>
      <c r="AD62" s="16">
        <v>18.439</v>
      </c>
      <c r="AE62" s="16">
        <v>21.524000000000001</v>
      </c>
      <c r="AF62" s="16">
        <v>12.067</v>
      </c>
      <c r="AG62" s="16">
        <v>18.969000000000001</v>
      </c>
      <c r="AH62" s="16">
        <v>23.666</v>
      </c>
      <c r="AI62" s="12">
        <v>20.216999999999999</v>
      </c>
      <c r="AJ62" s="12">
        <v>13.638</v>
      </c>
      <c r="AK62" s="12">
        <v>21.102</v>
      </c>
      <c r="AL62" s="12">
        <v>21.298999999999999</v>
      </c>
      <c r="AM62" s="12">
        <v>31.446000000000002</v>
      </c>
      <c r="ALQ62" s="12" t="e">
        <v>#N/A</v>
      </c>
    </row>
    <row r="63" spans="1:1005" ht="15" x14ac:dyDescent="0.25">
      <c r="A63" s="1">
        <v>45352</v>
      </c>
      <c r="B63" s="15">
        <v>36.020000000000003</v>
      </c>
      <c r="C63" s="15">
        <v>36.020000000000003</v>
      </c>
      <c r="D63" s="15">
        <v>36.020000000000003</v>
      </c>
      <c r="E63" s="11">
        <v>73.450999999999993</v>
      </c>
      <c r="F63" s="16">
        <v>32.625999999999998</v>
      </c>
      <c r="G63" s="16">
        <v>29.047000000000001</v>
      </c>
      <c r="H63" s="16">
        <v>43.594999999999999</v>
      </c>
      <c r="I63" s="16">
        <v>27.459</v>
      </c>
      <c r="J63" s="16">
        <v>27.853000000000002</v>
      </c>
      <c r="K63" s="16">
        <v>28.696999999999999</v>
      </c>
      <c r="L63" s="16">
        <v>34.341999999999999</v>
      </c>
      <c r="M63" s="16">
        <v>41.637</v>
      </c>
      <c r="N63" s="16">
        <v>50.128999999999998</v>
      </c>
      <c r="O63" s="16">
        <v>40.450000000000003</v>
      </c>
      <c r="P63" s="16">
        <v>40.701999999999998</v>
      </c>
      <c r="Q63" s="16">
        <v>40.555999999999997</v>
      </c>
      <c r="R63" s="16">
        <v>33.628999999999998</v>
      </c>
      <c r="S63" s="16">
        <v>29.486000000000001</v>
      </c>
      <c r="T63" s="16">
        <v>30.100999999999999</v>
      </c>
      <c r="U63" s="16">
        <v>20.626000000000001</v>
      </c>
      <c r="V63" s="16">
        <v>25.323</v>
      </c>
      <c r="W63" s="16">
        <v>45.478000000000002</v>
      </c>
      <c r="X63" s="16">
        <v>22.64</v>
      </c>
      <c r="Y63" s="16">
        <v>26.850999999999999</v>
      </c>
      <c r="Z63" s="16">
        <v>56.905999999999999</v>
      </c>
      <c r="AA63" s="16">
        <v>16.568999999999999</v>
      </c>
      <c r="AB63" s="16">
        <v>43.548000000000002</v>
      </c>
      <c r="AC63" s="16">
        <v>24.395</v>
      </c>
      <c r="AD63" s="16">
        <v>31.645</v>
      </c>
      <c r="AE63" s="16">
        <v>39.116999999999997</v>
      </c>
      <c r="AF63" s="16">
        <v>19.260999999999999</v>
      </c>
      <c r="AG63" s="16">
        <v>20.004999999999999</v>
      </c>
      <c r="AH63" s="16">
        <v>42.16</v>
      </c>
      <c r="AI63" s="12">
        <v>21.219000000000001</v>
      </c>
      <c r="AJ63" s="12">
        <v>23.594000000000001</v>
      </c>
      <c r="AK63" s="12">
        <v>32.167000000000002</v>
      </c>
      <c r="AL63" s="12">
        <v>20.984000000000002</v>
      </c>
      <c r="AM63" s="12">
        <v>44.308</v>
      </c>
      <c r="ALQ63" s="12" t="e">
        <v>#N/A</v>
      </c>
    </row>
    <row r="64" spans="1:1005" ht="15" x14ac:dyDescent="0.25">
      <c r="A64" s="1">
        <v>45383</v>
      </c>
      <c r="B64" s="15">
        <v>77.08</v>
      </c>
      <c r="C64" s="15">
        <v>77.08</v>
      </c>
      <c r="D64" s="15">
        <v>77.08</v>
      </c>
      <c r="E64" s="11">
        <v>122.393</v>
      </c>
      <c r="F64" s="16">
        <v>84.361000000000004</v>
      </c>
      <c r="G64" s="16">
        <v>65.686000000000007</v>
      </c>
      <c r="H64" s="16">
        <v>104.02200000000001</v>
      </c>
      <c r="I64" s="16">
        <v>57.765999999999998</v>
      </c>
      <c r="J64" s="16">
        <v>51.942</v>
      </c>
      <c r="K64" s="16">
        <v>74.403000000000006</v>
      </c>
      <c r="L64" s="16">
        <v>93.561999999999998</v>
      </c>
      <c r="M64" s="16">
        <v>78.567999999999998</v>
      </c>
      <c r="N64" s="16">
        <v>61.107999999999997</v>
      </c>
      <c r="O64" s="16">
        <v>89.832999999999998</v>
      </c>
      <c r="P64" s="16">
        <v>79.328999999999994</v>
      </c>
      <c r="Q64" s="16">
        <v>57.832999999999998</v>
      </c>
      <c r="R64" s="16">
        <v>43.061999999999998</v>
      </c>
      <c r="S64" s="16">
        <v>74.742999999999995</v>
      </c>
      <c r="T64" s="16">
        <v>57.174999999999997</v>
      </c>
      <c r="U64" s="16">
        <v>51.244</v>
      </c>
      <c r="V64" s="16">
        <v>49.566000000000003</v>
      </c>
      <c r="W64" s="16">
        <v>90.998000000000005</v>
      </c>
      <c r="X64" s="16">
        <v>57.828000000000003</v>
      </c>
      <c r="Y64" s="16">
        <v>81.423000000000002</v>
      </c>
      <c r="Z64" s="16">
        <v>77.486999999999995</v>
      </c>
      <c r="AA64" s="16">
        <v>52.353999999999999</v>
      </c>
      <c r="AB64" s="16">
        <v>68.328999999999994</v>
      </c>
      <c r="AC64" s="16">
        <v>55.94</v>
      </c>
      <c r="AD64" s="16">
        <v>68.284999999999997</v>
      </c>
      <c r="AE64" s="16">
        <v>80.793999999999997</v>
      </c>
      <c r="AF64" s="16">
        <v>40.658999999999999</v>
      </c>
      <c r="AG64" s="16">
        <v>49.628999999999998</v>
      </c>
      <c r="AH64" s="16">
        <v>74.882000000000005</v>
      </c>
      <c r="AI64" s="12">
        <v>49.241</v>
      </c>
      <c r="AJ64" s="12">
        <v>40.866999999999997</v>
      </c>
      <c r="AK64" s="12">
        <v>38.511000000000003</v>
      </c>
      <c r="AL64" s="12">
        <v>44.988999999999997</v>
      </c>
      <c r="AM64" s="12">
        <v>44.988999999999997</v>
      </c>
      <c r="ALQ64" s="12" t="e">
        <v>#N/A</v>
      </c>
    </row>
    <row r="65" spans="1:1005" ht="15" x14ac:dyDescent="0.25">
      <c r="A65" s="1">
        <v>45413</v>
      </c>
      <c r="B65" s="15">
        <v>221.07</v>
      </c>
      <c r="C65" s="15">
        <v>221.07</v>
      </c>
      <c r="D65" s="15">
        <v>221.07</v>
      </c>
      <c r="E65" s="11">
        <v>326.39600000000002</v>
      </c>
      <c r="F65" s="16">
        <v>293.05799999999999</v>
      </c>
      <c r="G65" s="16">
        <v>146.51900000000001</v>
      </c>
      <c r="H65" s="16">
        <v>181.666</v>
      </c>
      <c r="I65" s="16">
        <v>114.253</v>
      </c>
      <c r="J65" s="16">
        <v>158.988</v>
      </c>
      <c r="K65" s="16">
        <v>200.73099999999999</v>
      </c>
      <c r="L65" s="16">
        <v>274.06200000000001</v>
      </c>
      <c r="M65" s="16">
        <v>214.589</v>
      </c>
      <c r="N65" s="16">
        <v>188.298</v>
      </c>
      <c r="O65" s="16">
        <v>352.53100000000001</v>
      </c>
      <c r="P65" s="16">
        <v>311.80399999999997</v>
      </c>
      <c r="Q65" s="16">
        <v>190.31700000000001</v>
      </c>
      <c r="R65" s="16">
        <v>190.476</v>
      </c>
      <c r="S65" s="16">
        <v>223.94399999999999</v>
      </c>
      <c r="T65" s="16">
        <v>238.661</v>
      </c>
      <c r="U65" s="16">
        <v>72.861000000000004</v>
      </c>
      <c r="V65" s="16">
        <v>147.53</v>
      </c>
      <c r="W65" s="16">
        <v>210.89</v>
      </c>
      <c r="X65" s="16">
        <v>244.01599999999999</v>
      </c>
      <c r="Y65" s="16">
        <v>206.00800000000001</v>
      </c>
      <c r="Z65" s="16">
        <v>214.732</v>
      </c>
      <c r="AA65" s="16">
        <v>248.23699999999999</v>
      </c>
      <c r="AB65" s="16">
        <v>273.584</v>
      </c>
      <c r="AC65" s="16">
        <v>108.999</v>
      </c>
      <c r="AD65" s="16">
        <v>142.476</v>
      </c>
      <c r="AE65" s="16">
        <v>120.146</v>
      </c>
      <c r="AF65" s="16">
        <v>104.303</v>
      </c>
      <c r="AG65" s="16">
        <v>222.75299999999999</v>
      </c>
      <c r="AH65" s="16">
        <v>181.233</v>
      </c>
      <c r="AI65" s="12">
        <v>108.81699999999999</v>
      </c>
      <c r="AJ65" s="12">
        <v>145.98400000000001</v>
      </c>
      <c r="AK65" s="12">
        <v>134.28100000000001</v>
      </c>
      <c r="AL65" s="12">
        <v>447.375</v>
      </c>
      <c r="AM65" s="12">
        <v>447.375</v>
      </c>
      <c r="ALQ65" s="12" t="e">
        <v>#N/A</v>
      </c>
    </row>
    <row r="66" spans="1:1005" ht="15" x14ac:dyDescent="0.25">
      <c r="A66" s="1">
        <v>45444</v>
      </c>
      <c r="B66" s="15">
        <v>261.05</v>
      </c>
      <c r="C66" s="15">
        <v>261.05</v>
      </c>
      <c r="D66" s="15">
        <v>261.05</v>
      </c>
      <c r="E66" s="11">
        <v>402.71100000000001</v>
      </c>
      <c r="F66" s="16">
        <v>277.49299999999999</v>
      </c>
      <c r="G66" s="16">
        <v>174.15</v>
      </c>
      <c r="H66" s="16">
        <v>150.453</v>
      </c>
      <c r="I66" s="16">
        <v>174.417</v>
      </c>
      <c r="J66" s="16">
        <v>275.87400000000002</v>
      </c>
      <c r="K66" s="16">
        <v>168.78</v>
      </c>
      <c r="L66" s="16">
        <v>413.71300000000002</v>
      </c>
      <c r="M66" s="16">
        <v>224.001</v>
      </c>
      <c r="N66" s="16">
        <v>544.03499999999997</v>
      </c>
      <c r="O66" s="16">
        <v>312.74400000000003</v>
      </c>
      <c r="P66" s="16">
        <v>512.44399999999996</v>
      </c>
      <c r="Q66" s="16">
        <v>198.53200000000001</v>
      </c>
      <c r="R66" s="16">
        <v>338.19299999999998</v>
      </c>
      <c r="S66" s="16">
        <v>155.56</v>
      </c>
      <c r="T66" s="16">
        <v>196.75</v>
      </c>
      <c r="U66" s="16">
        <v>54.305</v>
      </c>
      <c r="V66" s="16">
        <v>221.952</v>
      </c>
      <c r="W66" s="16">
        <v>139.72999999999999</v>
      </c>
      <c r="X66" s="16">
        <v>283.08</v>
      </c>
      <c r="Y66" s="16">
        <v>197.309</v>
      </c>
      <c r="Z66" s="16">
        <v>173.75299999999999</v>
      </c>
      <c r="AA66" s="16">
        <v>481.26299999999998</v>
      </c>
      <c r="AB66" s="16">
        <v>276.05</v>
      </c>
      <c r="AC66" s="16">
        <v>250.023</v>
      </c>
      <c r="AD66" s="16">
        <v>426.25</v>
      </c>
      <c r="AE66" s="16">
        <v>47.856999999999999</v>
      </c>
      <c r="AF66" s="16">
        <v>145.208</v>
      </c>
      <c r="AG66" s="16">
        <v>332.762</v>
      </c>
      <c r="AH66" s="16">
        <v>322.20800000000003</v>
      </c>
      <c r="AI66" s="12">
        <v>111.101</v>
      </c>
      <c r="AJ66" s="12">
        <v>291.505</v>
      </c>
      <c r="AK66" s="12">
        <v>366.54</v>
      </c>
      <c r="AL66" s="12">
        <v>674.75800000000004</v>
      </c>
      <c r="AM66" s="12">
        <v>674.75800000000004</v>
      </c>
      <c r="ALQ66" s="12" t="e">
        <v>#N/A</v>
      </c>
    </row>
    <row r="67" spans="1:1005" ht="15" x14ac:dyDescent="0.25">
      <c r="A67" s="1">
        <v>45474</v>
      </c>
      <c r="B67" s="15">
        <v>116.85</v>
      </c>
      <c r="C67" s="15">
        <v>116.85</v>
      </c>
      <c r="D67" s="15">
        <v>116.85</v>
      </c>
      <c r="E67" s="11">
        <v>169.45400000000001</v>
      </c>
      <c r="F67" s="16">
        <v>96.534999999999997</v>
      </c>
      <c r="G67" s="16">
        <v>68.525999999999996</v>
      </c>
      <c r="H67" s="16">
        <v>65.033000000000001</v>
      </c>
      <c r="I67" s="16">
        <v>72.450999999999993</v>
      </c>
      <c r="J67" s="16">
        <v>132.76</v>
      </c>
      <c r="K67" s="16">
        <v>66.489000000000004</v>
      </c>
      <c r="L67" s="16">
        <v>197.99199999999999</v>
      </c>
      <c r="M67" s="16">
        <v>72.114000000000004</v>
      </c>
      <c r="N67" s="16">
        <v>502.22699999999998</v>
      </c>
      <c r="O67" s="16">
        <v>122.113</v>
      </c>
      <c r="P67" s="16">
        <v>189.239</v>
      </c>
      <c r="Q67" s="16">
        <v>99.221999999999994</v>
      </c>
      <c r="R67" s="16">
        <v>215.47499999999999</v>
      </c>
      <c r="S67" s="16">
        <v>49.685000000000002</v>
      </c>
      <c r="T67" s="16">
        <v>58.253999999999998</v>
      </c>
      <c r="U67" s="16">
        <v>21.841999999999999</v>
      </c>
      <c r="V67" s="16">
        <v>65.093999999999994</v>
      </c>
      <c r="W67" s="16">
        <v>52.631999999999998</v>
      </c>
      <c r="X67" s="16">
        <v>116.413</v>
      </c>
      <c r="Y67" s="16">
        <v>75.534000000000006</v>
      </c>
      <c r="Z67" s="16">
        <v>64.180999999999997</v>
      </c>
      <c r="AA67" s="16">
        <v>211.02</v>
      </c>
      <c r="AB67" s="16">
        <v>145.41399999999999</v>
      </c>
      <c r="AC67" s="16">
        <v>76.795000000000002</v>
      </c>
      <c r="AD67" s="16">
        <v>217.417</v>
      </c>
      <c r="AE67" s="16">
        <v>24.587</v>
      </c>
      <c r="AF67" s="16">
        <v>51.722000000000001</v>
      </c>
      <c r="AG67" s="16">
        <v>106.373</v>
      </c>
      <c r="AH67" s="16">
        <v>100.363</v>
      </c>
      <c r="AI67" s="12">
        <v>43.314999999999998</v>
      </c>
      <c r="AJ67" s="12">
        <v>172.4</v>
      </c>
      <c r="AK67" s="12">
        <v>216.55500000000001</v>
      </c>
      <c r="AL67" s="12">
        <v>319.971</v>
      </c>
      <c r="AM67" s="12">
        <v>319.971</v>
      </c>
      <c r="ALQ67" s="12" t="e">
        <v>#N/A</v>
      </c>
    </row>
    <row r="68" spans="1:1005" ht="15" x14ac:dyDescent="0.25">
      <c r="A68" s="1">
        <v>45505</v>
      </c>
      <c r="B68" s="15">
        <v>63.46</v>
      </c>
      <c r="C68" s="15">
        <v>63.46</v>
      </c>
      <c r="D68" s="15">
        <v>63.46</v>
      </c>
      <c r="E68" s="11">
        <v>64.828999999999994</v>
      </c>
      <c r="F68" s="16">
        <v>53.363999999999997</v>
      </c>
      <c r="G68" s="16">
        <v>40.847000000000001</v>
      </c>
      <c r="H68" s="16">
        <v>48.685000000000002</v>
      </c>
      <c r="I68" s="16">
        <v>37.731999999999999</v>
      </c>
      <c r="J68" s="16">
        <v>56.113</v>
      </c>
      <c r="K68" s="16">
        <v>51.406999999999996</v>
      </c>
      <c r="L68" s="16">
        <v>66.682000000000002</v>
      </c>
      <c r="M68" s="16">
        <v>41.308</v>
      </c>
      <c r="N68" s="16">
        <v>136.124</v>
      </c>
      <c r="O68" s="16">
        <v>51.898000000000003</v>
      </c>
      <c r="P68" s="16">
        <v>79.957999999999998</v>
      </c>
      <c r="Q68" s="16">
        <v>46.997</v>
      </c>
      <c r="R68" s="16">
        <v>82.914000000000001</v>
      </c>
      <c r="S68" s="16">
        <v>40.365000000000002</v>
      </c>
      <c r="T68" s="16">
        <v>44.515000000000001</v>
      </c>
      <c r="U68" s="16">
        <v>17.439</v>
      </c>
      <c r="V68" s="16">
        <v>37.701000000000001</v>
      </c>
      <c r="W68" s="16">
        <v>33.104999999999997</v>
      </c>
      <c r="X68" s="16">
        <v>54.125</v>
      </c>
      <c r="Y68" s="16">
        <v>51.561999999999998</v>
      </c>
      <c r="Z68" s="16">
        <v>44.293999999999997</v>
      </c>
      <c r="AA68" s="16">
        <v>74.314999999999998</v>
      </c>
      <c r="AB68" s="16">
        <v>54.36</v>
      </c>
      <c r="AC68" s="16">
        <v>44.77</v>
      </c>
      <c r="AD68" s="16">
        <v>65.741</v>
      </c>
      <c r="AE68" s="16">
        <v>23.556000000000001</v>
      </c>
      <c r="AF68" s="16">
        <v>36.031999999999996</v>
      </c>
      <c r="AG68" s="16">
        <v>51.951000000000001</v>
      </c>
      <c r="AH68" s="16">
        <v>42.365000000000002</v>
      </c>
      <c r="AI68" s="12">
        <v>28.093</v>
      </c>
      <c r="AJ68" s="12">
        <v>88.02</v>
      </c>
      <c r="AK68" s="12">
        <v>82.537000000000006</v>
      </c>
      <c r="AL68" s="12">
        <v>120.03400000000001</v>
      </c>
      <c r="AM68" s="12">
        <v>120.03400000000001</v>
      </c>
      <c r="ALQ68" s="12" t="e">
        <v>#N/A</v>
      </c>
    </row>
    <row r="69" spans="1:1005" ht="15" x14ac:dyDescent="0.25">
      <c r="A69" s="1">
        <v>45536</v>
      </c>
      <c r="B69" s="15">
        <v>38.04</v>
      </c>
      <c r="C69" s="15">
        <v>38.04</v>
      </c>
      <c r="D69" s="15">
        <v>38.04</v>
      </c>
      <c r="E69" s="11">
        <v>62.357999999999997</v>
      </c>
      <c r="F69" s="16">
        <v>41.613</v>
      </c>
      <c r="G69" s="16">
        <v>39.33</v>
      </c>
      <c r="H69" s="16">
        <v>32.915999999999997</v>
      </c>
      <c r="I69" s="16">
        <v>31.145</v>
      </c>
      <c r="J69" s="16">
        <v>34.848999999999997</v>
      </c>
      <c r="K69" s="16">
        <v>41.521999999999998</v>
      </c>
      <c r="L69" s="16">
        <v>55.854999999999997</v>
      </c>
      <c r="M69" s="16">
        <v>36.805999999999997</v>
      </c>
      <c r="N69" s="16">
        <v>63.796999999999997</v>
      </c>
      <c r="O69" s="16">
        <v>40.429000000000002</v>
      </c>
      <c r="P69" s="16">
        <v>56.439</v>
      </c>
      <c r="Q69" s="16">
        <v>32.798000000000002</v>
      </c>
      <c r="R69" s="16">
        <v>45.231999999999999</v>
      </c>
      <c r="S69" s="16">
        <v>32.915999999999997</v>
      </c>
      <c r="T69" s="16">
        <v>30.440999999999999</v>
      </c>
      <c r="U69" s="16">
        <v>19.231999999999999</v>
      </c>
      <c r="V69" s="16">
        <v>53.014000000000003</v>
      </c>
      <c r="W69" s="16">
        <v>32.851999999999997</v>
      </c>
      <c r="X69" s="16">
        <v>35.686</v>
      </c>
      <c r="Y69" s="16">
        <v>38.182000000000002</v>
      </c>
      <c r="Z69" s="16">
        <v>40.945</v>
      </c>
      <c r="AA69" s="16">
        <v>44.658999999999999</v>
      </c>
      <c r="AB69" s="16">
        <v>37.829000000000001</v>
      </c>
      <c r="AC69" s="16">
        <v>29.213000000000001</v>
      </c>
      <c r="AD69" s="16">
        <v>39.055999999999997</v>
      </c>
      <c r="AE69" s="16">
        <v>21.384</v>
      </c>
      <c r="AF69" s="16">
        <v>53.137</v>
      </c>
      <c r="AG69" s="16">
        <v>46.024000000000001</v>
      </c>
      <c r="AH69" s="16">
        <v>34.247999999999998</v>
      </c>
      <c r="AI69" s="12">
        <v>24.120999999999999</v>
      </c>
      <c r="AJ69" s="12">
        <v>71.947999999999993</v>
      </c>
      <c r="AK69" s="12">
        <v>41.142000000000003</v>
      </c>
      <c r="AL69" s="12">
        <v>67.793999999999997</v>
      </c>
      <c r="AM69" s="12">
        <v>67.793999999999997</v>
      </c>
      <c r="ALQ69" s="12" t="e">
        <v>#N/A</v>
      </c>
    </row>
    <row r="70" spans="1:1005" ht="15" x14ac:dyDescent="0.25">
      <c r="A70" s="1"/>
      <c r="B70" s="15"/>
      <c r="C70" s="15"/>
      <c r="D70" s="15"/>
      <c r="E70" s="11"/>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LQ70" s="12" t="e">
        <v>#N/A</v>
      </c>
    </row>
    <row r="71" spans="1:1005" ht="15" x14ac:dyDescent="0.25">
      <c r="A71" s="1"/>
      <c r="B71" s="15"/>
      <c r="C71" s="15"/>
      <c r="D71" s="15"/>
      <c r="E71" s="17"/>
      <c r="ALQ71" s="12" t="e">
        <v>#N/A</v>
      </c>
    </row>
    <row r="72" spans="1:1005" ht="15" x14ac:dyDescent="0.25">
      <c r="A72" s="1"/>
      <c r="B72" s="15"/>
      <c r="C72" s="15"/>
      <c r="D72" s="15"/>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LQ72" s="12" t="e">
        <v>#N/A</v>
      </c>
    </row>
    <row r="73" spans="1:1005" ht="15" x14ac:dyDescent="0.25">
      <c r="A73" s="1"/>
      <c r="B73" s="15"/>
      <c r="C73" s="15"/>
      <c r="D73" s="15"/>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row>
    <row r="74" spans="1:1005" ht="15" x14ac:dyDescent="0.25">
      <c r="A74" s="1"/>
      <c r="B74" s="15"/>
      <c r="C74" s="15"/>
      <c r="D74" s="15"/>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row>
    <row r="75" spans="1:1005" ht="15" x14ac:dyDescent="0.25">
      <c r="A75" s="1"/>
      <c r="B75" s="15"/>
      <c r="C75" s="15"/>
      <c r="D75" s="15"/>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row>
    <row r="76" spans="1:1005" ht="15" x14ac:dyDescent="0.25">
      <c r="A76" s="1"/>
      <c r="B76" s="15"/>
      <c r="C76" s="15"/>
      <c r="D76" s="15"/>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row>
    <row r="77" spans="1:1005" ht="15" x14ac:dyDescent="0.25">
      <c r="A77" s="1"/>
      <c r="B77" s="15"/>
      <c r="C77" s="15"/>
      <c r="D77" s="15"/>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row>
    <row r="78" spans="1:1005" ht="15" x14ac:dyDescent="0.25">
      <c r="A78" s="1"/>
      <c r="B78" s="15"/>
      <c r="C78" s="15"/>
      <c r="D78" s="15"/>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row>
    <row r="79" spans="1:1005" ht="15" x14ac:dyDescent="0.25">
      <c r="A79" s="1"/>
      <c r="B79" s="15"/>
      <c r="C79" s="15"/>
      <c r="D79" s="15"/>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row>
    <row r="80" spans="1:1005" ht="15" x14ac:dyDescent="0.25">
      <c r="A80" s="1"/>
      <c r="B80" s="15"/>
      <c r="C80" s="15"/>
      <c r="D80" s="15"/>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row>
  </sheetData>
  <mergeCells count="1">
    <mergeCell ref="B1:AH1"/>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tabColor theme="9" tint="0.39997558519241921"/>
  </sheetPr>
  <dimension ref="A1:ALQ80"/>
  <sheetViews>
    <sheetView zoomScaleNormal="100" workbookViewId="0">
      <selection activeCell="D4" sqref="D4"/>
    </sheetView>
  </sheetViews>
  <sheetFormatPr defaultColWidth="18.7109375" defaultRowHeight="12.75" customHeight="1" x14ac:dyDescent="0.25"/>
  <cols>
    <col min="1" max="4" width="9.140625" style="9" customWidth="1"/>
    <col min="5" max="54" width="9.140625" customWidth="1"/>
  </cols>
  <sheetData>
    <row r="1" spans="1:54" s="9" customFormat="1" ht="15" x14ac:dyDescent="0.25">
      <c r="A1" s="92"/>
      <c r="B1" s="93">
        <v>272.69029999999992</v>
      </c>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2"/>
      <c r="AJ1" s="92"/>
      <c r="AK1" s="92"/>
      <c r="AL1" s="92"/>
      <c r="AM1" s="92"/>
    </row>
    <row r="2" spans="1:54" s="9" customFormat="1" ht="15" x14ac:dyDescent="0.25">
      <c r="A2" s="92"/>
      <c r="B2" s="92" t="s">
        <v>0</v>
      </c>
      <c r="C2" s="92" t="s">
        <v>1</v>
      </c>
      <c r="D2" s="92" t="s">
        <v>2</v>
      </c>
      <c r="E2" s="92">
        <v>1981</v>
      </c>
      <c r="F2" s="92">
        <v>1982</v>
      </c>
      <c r="G2" s="92">
        <v>1983</v>
      </c>
      <c r="H2" s="92">
        <v>1984</v>
      </c>
      <c r="I2" s="92">
        <v>1985</v>
      </c>
      <c r="J2" s="92">
        <v>1986</v>
      </c>
      <c r="K2" s="92">
        <v>1987</v>
      </c>
      <c r="L2" s="92">
        <v>1988</v>
      </c>
      <c r="M2" s="92">
        <v>1989</v>
      </c>
      <c r="N2" s="92">
        <v>1990</v>
      </c>
      <c r="O2" s="92">
        <v>1991</v>
      </c>
      <c r="P2" s="92">
        <v>1992</v>
      </c>
      <c r="Q2" s="92">
        <v>1993</v>
      </c>
      <c r="R2" s="92">
        <v>1994</v>
      </c>
      <c r="S2" s="92">
        <v>1995</v>
      </c>
      <c r="T2" s="92">
        <v>1996</v>
      </c>
      <c r="U2" s="92">
        <v>1997</v>
      </c>
      <c r="V2" s="92">
        <v>1998</v>
      </c>
      <c r="W2" s="92">
        <v>1999</v>
      </c>
      <c r="X2" s="92">
        <v>2000</v>
      </c>
      <c r="Y2" s="92">
        <v>2001</v>
      </c>
      <c r="Z2" s="92">
        <v>2002</v>
      </c>
      <c r="AA2" s="92">
        <v>2003</v>
      </c>
      <c r="AB2" s="92">
        <v>2004</v>
      </c>
      <c r="AC2" s="92">
        <v>2005</v>
      </c>
      <c r="AD2" s="92">
        <v>2006</v>
      </c>
      <c r="AE2" s="92">
        <v>2007</v>
      </c>
      <c r="AF2" s="92">
        <v>2008</v>
      </c>
      <c r="AG2" s="92">
        <v>2009</v>
      </c>
      <c r="AH2" s="92">
        <v>2010</v>
      </c>
      <c r="AI2" s="92">
        <v>2011</v>
      </c>
      <c r="AJ2" s="92">
        <v>2012</v>
      </c>
      <c r="AK2" s="92">
        <v>2013</v>
      </c>
      <c r="AL2" s="92">
        <v>2014</v>
      </c>
      <c r="AM2" s="92">
        <v>2015</v>
      </c>
      <c r="AN2" s="9">
        <v>2016</v>
      </c>
      <c r="AO2" s="9">
        <v>2017</v>
      </c>
      <c r="AP2" s="9">
        <v>2018</v>
      </c>
      <c r="AQ2" s="9">
        <v>2019</v>
      </c>
      <c r="AR2" s="9">
        <v>2020</v>
      </c>
      <c r="AS2" s="9">
        <v>2021</v>
      </c>
      <c r="AT2" s="9">
        <v>2022</v>
      </c>
      <c r="AU2" s="9">
        <v>2023</v>
      </c>
      <c r="AV2" s="9">
        <v>2024</v>
      </c>
      <c r="AW2" s="9">
        <v>2025</v>
      </c>
      <c r="AX2" s="9">
        <v>2026</v>
      </c>
      <c r="AY2" s="9">
        <v>2027</v>
      </c>
      <c r="AZ2" s="9">
        <v>2028</v>
      </c>
      <c r="BA2" s="9">
        <v>2029</v>
      </c>
      <c r="BB2" s="9">
        <v>2030</v>
      </c>
    </row>
    <row r="3" spans="1:54" s="9" customFormat="1" ht="15" x14ac:dyDescent="0.25">
      <c r="A3" s="94"/>
      <c r="B3" s="94" t="s">
        <v>3</v>
      </c>
      <c r="C3" s="94" t="s">
        <v>4</v>
      </c>
      <c r="D3" s="94" t="s">
        <v>5</v>
      </c>
      <c r="E3" s="94" t="s">
        <v>6</v>
      </c>
      <c r="F3" s="94" t="s">
        <v>7</v>
      </c>
      <c r="G3" s="94" t="s">
        <v>8</v>
      </c>
      <c r="H3" s="94" t="s">
        <v>9</v>
      </c>
      <c r="I3" s="94" t="s">
        <v>10</v>
      </c>
      <c r="J3" s="94" t="s">
        <v>11</v>
      </c>
      <c r="K3" s="94" t="s">
        <v>12</v>
      </c>
      <c r="L3" s="94" t="s">
        <v>13</v>
      </c>
      <c r="M3" s="94" t="s">
        <v>14</v>
      </c>
      <c r="N3" s="94" t="s">
        <v>15</v>
      </c>
      <c r="O3" s="94" t="s">
        <v>16</v>
      </c>
      <c r="P3" s="94" t="s">
        <v>17</v>
      </c>
      <c r="Q3" s="94" t="s">
        <v>18</v>
      </c>
      <c r="R3" s="94" t="s">
        <v>19</v>
      </c>
      <c r="S3" s="94" t="s">
        <v>20</v>
      </c>
      <c r="T3" s="94" t="s">
        <v>21</v>
      </c>
      <c r="U3" s="94" t="s">
        <v>22</v>
      </c>
      <c r="V3" s="94" t="s">
        <v>23</v>
      </c>
      <c r="W3" s="94" t="s">
        <v>24</v>
      </c>
      <c r="X3" s="94" t="s">
        <v>25</v>
      </c>
      <c r="Y3" s="94" t="s">
        <v>26</v>
      </c>
      <c r="Z3" s="94" t="s">
        <v>27</v>
      </c>
      <c r="AA3" s="94" t="s">
        <v>28</v>
      </c>
      <c r="AB3" s="94" t="s">
        <v>29</v>
      </c>
      <c r="AC3" s="94" t="s">
        <v>30</v>
      </c>
      <c r="AD3" s="94" t="s">
        <v>31</v>
      </c>
      <c r="AE3" s="94" t="s">
        <v>32</v>
      </c>
      <c r="AF3" s="94" t="s">
        <v>33</v>
      </c>
      <c r="AG3" s="94" t="s">
        <v>34</v>
      </c>
      <c r="AH3" s="94" t="s">
        <v>35</v>
      </c>
      <c r="AI3" s="94" t="s">
        <v>36</v>
      </c>
      <c r="AJ3" s="94" t="s">
        <v>37</v>
      </c>
      <c r="AK3" s="94" t="s">
        <v>38</v>
      </c>
      <c r="AL3" s="94" t="s">
        <v>39</v>
      </c>
      <c r="AM3" s="94" t="s">
        <v>40</v>
      </c>
      <c r="AN3" s="9" t="s">
        <v>41</v>
      </c>
      <c r="AO3" s="9" t="s">
        <v>42</v>
      </c>
      <c r="AP3" s="9" t="s">
        <v>43</v>
      </c>
      <c r="AQ3" s="9" t="s">
        <v>44</v>
      </c>
      <c r="AR3" s="9" t="s">
        <v>45</v>
      </c>
      <c r="AS3" s="9" t="s">
        <v>46</v>
      </c>
      <c r="AT3" s="9" t="s">
        <v>47</v>
      </c>
      <c r="AU3" s="9" t="s">
        <v>48</v>
      </c>
      <c r="AV3" s="9" t="s">
        <v>49</v>
      </c>
      <c r="AW3" s="9" t="s">
        <v>50</v>
      </c>
      <c r="AX3" s="9" t="s">
        <v>51</v>
      </c>
      <c r="AY3" s="9" t="s">
        <v>52</v>
      </c>
      <c r="AZ3" s="9" t="s">
        <v>53</v>
      </c>
      <c r="BA3" s="9" t="s">
        <v>54</v>
      </c>
      <c r="BB3" s="9" t="s">
        <v>55</v>
      </c>
    </row>
    <row r="4" spans="1:54" ht="15" x14ac:dyDescent="0.25">
      <c r="A4" s="95">
        <v>43556</v>
      </c>
      <c r="B4" s="96">
        <v>173.16</v>
      </c>
      <c r="C4" s="96">
        <v>302.19</v>
      </c>
      <c r="D4" s="97">
        <v>280</v>
      </c>
      <c r="E4" s="98">
        <v>299.55799999999999</v>
      </c>
      <c r="F4" s="27">
        <v>240.7</v>
      </c>
      <c r="G4" s="27">
        <v>205.44499999999999</v>
      </c>
      <c r="H4" s="27">
        <v>222.48099999999999</v>
      </c>
      <c r="I4" s="27">
        <v>337.03800000000001</v>
      </c>
      <c r="J4" s="27">
        <v>281.92</v>
      </c>
      <c r="K4" s="27">
        <v>276.09199999999998</v>
      </c>
      <c r="L4" s="27">
        <v>264.86599999999999</v>
      </c>
      <c r="M4" s="27">
        <v>315.50599999999997</v>
      </c>
      <c r="N4" s="27">
        <v>274.81400000000002</v>
      </c>
      <c r="O4" s="27">
        <v>193.17699999999999</v>
      </c>
      <c r="P4" s="27">
        <v>289.83199999999999</v>
      </c>
      <c r="Q4" s="27">
        <v>282.49799999999999</v>
      </c>
      <c r="R4" s="27">
        <v>341.32400000000001</v>
      </c>
      <c r="S4" s="27">
        <v>206.56100000000001</v>
      </c>
      <c r="T4" s="27">
        <v>244.15199999999999</v>
      </c>
      <c r="U4" s="27">
        <v>280.51600000000002</v>
      </c>
      <c r="V4" s="27">
        <v>234.303</v>
      </c>
      <c r="W4" s="27">
        <v>341.01</v>
      </c>
      <c r="X4" s="27">
        <v>286.72300000000001</v>
      </c>
      <c r="Y4" s="27">
        <v>303.12900000000002</v>
      </c>
      <c r="Z4" s="27">
        <v>238.43</v>
      </c>
      <c r="AA4" s="27">
        <v>320.36799999999999</v>
      </c>
      <c r="AB4" s="27">
        <v>280</v>
      </c>
      <c r="AC4" s="27">
        <v>242.13200000000001</v>
      </c>
      <c r="AD4" s="27">
        <v>312.28800000000001</v>
      </c>
      <c r="AE4" s="27">
        <v>209.57400000000001</v>
      </c>
      <c r="AF4" s="27">
        <v>213.465</v>
      </c>
      <c r="AG4" s="27">
        <v>300.42500000000001</v>
      </c>
      <c r="AH4" s="99">
        <v>341.11799999999999</v>
      </c>
      <c r="AI4" s="12">
        <v>318.315</v>
      </c>
      <c r="AJ4" s="12">
        <v>283.52600000000001</v>
      </c>
      <c r="AK4" s="12">
        <v>242.03700000000001</v>
      </c>
      <c r="AL4" s="12">
        <v>260.91199999999998</v>
      </c>
      <c r="AM4" s="12">
        <v>208.61699999999999</v>
      </c>
      <c r="AN4" s="12"/>
      <c r="AO4" s="12"/>
      <c r="AP4" s="12"/>
      <c r="AQ4" s="12"/>
      <c r="AR4" s="12"/>
      <c r="AS4" s="12"/>
      <c r="AT4" s="12"/>
      <c r="AU4" s="12"/>
      <c r="AV4" s="12"/>
      <c r="AW4" s="12"/>
      <c r="AX4" s="12"/>
      <c r="AY4" s="12"/>
    </row>
    <row r="5" spans="1:54" ht="15" x14ac:dyDescent="0.25">
      <c r="A5" s="95">
        <v>43586</v>
      </c>
      <c r="B5" s="96">
        <v>428.14</v>
      </c>
      <c r="C5" s="96">
        <v>747.14</v>
      </c>
      <c r="D5" s="97">
        <v>550</v>
      </c>
      <c r="E5" s="98">
        <v>624.57600000000002</v>
      </c>
      <c r="F5" s="27">
        <v>414.67</v>
      </c>
      <c r="G5" s="27">
        <v>446.541</v>
      </c>
      <c r="H5" s="27">
        <v>726.39099999999996</v>
      </c>
      <c r="I5" s="27">
        <v>708.55499999999995</v>
      </c>
      <c r="J5" s="27">
        <v>527.25300000000004</v>
      </c>
      <c r="K5" s="27">
        <v>516.66399999999999</v>
      </c>
      <c r="L5" s="27">
        <v>528.05399999999997</v>
      </c>
      <c r="M5" s="27">
        <v>368.30700000000002</v>
      </c>
      <c r="N5" s="27">
        <v>353.10399999999998</v>
      </c>
      <c r="O5" s="27">
        <v>521.58600000000001</v>
      </c>
      <c r="P5" s="27">
        <v>662.03899999999999</v>
      </c>
      <c r="Q5" s="27">
        <v>684.327</v>
      </c>
      <c r="R5" s="27">
        <v>548.47500000000002</v>
      </c>
      <c r="S5" s="27">
        <v>782.68799999999999</v>
      </c>
      <c r="T5" s="27">
        <v>572.55700000000002</v>
      </c>
      <c r="U5" s="27">
        <v>700.3</v>
      </c>
      <c r="V5" s="27">
        <v>526.00800000000004</v>
      </c>
      <c r="W5" s="27">
        <v>616.11400000000003</v>
      </c>
      <c r="X5" s="27">
        <v>601.26900000000001</v>
      </c>
      <c r="Y5" s="27">
        <v>601.16499999999996</v>
      </c>
      <c r="Z5" s="27">
        <v>351.82600000000002</v>
      </c>
      <c r="AA5" s="27">
        <v>630.33600000000001</v>
      </c>
      <c r="AB5" s="27">
        <v>593.33500000000004</v>
      </c>
      <c r="AC5" s="27">
        <v>627.178</v>
      </c>
      <c r="AD5" s="27">
        <v>529.38599999999997</v>
      </c>
      <c r="AE5" s="27">
        <v>550</v>
      </c>
      <c r="AF5" s="27">
        <v>481.49099999999999</v>
      </c>
      <c r="AG5" s="27">
        <v>600.33600000000001</v>
      </c>
      <c r="AH5" s="99">
        <v>506.98</v>
      </c>
      <c r="AI5" s="12">
        <v>680.57399999999996</v>
      </c>
      <c r="AJ5" s="12">
        <v>453.56299999999999</v>
      </c>
      <c r="AK5" s="12">
        <v>782.36199999999997</v>
      </c>
      <c r="AL5" s="12">
        <v>468.202</v>
      </c>
      <c r="AM5" s="12">
        <v>509.68700000000001</v>
      </c>
      <c r="AN5" s="12"/>
      <c r="AO5" s="12"/>
      <c r="AP5" s="12"/>
      <c r="AQ5" s="12"/>
      <c r="AR5" s="12"/>
      <c r="AS5" s="12"/>
      <c r="AT5" s="12"/>
      <c r="AU5" s="12"/>
      <c r="AV5" s="12"/>
      <c r="AW5" s="12"/>
      <c r="AX5" s="12"/>
      <c r="AY5" s="12"/>
    </row>
    <row r="6" spans="1:54" ht="15" x14ac:dyDescent="0.25">
      <c r="A6" s="95">
        <v>43617</v>
      </c>
      <c r="B6" s="96">
        <v>338.2</v>
      </c>
      <c r="C6" s="96">
        <v>590.17999999999995</v>
      </c>
      <c r="D6" s="97">
        <v>480</v>
      </c>
      <c r="E6" s="98">
        <v>519.99400000000003</v>
      </c>
      <c r="F6" s="27">
        <v>491.80700000000002</v>
      </c>
      <c r="G6" s="27">
        <v>709.14099999999996</v>
      </c>
      <c r="H6" s="27">
        <v>683.23400000000004</v>
      </c>
      <c r="I6" s="27">
        <v>426.51</v>
      </c>
      <c r="J6" s="27">
        <v>561.34900000000005</v>
      </c>
      <c r="K6" s="27">
        <v>232.59800000000001</v>
      </c>
      <c r="L6" s="27">
        <v>459.57499999999999</v>
      </c>
      <c r="M6" s="27">
        <v>259.43599999999998</v>
      </c>
      <c r="N6" s="27">
        <v>478.09199999999998</v>
      </c>
      <c r="O6" s="27">
        <v>535.81899999999996</v>
      </c>
      <c r="P6" s="27">
        <v>307.733</v>
      </c>
      <c r="Q6" s="27">
        <v>611.91600000000005</v>
      </c>
      <c r="R6" s="27">
        <v>310.96199999999999</v>
      </c>
      <c r="S6" s="27">
        <v>1030.444</v>
      </c>
      <c r="T6" s="27">
        <v>474.34199999999998</v>
      </c>
      <c r="U6" s="27">
        <v>628.53899999999999</v>
      </c>
      <c r="V6" s="27">
        <v>519.72</v>
      </c>
      <c r="W6" s="27">
        <v>696.02099999999996</v>
      </c>
      <c r="X6" s="27">
        <v>363.74299999999999</v>
      </c>
      <c r="Y6" s="27">
        <v>331.57799999999997</v>
      </c>
      <c r="Z6" s="27">
        <v>372.93</v>
      </c>
      <c r="AA6" s="27">
        <v>577.54100000000005</v>
      </c>
      <c r="AB6" s="27">
        <v>370.089</v>
      </c>
      <c r="AC6" s="27">
        <v>609.93899999999996</v>
      </c>
      <c r="AD6" s="27">
        <v>299.65699999999998</v>
      </c>
      <c r="AE6" s="27">
        <v>331.983</v>
      </c>
      <c r="AF6" s="27">
        <v>572.41300000000001</v>
      </c>
      <c r="AG6" s="27">
        <v>480</v>
      </c>
      <c r="AH6" s="99">
        <v>829.04</v>
      </c>
      <c r="AI6" s="12">
        <v>878.70899999999995</v>
      </c>
      <c r="AJ6" s="12">
        <v>228.33099999999999</v>
      </c>
      <c r="AK6" s="12">
        <v>453.08499999999998</v>
      </c>
      <c r="AL6" s="12">
        <v>449.613</v>
      </c>
      <c r="AM6" s="12">
        <v>659.42899999999997</v>
      </c>
      <c r="AN6" s="12"/>
      <c r="AO6" s="12"/>
      <c r="AP6" s="12"/>
      <c r="AQ6" s="12"/>
      <c r="AR6" s="12"/>
      <c r="AS6" s="12"/>
      <c r="AT6" s="12"/>
      <c r="AU6" s="12"/>
      <c r="AV6" s="12"/>
      <c r="AW6" s="12"/>
      <c r="AX6" s="12"/>
      <c r="AY6" s="12"/>
    </row>
    <row r="7" spans="1:54" ht="15" x14ac:dyDescent="0.25">
      <c r="A7" s="95">
        <v>43647</v>
      </c>
      <c r="B7" s="96">
        <v>80.510000000000005</v>
      </c>
      <c r="C7" s="96">
        <v>140.49</v>
      </c>
      <c r="D7" s="97">
        <v>90</v>
      </c>
      <c r="E7" s="98">
        <v>87.183000000000007</v>
      </c>
      <c r="F7" s="27">
        <v>157.553</v>
      </c>
      <c r="G7" s="27">
        <v>241.29400000000001</v>
      </c>
      <c r="H7" s="27">
        <v>137.84700000000001</v>
      </c>
      <c r="I7" s="27">
        <v>81.183000000000007</v>
      </c>
      <c r="J7" s="27">
        <v>98.638999999999996</v>
      </c>
      <c r="K7" s="27">
        <v>47.481999999999999</v>
      </c>
      <c r="L7" s="27">
        <v>59.305</v>
      </c>
      <c r="M7" s="27">
        <v>51.122999999999998</v>
      </c>
      <c r="N7" s="27">
        <v>93.954999999999998</v>
      </c>
      <c r="O7" s="27">
        <v>99.266000000000005</v>
      </c>
      <c r="P7" s="27">
        <v>69.335999999999999</v>
      </c>
      <c r="Q7" s="27">
        <v>138.60400000000001</v>
      </c>
      <c r="R7" s="27">
        <v>58.252000000000002</v>
      </c>
      <c r="S7" s="27">
        <v>392.34</v>
      </c>
      <c r="T7" s="27">
        <v>80.111000000000004</v>
      </c>
      <c r="U7" s="27">
        <v>105.377</v>
      </c>
      <c r="V7" s="27">
        <v>169.36099999999999</v>
      </c>
      <c r="W7" s="27">
        <v>172.304</v>
      </c>
      <c r="X7" s="27">
        <v>45.488999999999997</v>
      </c>
      <c r="Y7" s="27">
        <v>49.706000000000003</v>
      </c>
      <c r="Z7" s="27">
        <v>46.866999999999997</v>
      </c>
      <c r="AA7" s="27">
        <v>90</v>
      </c>
      <c r="AB7" s="27">
        <v>67.831000000000003</v>
      </c>
      <c r="AC7" s="27">
        <v>129.97399999999999</v>
      </c>
      <c r="AD7" s="27">
        <v>41.134999999999998</v>
      </c>
      <c r="AE7" s="27">
        <v>54.02</v>
      </c>
      <c r="AF7" s="27">
        <v>134.55000000000001</v>
      </c>
      <c r="AG7" s="27">
        <v>101.438</v>
      </c>
      <c r="AH7" s="99">
        <v>151.952</v>
      </c>
      <c r="AI7" s="12">
        <v>257.488</v>
      </c>
      <c r="AJ7" s="12">
        <v>34.207999999999998</v>
      </c>
      <c r="AK7" s="12">
        <v>56.720999999999997</v>
      </c>
      <c r="AL7" s="12">
        <v>56.097999999999999</v>
      </c>
      <c r="AM7" s="12">
        <v>103.623</v>
      </c>
      <c r="AN7" s="12"/>
      <c r="AO7" s="12"/>
      <c r="AP7" s="12"/>
      <c r="AQ7" s="12"/>
      <c r="AR7" s="12"/>
      <c r="AS7" s="12"/>
      <c r="AT7" s="12"/>
      <c r="AU7" s="12"/>
      <c r="AV7" s="12"/>
      <c r="AW7" s="12"/>
      <c r="AX7" s="12"/>
      <c r="AY7" s="12"/>
    </row>
    <row r="8" spans="1:54" ht="15" x14ac:dyDescent="0.25">
      <c r="A8" s="95">
        <v>43678</v>
      </c>
      <c r="B8" s="96">
        <v>19.440000000000001</v>
      </c>
      <c r="C8" s="96">
        <v>33.89</v>
      </c>
      <c r="D8" s="97">
        <v>24</v>
      </c>
      <c r="E8" s="98">
        <v>22.91</v>
      </c>
      <c r="F8" s="27">
        <v>29.135999999999999</v>
      </c>
      <c r="G8" s="27">
        <v>41.095999999999997</v>
      </c>
      <c r="H8" s="27">
        <v>32.225999999999999</v>
      </c>
      <c r="I8" s="27">
        <v>27.66</v>
      </c>
      <c r="J8" s="27">
        <v>25.135999999999999</v>
      </c>
      <c r="K8" s="27">
        <v>19.984999999999999</v>
      </c>
      <c r="L8" s="27">
        <v>19.855</v>
      </c>
      <c r="M8" s="27">
        <v>21.721</v>
      </c>
      <c r="N8" s="27">
        <v>22.352</v>
      </c>
      <c r="O8" s="27">
        <v>24</v>
      </c>
      <c r="P8" s="27">
        <v>22.466000000000001</v>
      </c>
      <c r="Q8" s="27">
        <v>30.114000000000001</v>
      </c>
      <c r="R8" s="27">
        <v>20.655999999999999</v>
      </c>
      <c r="S8" s="27">
        <v>51.448999999999998</v>
      </c>
      <c r="T8" s="27">
        <v>23.289000000000001</v>
      </c>
      <c r="U8" s="27">
        <v>34.506999999999998</v>
      </c>
      <c r="V8" s="27">
        <v>32.802999999999997</v>
      </c>
      <c r="W8" s="27">
        <v>33.325000000000003</v>
      </c>
      <c r="X8" s="27">
        <v>18.475000000000001</v>
      </c>
      <c r="Y8" s="27">
        <v>20.545000000000002</v>
      </c>
      <c r="Z8" s="27">
        <v>17.821999999999999</v>
      </c>
      <c r="AA8" s="27">
        <v>23.561</v>
      </c>
      <c r="AB8" s="27">
        <v>21.402999999999999</v>
      </c>
      <c r="AC8" s="27">
        <v>27.016999999999999</v>
      </c>
      <c r="AD8" s="27">
        <v>18.97</v>
      </c>
      <c r="AE8" s="27">
        <v>18.863</v>
      </c>
      <c r="AF8" s="27">
        <v>25.744</v>
      </c>
      <c r="AG8" s="27">
        <v>24.838000000000001</v>
      </c>
      <c r="AH8" s="99">
        <v>30.007000000000001</v>
      </c>
      <c r="AI8" s="12">
        <v>39.811</v>
      </c>
      <c r="AJ8" s="12">
        <v>17.077999999999999</v>
      </c>
      <c r="AK8" s="12">
        <v>23.024000000000001</v>
      </c>
      <c r="AL8" s="12">
        <v>29.262</v>
      </c>
      <c r="AM8" s="12">
        <v>24.431999999999999</v>
      </c>
      <c r="AN8" s="12"/>
      <c r="AO8" s="12"/>
      <c r="AP8" s="12"/>
      <c r="AQ8" s="12"/>
      <c r="AR8" s="12"/>
      <c r="AS8" s="12"/>
      <c r="AT8" s="12"/>
      <c r="AU8" s="12"/>
      <c r="AV8" s="12"/>
      <c r="AW8" s="12"/>
      <c r="AX8" s="12"/>
      <c r="AY8" s="12"/>
    </row>
    <row r="9" spans="1:54" ht="15" x14ac:dyDescent="0.25">
      <c r="A9" s="95">
        <v>43709</v>
      </c>
      <c r="B9" s="96">
        <v>14.03</v>
      </c>
      <c r="C9" s="96">
        <v>24.43</v>
      </c>
      <c r="D9" s="97">
        <v>17</v>
      </c>
      <c r="E9" s="98">
        <v>15.141</v>
      </c>
      <c r="F9" s="27">
        <v>21.202999999999999</v>
      </c>
      <c r="G9" s="27">
        <v>16.09</v>
      </c>
      <c r="H9" s="27">
        <v>19.879000000000001</v>
      </c>
      <c r="I9" s="27">
        <v>17</v>
      </c>
      <c r="J9" s="27">
        <v>18.262</v>
      </c>
      <c r="K9" s="27">
        <v>12.359</v>
      </c>
      <c r="L9" s="27">
        <v>19.683</v>
      </c>
      <c r="M9" s="27">
        <v>12.824999999999999</v>
      </c>
      <c r="N9" s="27">
        <v>12.387</v>
      </c>
      <c r="O9" s="27">
        <v>16.242999999999999</v>
      </c>
      <c r="P9" s="27">
        <v>13.628</v>
      </c>
      <c r="Q9" s="27">
        <v>18.495999999999999</v>
      </c>
      <c r="R9" s="27">
        <v>13.021000000000001</v>
      </c>
      <c r="S9" s="27">
        <v>20.375</v>
      </c>
      <c r="T9" s="27">
        <v>14.595000000000001</v>
      </c>
      <c r="U9" s="27">
        <v>100.125</v>
      </c>
      <c r="V9" s="27">
        <v>15.167</v>
      </c>
      <c r="W9" s="27">
        <v>18.614000000000001</v>
      </c>
      <c r="X9" s="27">
        <v>25.805</v>
      </c>
      <c r="Y9" s="27">
        <v>13.353</v>
      </c>
      <c r="Z9" s="27">
        <v>11.795999999999999</v>
      </c>
      <c r="AA9" s="27">
        <v>19.693999999999999</v>
      </c>
      <c r="AB9" s="27">
        <v>21.77</v>
      </c>
      <c r="AC9" s="27">
        <v>17.838000000000001</v>
      </c>
      <c r="AD9" s="27">
        <v>31.949000000000002</v>
      </c>
      <c r="AE9" s="27">
        <v>21.28</v>
      </c>
      <c r="AF9" s="27">
        <v>16.207000000000001</v>
      </c>
      <c r="AG9" s="27">
        <v>14.368</v>
      </c>
      <c r="AH9" s="99">
        <v>15.907999999999999</v>
      </c>
      <c r="AI9" s="12">
        <v>25.835999999999999</v>
      </c>
      <c r="AJ9" s="12">
        <v>10.727</v>
      </c>
      <c r="AK9" s="12">
        <v>27.466999999999999</v>
      </c>
      <c r="AL9" s="12">
        <v>30.315000000000001</v>
      </c>
      <c r="AM9" s="12">
        <v>14.932</v>
      </c>
      <c r="AN9" s="12"/>
      <c r="AO9" s="12"/>
      <c r="AP9" s="12"/>
      <c r="AQ9" s="12"/>
      <c r="AR9" s="12"/>
      <c r="AS9" s="12"/>
      <c r="AT9" s="12"/>
      <c r="AU9" s="12"/>
      <c r="AV9" s="12"/>
      <c r="AW9" s="12"/>
      <c r="AX9" s="12"/>
      <c r="AY9" s="12"/>
    </row>
    <row r="10" spans="1:54" ht="15" x14ac:dyDescent="0.25">
      <c r="A10" s="95">
        <v>43739</v>
      </c>
      <c r="B10" s="96">
        <v>22.99</v>
      </c>
      <c r="C10" s="96">
        <v>40</v>
      </c>
      <c r="D10" s="97">
        <v>30.16</v>
      </c>
      <c r="E10" s="98">
        <v>51.645000000000003</v>
      </c>
      <c r="F10" s="27">
        <v>28.53</v>
      </c>
      <c r="G10" s="27">
        <v>34.753999999999998</v>
      </c>
      <c r="H10" s="27">
        <v>27.081</v>
      </c>
      <c r="I10" s="27">
        <v>44.616999999999997</v>
      </c>
      <c r="J10" s="27">
        <v>51.326000000000001</v>
      </c>
      <c r="K10" s="27">
        <v>15.192</v>
      </c>
      <c r="L10" s="27">
        <v>18.552</v>
      </c>
      <c r="M10" s="27">
        <v>14.725</v>
      </c>
      <c r="N10" s="27">
        <v>30.375</v>
      </c>
      <c r="O10" s="27">
        <v>17.289000000000001</v>
      </c>
      <c r="P10" s="27">
        <v>16.870999999999999</v>
      </c>
      <c r="Q10" s="27">
        <v>36.808</v>
      </c>
      <c r="R10" s="27">
        <v>28.983000000000001</v>
      </c>
      <c r="S10" s="27">
        <v>42.81</v>
      </c>
      <c r="T10" s="27">
        <v>22.164000000000001</v>
      </c>
      <c r="U10" s="27">
        <v>78.867000000000004</v>
      </c>
      <c r="V10" s="27">
        <v>39.029000000000003</v>
      </c>
      <c r="W10" s="27">
        <v>21.928000000000001</v>
      </c>
      <c r="X10" s="27">
        <v>35.871000000000002</v>
      </c>
      <c r="Y10" s="27">
        <v>18.452999999999999</v>
      </c>
      <c r="Z10" s="27">
        <v>22.157</v>
      </c>
      <c r="AA10" s="27">
        <v>19.417999999999999</v>
      </c>
      <c r="AB10" s="27">
        <v>35.021999999999998</v>
      </c>
      <c r="AC10" s="27">
        <v>34.409999999999997</v>
      </c>
      <c r="AD10" s="27">
        <v>53.110999999999997</v>
      </c>
      <c r="AE10" s="27">
        <v>44.643999999999998</v>
      </c>
      <c r="AF10" s="27">
        <v>18.09</v>
      </c>
      <c r="AG10" s="27">
        <v>26.224</v>
      </c>
      <c r="AH10" s="99">
        <v>24.279</v>
      </c>
      <c r="AI10" s="12">
        <v>30.382999999999999</v>
      </c>
      <c r="AJ10" s="12">
        <v>14.733000000000001</v>
      </c>
      <c r="AK10" s="12">
        <v>60.039000000000001</v>
      </c>
      <c r="AL10" s="12">
        <v>32.289000000000001</v>
      </c>
      <c r="AM10" s="12">
        <v>18.408000000000001</v>
      </c>
      <c r="AN10" s="12"/>
      <c r="AO10" s="12"/>
      <c r="AP10" s="12"/>
      <c r="AQ10" s="12"/>
      <c r="AR10" s="12"/>
      <c r="AS10" s="12"/>
      <c r="AT10" s="12"/>
      <c r="AU10" s="12"/>
      <c r="AV10" s="12"/>
      <c r="AW10" s="12"/>
      <c r="AX10" s="12"/>
      <c r="AY10" s="12"/>
    </row>
    <row r="11" spans="1:54" ht="15" x14ac:dyDescent="0.25">
      <c r="A11" s="95">
        <v>43770</v>
      </c>
      <c r="B11" s="96">
        <v>28.45</v>
      </c>
      <c r="C11" s="96">
        <v>36.36</v>
      </c>
      <c r="D11" s="97">
        <v>30.57</v>
      </c>
      <c r="E11" s="98">
        <v>48.043999999999997</v>
      </c>
      <c r="F11" s="27">
        <v>34.823</v>
      </c>
      <c r="G11" s="27">
        <v>36.28</v>
      </c>
      <c r="H11" s="27">
        <v>43.514000000000003</v>
      </c>
      <c r="I11" s="27">
        <v>42.445</v>
      </c>
      <c r="J11" s="27">
        <v>49.328000000000003</v>
      </c>
      <c r="K11" s="27">
        <v>25.420999999999999</v>
      </c>
      <c r="L11" s="27">
        <v>23.948</v>
      </c>
      <c r="M11" s="27">
        <v>22.8</v>
      </c>
      <c r="N11" s="27">
        <v>42.543999999999997</v>
      </c>
      <c r="O11" s="27">
        <v>27.396000000000001</v>
      </c>
      <c r="P11" s="27">
        <v>27.893999999999998</v>
      </c>
      <c r="Q11" s="27">
        <v>33.962000000000003</v>
      </c>
      <c r="R11" s="27">
        <v>29.98</v>
      </c>
      <c r="S11" s="27">
        <v>44.47</v>
      </c>
      <c r="T11" s="27">
        <v>54.832999999999998</v>
      </c>
      <c r="U11" s="27">
        <v>39.058</v>
      </c>
      <c r="V11" s="27">
        <v>39.4</v>
      </c>
      <c r="W11" s="27">
        <v>27.222999999999999</v>
      </c>
      <c r="X11" s="27">
        <v>24.936</v>
      </c>
      <c r="Y11" s="27">
        <v>24.739000000000001</v>
      </c>
      <c r="Z11" s="27">
        <v>25.074000000000002</v>
      </c>
      <c r="AA11" s="27">
        <v>28.658999999999999</v>
      </c>
      <c r="AB11" s="27">
        <v>44.997</v>
      </c>
      <c r="AC11" s="27">
        <v>35.095999999999997</v>
      </c>
      <c r="AD11" s="27">
        <v>52.78</v>
      </c>
      <c r="AE11" s="27">
        <v>37.76</v>
      </c>
      <c r="AF11" s="27">
        <v>26.26</v>
      </c>
      <c r="AG11" s="27">
        <v>36.323</v>
      </c>
      <c r="AH11" s="99">
        <v>56.734999999999999</v>
      </c>
      <c r="AI11" s="12">
        <v>31.463999999999999</v>
      </c>
      <c r="AJ11" s="12">
        <v>23.431999999999999</v>
      </c>
      <c r="AK11" s="12">
        <v>58.917999999999999</v>
      </c>
      <c r="AL11" s="12">
        <v>29.966999999999999</v>
      </c>
      <c r="AM11" s="12">
        <v>29.056000000000001</v>
      </c>
      <c r="AN11" s="12"/>
      <c r="AO11" s="12"/>
      <c r="AP11" s="12"/>
      <c r="AQ11" s="12"/>
      <c r="AR11" s="12"/>
      <c r="AS11" s="12"/>
      <c r="AT11" s="12"/>
      <c r="AU11" s="12"/>
      <c r="AV11" s="12"/>
      <c r="AW11" s="12"/>
      <c r="AX11" s="12"/>
      <c r="AY11" s="12"/>
    </row>
    <row r="12" spans="1:54" ht="15" x14ac:dyDescent="0.25">
      <c r="A12" s="95">
        <v>43800</v>
      </c>
      <c r="B12" s="96">
        <v>24.59</v>
      </c>
      <c r="C12" s="96">
        <v>27.88</v>
      </c>
      <c r="D12" s="97">
        <v>25.27</v>
      </c>
      <c r="E12" s="98">
        <v>46.22</v>
      </c>
      <c r="F12" s="27">
        <v>27.952000000000002</v>
      </c>
      <c r="G12" s="27">
        <v>28.905000000000001</v>
      </c>
      <c r="H12" s="27">
        <v>32.542999999999999</v>
      </c>
      <c r="I12" s="27">
        <v>33.316000000000003</v>
      </c>
      <c r="J12" s="27">
        <v>34.868000000000002</v>
      </c>
      <c r="K12" s="27">
        <v>26.010999999999999</v>
      </c>
      <c r="L12" s="27">
        <v>25.414999999999999</v>
      </c>
      <c r="M12" s="27">
        <v>23.021000000000001</v>
      </c>
      <c r="N12" s="27">
        <v>30.2</v>
      </c>
      <c r="O12" s="27">
        <v>25.626000000000001</v>
      </c>
      <c r="P12" s="27">
        <v>25.58</v>
      </c>
      <c r="Q12" s="27">
        <v>28.067</v>
      </c>
      <c r="R12" s="27">
        <v>26.684999999999999</v>
      </c>
      <c r="S12" s="27">
        <v>46.066000000000003</v>
      </c>
      <c r="T12" s="27">
        <v>50.765000000000001</v>
      </c>
      <c r="U12" s="27">
        <v>31.091999999999999</v>
      </c>
      <c r="V12" s="27">
        <v>42.23</v>
      </c>
      <c r="W12" s="27">
        <v>28.437999999999999</v>
      </c>
      <c r="X12" s="27">
        <v>24.648</v>
      </c>
      <c r="Y12" s="27">
        <v>24.373999999999999</v>
      </c>
      <c r="Z12" s="27">
        <v>26.175000000000001</v>
      </c>
      <c r="AA12" s="27">
        <v>31.31</v>
      </c>
      <c r="AB12" s="27">
        <v>27.797999999999998</v>
      </c>
      <c r="AC12" s="27">
        <v>30.135000000000002</v>
      </c>
      <c r="AD12" s="27">
        <v>32.142000000000003</v>
      </c>
      <c r="AE12" s="27">
        <v>25.446999999999999</v>
      </c>
      <c r="AF12" s="27">
        <v>27.484999999999999</v>
      </c>
      <c r="AG12" s="27">
        <v>27.274000000000001</v>
      </c>
      <c r="AH12" s="99">
        <v>36.034999999999997</v>
      </c>
      <c r="AI12" s="12">
        <v>30.725000000000001</v>
      </c>
      <c r="AJ12" s="12">
        <v>24.658000000000001</v>
      </c>
      <c r="AK12" s="12">
        <v>36.488</v>
      </c>
      <c r="AL12" s="12">
        <v>32.826999999999998</v>
      </c>
      <c r="AM12" s="12">
        <v>32.238999999999997</v>
      </c>
      <c r="AN12" s="12"/>
      <c r="AO12" s="12"/>
      <c r="AP12" s="12"/>
      <c r="AQ12" s="12"/>
      <c r="AR12" s="12"/>
      <c r="AS12" s="12"/>
      <c r="AT12" s="12"/>
      <c r="AU12" s="12"/>
      <c r="AV12" s="12"/>
      <c r="AW12" s="12"/>
      <c r="AX12" s="12"/>
      <c r="AY12" s="12"/>
    </row>
    <row r="13" spans="1:54" ht="15" x14ac:dyDescent="0.25">
      <c r="A13" s="95">
        <v>43831</v>
      </c>
      <c r="B13" s="96">
        <v>24.67</v>
      </c>
      <c r="C13" s="96">
        <v>27.76</v>
      </c>
      <c r="D13" s="97">
        <v>25.07</v>
      </c>
      <c r="E13" s="98">
        <v>34.548000000000002</v>
      </c>
      <c r="F13" s="27">
        <v>24.707999999999998</v>
      </c>
      <c r="G13" s="27">
        <v>24.841999999999999</v>
      </c>
      <c r="H13" s="27">
        <v>27.22</v>
      </c>
      <c r="I13" s="27">
        <v>27.812000000000001</v>
      </c>
      <c r="J13" s="27">
        <v>26.324999999999999</v>
      </c>
      <c r="K13" s="27">
        <v>21.99</v>
      </c>
      <c r="L13" s="27">
        <v>22.643000000000001</v>
      </c>
      <c r="M13" s="27">
        <v>20.951000000000001</v>
      </c>
      <c r="N13" s="27">
        <v>23.823</v>
      </c>
      <c r="O13" s="27">
        <v>23.116</v>
      </c>
      <c r="P13" s="27">
        <v>23.202000000000002</v>
      </c>
      <c r="Q13" s="27">
        <v>25.847999999999999</v>
      </c>
      <c r="R13" s="27">
        <v>25.603000000000002</v>
      </c>
      <c r="S13" s="27">
        <v>29.809000000000001</v>
      </c>
      <c r="T13" s="27">
        <v>33.798999999999999</v>
      </c>
      <c r="U13" s="27">
        <v>30.231000000000002</v>
      </c>
      <c r="V13" s="27">
        <v>26.689</v>
      </c>
      <c r="W13" s="27">
        <v>29.809000000000001</v>
      </c>
      <c r="X13" s="27">
        <v>23.053000000000001</v>
      </c>
      <c r="Y13" s="27">
        <v>22.690999999999999</v>
      </c>
      <c r="Z13" s="27">
        <v>21.512</v>
      </c>
      <c r="AA13" s="27">
        <v>24.954000000000001</v>
      </c>
      <c r="AB13" s="27">
        <v>35.296999999999997</v>
      </c>
      <c r="AC13" s="27">
        <v>27.35</v>
      </c>
      <c r="AD13" s="27">
        <v>27.236999999999998</v>
      </c>
      <c r="AE13" s="27">
        <v>22.734999999999999</v>
      </c>
      <c r="AF13" s="27">
        <v>23.853999999999999</v>
      </c>
      <c r="AG13" s="27">
        <v>23.966999999999999</v>
      </c>
      <c r="AH13" s="99">
        <v>28.341999999999999</v>
      </c>
      <c r="AI13" s="12">
        <v>28.859000000000002</v>
      </c>
      <c r="AJ13" s="12">
        <v>20.881</v>
      </c>
      <c r="AK13" s="12">
        <v>27.184000000000001</v>
      </c>
      <c r="AL13" s="12">
        <v>24.873000000000001</v>
      </c>
      <c r="AM13" s="12">
        <v>32.085000000000001</v>
      </c>
      <c r="AN13" s="12"/>
      <c r="AO13" s="12"/>
      <c r="AP13" s="12"/>
      <c r="AQ13" s="12"/>
      <c r="AR13" s="12"/>
      <c r="AS13" s="12"/>
      <c r="AT13" s="12"/>
      <c r="AU13" s="12"/>
      <c r="AV13" s="12"/>
      <c r="AW13" s="12"/>
      <c r="AX13" s="12"/>
      <c r="AY13" s="12"/>
    </row>
    <row r="14" spans="1:54" ht="15" x14ac:dyDescent="0.25">
      <c r="A14" s="95">
        <v>43862</v>
      </c>
      <c r="B14" s="96">
        <v>22.94</v>
      </c>
      <c r="C14" s="96">
        <v>31.11</v>
      </c>
      <c r="D14" s="97">
        <v>27.87</v>
      </c>
      <c r="E14" s="98">
        <v>33.619999999999997</v>
      </c>
      <c r="F14" s="27">
        <v>24.337</v>
      </c>
      <c r="G14" s="27">
        <v>21.76</v>
      </c>
      <c r="H14" s="27">
        <v>23.815999999999999</v>
      </c>
      <c r="I14" s="27">
        <v>73.667000000000002</v>
      </c>
      <c r="J14" s="27">
        <v>41.793999999999997</v>
      </c>
      <c r="K14" s="27">
        <v>19.044</v>
      </c>
      <c r="L14" s="27">
        <v>19.972000000000001</v>
      </c>
      <c r="M14" s="27">
        <v>19.308</v>
      </c>
      <c r="N14" s="27">
        <v>22.773</v>
      </c>
      <c r="O14" s="27">
        <v>22.228000000000002</v>
      </c>
      <c r="P14" s="27">
        <v>21.725000000000001</v>
      </c>
      <c r="Q14" s="27">
        <v>24.259</v>
      </c>
      <c r="R14" s="27">
        <v>40.503</v>
      </c>
      <c r="S14" s="27">
        <v>37.076999999999998</v>
      </c>
      <c r="T14" s="27">
        <v>33.753</v>
      </c>
      <c r="U14" s="27">
        <v>30.751999999999999</v>
      </c>
      <c r="V14" s="27">
        <v>39.786999999999999</v>
      </c>
      <c r="W14" s="27">
        <v>39.155999999999999</v>
      </c>
      <c r="X14" s="27">
        <v>21.83</v>
      </c>
      <c r="Y14" s="27">
        <v>20.422000000000001</v>
      </c>
      <c r="Z14" s="27">
        <v>27.882999999999999</v>
      </c>
      <c r="AA14" s="27">
        <v>25.390999999999998</v>
      </c>
      <c r="AB14" s="27">
        <v>35.301000000000002</v>
      </c>
      <c r="AC14" s="27">
        <v>22.4</v>
      </c>
      <c r="AD14" s="27">
        <v>31.378</v>
      </c>
      <c r="AE14" s="27">
        <v>19.916</v>
      </c>
      <c r="AF14" s="27">
        <v>27.696000000000002</v>
      </c>
      <c r="AG14" s="27">
        <v>20.997</v>
      </c>
      <c r="AH14" s="99">
        <v>23.675000000000001</v>
      </c>
      <c r="AI14" s="12">
        <v>26.395</v>
      </c>
      <c r="AJ14" s="12">
        <v>18.244</v>
      </c>
      <c r="AK14" s="12">
        <v>30.795999999999999</v>
      </c>
      <c r="AL14" s="12">
        <v>47.652999999999999</v>
      </c>
      <c r="AM14" s="12">
        <v>27.594999999999999</v>
      </c>
      <c r="AN14" s="12"/>
      <c r="AO14" s="12"/>
      <c r="AP14" s="12"/>
      <c r="AQ14" s="12"/>
      <c r="AR14" s="12"/>
      <c r="AS14" s="12"/>
      <c r="AT14" s="12"/>
      <c r="AU14" s="12"/>
      <c r="AV14" s="12"/>
      <c r="AW14" s="12"/>
      <c r="AX14" s="12"/>
      <c r="AY14" s="12"/>
    </row>
    <row r="15" spans="1:54" ht="15" x14ac:dyDescent="0.25">
      <c r="A15" s="95">
        <v>43891</v>
      </c>
      <c r="B15" s="96">
        <v>67</v>
      </c>
      <c r="C15" s="96">
        <v>88.88</v>
      </c>
      <c r="D15" s="97">
        <v>76.75</v>
      </c>
      <c r="E15" s="98">
        <v>89.613</v>
      </c>
      <c r="F15" s="27">
        <v>72.841999999999999</v>
      </c>
      <c r="G15" s="27">
        <v>37.847999999999999</v>
      </c>
      <c r="H15" s="27">
        <v>58.75</v>
      </c>
      <c r="I15" s="27">
        <v>246.78299999999999</v>
      </c>
      <c r="J15" s="27">
        <v>56.932000000000002</v>
      </c>
      <c r="K15" s="27">
        <v>36.479999999999997</v>
      </c>
      <c r="L15" s="27">
        <v>102.574</v>
      </c>
      <c r="M15" s="27">
        <v>67.816000000000003</v>
      </c>
      <c r="N15" s="27">
        <v>55.69</v>
      </c>
      <c r="O15" s="27">
        <v>66.448999999999998</v>
      </c>
      <c r="P15" s="27">
        <v>84.094999999999999</v>
      </c>
      <c r="Q15" s="27">
        <v>82.631</v>
      </c>
      <c r="R15" s="27">
        <v>99.501999999999995</v>
      </c>
      <c r="S15" s="27">
        <v>85.965000000000003</v>
      </c>
      <c r="T15" s="27">
        <v>118.67</v>
      </c>
      <c r="U15" s="27">
        <v>92.605000000000004</v>
      </c>
      <c r="V15" s="27">
        <v>96.021000000000001</v>
      </c>
      <c r="W15" s="27">
        <v>65.73</v>
      </c>
      <c r="X15" s="27">
        <v>64.221000000000004</v>
      </c>
      <c r="Y15" s="27">
        <v>40.845999999999997</v>
      </c>
      <c r="Z15" s="27">
        <v>72.569999999999993</v>
      </c>
      <c r="AA15" s="27">
        <v>127.208</v>
      </c>
      <c r="AB15" s="27">
        <v>54.146999999999998</v>
      </c>
      <c r="AC15" s="27">
        <v>54.552999999999997</v>
      </c>
      <c r="AD15" s="27">
        <v>146.77799999999999</v>
      </c>
      <c r="AE15" s="27">
        <v>38.533000000000001</v>
      </c>
      <c r="AF15" s="27">
        <v>107.649</v>
      </c>
      <c r="AG15" s="27">
        <v>37.215000000000003</v>
      </c>
      <c r="AH15" s="99">
        <v>93.048000000000002</v>
      </c>
      <c r="AI15" s="12">
        <v>86.552000000000007</v>
      </c>
      <c r="AJ15" s="12">
        <v>51.886000000000003</v>
      </c>
      <c r="AK15" s="12">
        <v>75.185000000000002</v>
      </c>
      <c r="AL15" s="12">
        <v>94.599000000000004</v>
      </c>
      <c r="AM15" s="12">
        <v>46.871000000000002</v>
      </c>
      <c r="AN15" s="12"/>
      <c r="AO15" s="12"/>
      <c r="AP15" s="12"/>
      <c r="AQ15" s="12"/>
      <c r="AR15" s="12"/>
      <c r="AS15" s="12"/>
      <c r="AT15" s="12"/>
      <c r="AU15" s="12"/>
      <c r="AV15" s="12"/>
      <c r="AW15" s="12"/>
      <c r="AX15" s="12"/>
      <c r="AY15" s="12"/>
    </row>
    <row r="16" spans="1:54" ht="15" x14ac:dyDescent="0.25">
      <c r="A16" s="95">
        <v>43922</v>
      </c>
      <c r="B16" s="96">
        <v>164.92</v>
      </c>
      <c r="C16" s="96">
        <v>260.11</v>
      </c>
      <c r="D16" s="97">
        <v>215.16</v>
      </c>
      <c r="E16" s="98">
        <v>203.00200000000001</v>
      </c>
      <c r="F16" s="27">
        <v>113.34</v>
      </c>
      <c r="G16" s="27">
        <v>243.27600000000001</v>
      </c>
      <c r="H16" s="27">
        <v>337.221</v>
      </c>
      <c r="I16" s="27">
        <v>495.27600000000001</v>
      </c>
      <c r="J16" s="27">
        <v>177.82</v>
      </c>
      <c r="K16" s="27">
        <v>186.529</v>
      </c>
      <c r="L16" s="27">
        <v>260.14100000000002</v>
      </c>
      <c r="M16" s="27">
        <v>180.58600000000001</v>
      </c>
      <c r="N16" s="27">
        <v>137.369</v>
      </c>
      <c r="O16" s="27">
        <v>152.72</v>
      </c>
      <c r="P16" s="27">
        <v>270.803</v>
      </c>
      <c r="Q16" s="27">
        <v>178.191</v>
      </c>
      <c r="R16" s="27">
        <v>126.07299999999999</v>
      </c>
      <c r="S16" s="27">
        <v>356.18900000000002</v>
      </c>
      <c r="T16" s="27">
        <v>314.35199999999998</v>
      </c>
      <c r="U16" s="27">
        <v>245.56299999999999</v>
      </c>
      <c r="V16" s="27">
        <v>229.376</v>
      </c>
      <c r="W16" s="27">
        <v>205.06100000000001</v>
      </c>
      <c r="X16" s="27">
        <v>182.69200000000001</v>
      </c>
      <c r="Y16" s="27">
        <v>132.55500000000001</v>
      </c>
      <c r="Z16" s="27">
        <v>225.88200000000001</v>
      </c>
      <c r="AA16" s="27">
        <v>260.89699999999999</v>
      </c>
      <c r="AB16" s="27">
        <v>192.63</v>
      </c>
      <c r="AC16" s="27">
        <v>353.19</v>
      </c>
      <c r="AD16" s="27">
        <v>191.642</v>
      </c>
      <c r="AE16" s="27">
        <v>146.672</v>
      </c>
      <c r="AF16" s="27">
        <v>276.428</v>
      </c>
      <c r="AG16" s="27">
        <v>164.76400000000001</v>
      </c>
      <c r="AH16" s="99">
        <v>434.88900000000001</v>
      </c>
      <c r="AI16" s="12">
        <v>168.90199999999999</v>
      </c>
      <c r="AJ16" s="12">
        <v>138.20400000000001</v>
      </c>
      <c r="AK16" s="12">
        <v>249.447</v>
      </c>
      <c r="AL16" s="12">
        <v>115.83499999999999</v>
      </c>
      <c r="AM16" s="12">
        <v>98.900999999999996</v>
      </c>
      <c r="AN16" s="12"/>
      <c r="AO16" s="12"/>
      <c r="AP16" s="12"/>
      <c r="AQ16" s="12"/>
      <c r="AR16" s="12"/>
      <c r="AS16" s="12"/>
      <c r="AT16" s="12"/>
      <c r="AU16" s="12"/>
      <c r="AV16" s="12"/>
      <c r="AW16" s="12"/>
      <c r="AX16" s="12"/>
      <c r="AY16" s="12"/>
    </row>
    <row r="17" spans="1:51" ht="15" x14ac:dyDescent="0.25">
      <c r="A17" s="95">
        <v>43952</v>
      </c>
      <c r="B17" s="96">
        <v>402.45</v>
      </c>
      <c r="C17" s="96">
        <v>656.97</v>
      </c>
      <c r="D17" s="97">
        <v>531.97</v>
      </c>
      <c r="E17" s="98">
        <v>589.673</v>
      </c>
      <c r="F17" s="27">
        <v>473.96899999999999</v>
      </c>
      <c r="G17" s="27">
        <v>1198.3209999999999</v>
      </c>
      <c r="H17" s="27">
        <v>787.32100000000003</v>
      </c>
      <c r="I17" s="27">
        <v>633.91099999999994</v>
      </c>
      <c r="J17" s="27">
        <v>341.762</v>
      </c>
      <c r="K17" s="27">
        <v>489.185</v>
      </c>
      <c r="L17" s="27">
        <v>320.67200000000003</v>
      </c>
      <c r="M17" s="27">
        <v>255.739</v>
      </c>
      <c r="N17" s="27">
        <v>452.065</v>
      </c>
      <c r="O17" s="27">
        <v>346.93200000000002</v>
      </c>
      <c r="P17" s="27">
        <v>778.72400000000005</v>
      </c>
      <c r="Q17" s="27">
        <v>407.51100000000002</v>
      </c>
      <c r="R17" s="27">
        <v>693.50099999999998</v>
      </c>
      <c r="S17" s="27">
        <v>779.58500000000004</v>
      </c>
      <c r="T17" s="27">
        <v>943.39</v>
      </c>
      <c r="U17" s="27">
        <v>679.23500000000001</v>
      </c>
      <c r="V17" s="27">
        <v>549.49400000000003</v>
      </c>
      <c r="W17" s="27">
        <v>501.76</v>
      </c>
      <c r="X17" s="27">
        <v>429.56200000000001</v>
      </c>
      <c r="Y17" s="27">
        <v>158.245</v>
      </c>
      <c r="Z17" s="27">
        <v>575.21</v>
      </c>
      <c r="AA17" s="27">
        <v>396.70699999999999</v>
      </c>
      <c r="AB17" s="27">
        <v>602.14400000000001</v>
      </c>
      <c r="AC17" s="27">
        <v>671.89400000000001</v>
      </c>
      <c r="AD17" s="27">
        <v>432.029</v>
      </c>
      <c r="AE17" s="27">
        <v>695.697</v>
      </c>
      <c r="AF17" s="27">
        <v>717.79399999999998</v>
      </c>
      <c r="AG17" s="27">
        <v>415.62200000000001</v>
      </c>
      <c r="AH17" s="99">
        <v>956.70799999999997</v>
      </c>
      <c r="AI17" s="12">
        <v>212.45500000000001</v>
      </c>
      <c r="AJ17" s="12">
        <v>407.96300000000002</v>
      </c>
      <c r="AK17" s="12">
        <v>671.05899999999997</v>
      </c>
      <c r="AL17" s="12">
        <v>334.46199999999999</v>
      </c>
      <c r="AM17" s="12">
        <v>297.517</v>
      </c>
      <c r="AN17" s="12"/>
      <c r="AO17" s="12"/>
      <c r="AP17" s="12"/>
      <c r="AQ17" s="12"/>
      <c r="AR17" s="12"/>
      <c r="AS17" s="12"/>
      <c r="AT17" s="12"/>
      <c r="AU17" s="12"/>
      <c r="AV17" s="12"/>
      <c r="AW17" s="12"/>
      <c r="AX17" s="12"/>
      <c r="AY17" s="12"/>
    </row>
    <row r="18" spans="1:51" ht="15" x14ac:dyDescent="0.25">
      <c r="A18" s="95">
        <v>43983</v>
      </c>
      <c r="B18" s="96">
        <v>267.68</v>
      </c>
      <c r="C18" s="96">
        <v>567.12</v>
      </c>
      <c r="D18" s="97">
        <v>420.22</v>
      </c>
      <c r="E18" s="98">
        <v>617.43299999999999</v>
      </c>
      <c r="F18" s="27">
        <v>818.95799999999997</v>
      </c>
      <c r="G18" s="27">
        <v>1024.5170000000001</v>
      </c>
      <c r="H18" s="27">
        <v>433.24200000000002</v>
      </c>
      <c r="I18" s="27">
        <v>523.34199999999998</v>
      </c>
      <c r="J18" s="27">
        <v>105.899</v>
      </c>
      <c r="K18" s="27">
        <v>450.94799999999998</v>
      </c>
      <c r="L18" s="27">
        <v>196.16399999999999</v>
      </c>
      <c r="M18" s="27">
        <v>361.26</v>
      </c>
      <c r="N18" s="27">
        <v>412.63799999999998</v>
      </c>
      <c r="O18" s="27">
        <v>182.29400000000001</v>
      </c>
      <c r="P18" s="27">
        <v>701.30200000000002</v>
      </c>
      <c r="Q18" s="27">
        <v>221.13499999999999</v>
      </c>
      <c r="R18" s="27">
        <v>896.34699999999998</v>
      </c>
      <c r="S18" s="27">
        <v>566.31700000000001</v>
      </c>
      <c r="T18" s="27">
        <v>820.39400000000001</v>
      </c>
      <c r="U18" s="27">
        <v>506.74</v>
      </c>
      <c r="V18" s="27">
        <v>561.07000000000005</v>
      </c>
      <c r="W18" s="27">
        <v>315.00900000000001</v>
      </c>
      <c r="X18" s="27">
        <v>235.95400000000001</v>
      </c>
      <c r="Y18" s="27">
        <v>143.72499999999999</v>
      </c>
      <c r="Z18" s="27">
        <v>506.178</v>
      </c>
      <c r="AA18" s="27">
        <v>203.56700000000001</v>
      </c>
      <c r="AB18" s="27">
        <v>540.60599999999999</v>
      </c>
      <c r="AC18" s="27">
        <v>351.89100000000002</v>
      </c>
      <c r="AD18" s="27">
        <v>181.79499999999999</v>
      </c>
      <c r="AE18" s="27">
        <v>791.95699999999999</v>
      </c>
      <c r="AF18" s="27">
        <v>532.56100000000004</v>
      </c>
      <c r="AG18" s="27">
        <v>638.423</v>
      </c>
      <c r="AH18" s="99">
        <v>1289.181</v>
      </c>
      <c r="AI18" s="12">
        <v>72.628</v>
      </c>
      <c r="AJ18" s="12">
        <v>209.489</v>
      </c>
      <c r="AK18" s="12">
        <v>540.35</v>
      </c>
      <c r="AL18" s="12">
        <v>313.58800000000002</v>
      </c>
      <c r="AM18" s="12">
        <v>178.19300000000001</v>
      </c>
      <c r="AN18" s="12"/>
      <c r="AO18" s="12"/>
      <c r="AP18" s="12"/>
      <c r="AQ18" s="12"/>
      <c r="AR18" s="12"/>
      <c r="AS18" s="12"/>
      <c r="AT18" s="12"/>
      <c r="AU18" s="12"/>
      <c r="AV18" s="12"/>
      <c r="AW18" s="12"/>
      <c r="AX18" s="12"/>
      <c r="AY18" s="12"/>
    </row>
    <row r="19" spans="1:51" ht="15" x14ac:dyDescent="0.25">
      <c r="A19" s="95">
        <v>44013</v>
      </c>
      <c r="B19" s="96">
        <v>32.450000000000003</v>
      </c>
      <c r="C19" s="96">
        <v>145.13</v>
      </c>
      <c r="D19" s="97">
        <v>100.03</v>
      </c>
      <c r="E19" s="98">
        <v>191.67699999999999</v>
      </c>
      <c r="F19" s="27">
        <v>255.21100000000001</v>
      </c>
      <c r="G19" s="27">
        <v>225.512</v>
      </c>
      <c r="H19" s="27">
        <v>81.253</v>
      </c>
      <c r="I19" s="27">
        <v>101.551</v>
      </c>
      <c r="J19" s="27">
        <v>26.443000000000001</v>
      </c>
      <c r="K19" s="27">
        <v>61.491999999999997</v>
      </c>
      <c r="L19" s="27">
        <v>40.238</v>
      </c>
      <c r="M19" s="27">
        <v>65.436999999999998</v>
      </c>
      <c r="N19" s="27">
        <v>72.182000000000002</v>
      </c>
      <c r="O19" s="27">
        <v>40.283000000000001</v>
      </c>
      <c r="P19" s="27">
        <v>166.245</v>
      </c>
      <c r="Q19" s="27">
        <v>43.206000000000003</v>
      </c>
      <c r="R19" s="27">
        <v>330.50400000000002</v>
      </c>
      <c r="S19" s="27">
        <v>111.777</v>
      </c>
      <c r="T19" s="27">
        <v>143.60900000000001</v>
      </c>
      <c r="U19" s="27">
        <v>158.374</v>
      </c>
      <c r="V19" s="27">
        <v>127.79300000000001</v>
      </c>
      <c r="W19" s="27">
        <v>41.695</v>
      </c>
      <c r="X19" s="27">
        <v>35.795999999999999</v>
      </c>
      <c r="Y19" s="27">
        <v>21.581</v>
      </c>
      <c r="Z19" s="27">
        <v>76.945999999999998</v>
      </c>
      <c r="AA19" s="27">
        <v>41.366999999999997</v>
      </c>
      <c r="AB19" s="27">
        <v>110.646</v>
      </c>
      <c r="AC19" s="27">
        <v>51.935000000000002</v>
      </c>
      <c r="AD19" s="27">
        <v>34.383000000000003</v>
      </c>
      <c r="AE19" s="27">
        <v>188.28899999999999</v>
      </c>
      <c r="AF19" s="27">
        <v>110.80500000000001</v>
      </c>
      <c r="AG19" s="27">
        <v>101.248</v>
      </c>
      <c r="AH19" s="99">
        <v>455.36700000000002</v>
      </c>
      <c r="AI19" s="12">
        <v>18.55</v>
      </c>
      <c r="AJ19" s="12">
        <v>30.463000000000001</v>
      </c>
      <c r="AK19" s="12">
        <v>76.162999999999997</v>
      </c>
      <c r="AL19" s="12">
        <v>48.183</v>
      </c>
      <c r="AM19" s="12">
        <v>30.579000000000001</v>
      </c>
      <c r="AN19" s="12"/>
      <c r="AO19" s="12"/>
      <c r="AP19" s="12"/>
      <c r="AQ19" s="12"/>
      <c r="AR19" s="12"/>
      <c r="AS19" s="12"/>
      <c r="AT19" s="12"/>
      <c r="AU19" s="12"/>
      <c r="AV19" s="12"/>
      <c r="AW19" s="12"/>
      <c r="AX19" s="12"/>
      <c r="AY19" s="12"/>
    </row>
    <row r="20" spans="1:51" ht="15" x14ac:dyDescent="0.25">
      <c r="A20" s="95">
        <v>44044</v>
      </c>
      <c r="B20" s="96">
        <v>13.04</v>
      </c>
      <c r="C20" s="96">
        <v>33.36</v>
      </c>
      <c r="D20" s="97">
        <v>25.12</v>
      </c>
      <c r="E20" s="98">
        <v>32.451000000000001</v>
      </c>
      <c r="F20" s="27">
        <v>39.159999999999997</v>
      </c>
      <c r="G20" s="27">
        <v>46.890999999999998</v>
      </c>
      <c r="H20" s="27">
        <v>30.454999999999998</v>
      </c>
      <c r="I20" s="27">
        <v>29.233000000000001</v>
      </c>
      <c r="J20" s="27">
        <v>16.742999999999999</v>
      </c>
      <c r="K20" s="27">
        <v>19.161000000000001</v>
      </c>
      <c r="L20" s="27">
        <v>20.545000000000002</v>
      </c>
      <c r="M20" s="27">
        <v>18.29</v>
      </c>
      <c r="N20" s="27">
        <v>20.581</v>
      </c>
      <c r="O20" s="27">
        <v>16.239000000000001</v>
      </c>
      <c r="P20" s="27">
        <v>33.206000000000003</v>
      </c>
      <c r="Q20" s="27">
        <v>17.873999999999999</v>
      </c>
      <c r="R20" s="27">
        <v>43.722999999999999</v>
      </c>
      <c r="S20" s="27">
        <v>28.917999999999999</v>
      </c>
      <c r="T20" s="27">
        <v>40.392000000000003</v>
      </c>
      <c r="U20" s="27">
        <v>35.343000000000004</v>
      </c>
      <c r="V20" s="27">
        <v>28.16</v>
      </c>
      <c r="W20" s="27">
        <v>18.279</v>
      </c>
      <c r="X20" s="27">
        <v>17.684999999999999</v>
      </c>
      <c r="Y20" s="27">
        <v>13.183</v>
      </c>
      <c r="Z20" s="27">
        <v>20.777999999999999</v>
      </c>
      <c r="AA20" s="27">
        <v>17.875</v>
      </c>
      <c r="AB20" s="27">
        <v>24.876999999999999</v>
      </c>
      <c r="AC20" s="27">
        <v>21.765999999999998</v>
      </c>
      <c r="AD20" s="27">
        <v>17.058</v>
      </c>
      <c r="AE20" s="27">
        <v>32.238999999999997</v>
      </c>
      <c r="AF20" s="27">
        <v>27.295000000000002</v>
      </c>
      <c r="AG20" s="27">
        <v>24.225999999999999</v>
      </c>
      <c r="AH20" s="99">
        <v>54.954999999999998</v>
      </c>
      <c r="AI20" s="12">
        <v>14.108000000000001</v>
      </c>
      <c r="AJ20" s="12">
        <v>16.670999999999999</v>
      </c>
      <c r="AK20" s="12">
        <v>35.027000000000001</v>
      </c>
      <c r="AL20" s="12">
        <v>16.809999999999999</v>
      </c>
      <c r="AM20" s="12">
        <v>13.529</v>
      </c>
      <c r="AN20" s="12"/>
      <c r="AO20" s="12"/>
      <c r="AP20" s="12"/>
      <c r="AQ20" s="12"/>
      <c r="AR20" s="12"/>
      <c r="AS20" s="12"/>
      <c r="AT20" s="12"/>
      <c r="AU20" s="12"/>
      <c r="AV20" s="12"/>
      <c r="AW20" s="12"/>
      <c r="AX20" s="12"/>
      <c r="AY20" s="12"/>
    </row>
    <row r="21" spans="1:51" ht="15" x14ac:dyDescent="0.25">
      <c r="A21" s="95">
        <v>44075</v>
      </c>
      <c r="B21" s="96">
        <v>7.72</v>
      </c>
      <c r="C21" s="96">
        <v>24.24</v>
      </c>
      <c r="D21" s="97">
        <v>18.899999999999999</v>
      </c>
      <c r="E21" s="98">
        <v>23.506</v>
      </c>
      <c r="F21" s="27">
        <v>15.114000000000001</v>
      </c>
      <c r="G21" s="27">
        <v>28.372</v>
      </c>
      <c r="H21" s="27">
        <v>18.332000000000001</v>
      </c>
      <c r="I21" s="27">
        <v>22.055</v>
      </c>
      <c r="J21" s="27">
        <v>9.7010000000000005</v>
      </c>
      <c r="K21" s="27">
        <v>18.137</v>
      </c>
      <c r="L21" s="27">
        <v>11.502000000000001</v>
      </c>
      <c r="M21" s="27">
        <v>9.4250000000000007</v>
      </c>
      <c r="N21" s="27">
        <v>13.821999999999999</v>
      </c>
      <c r="O21" s="27">
        <v>8.8390000000000004</v>
      </c>
      <c r="P21" s="27">
        <v>19.427</v>
      </c>
      <c r="Q21" s="27">
        <v>10.25</v>
      </c>
      <c r="R21" s="27">
        <v>17.667999999999999</v>
      </c>
      <c r="S21" s="27">
        <v>17.248999999999999</v>
      </c>
      <c r="T21" s="27">
        <v>108.5</v>
      </c>
      <c r="U21" s="27">
        <v>17.052</v>
      </c>
      <c r="V21" s="27">
        <v>15.443</v>
      </c>
      <c r="W21" s="27">
        <v>25.007999999999999</v>
      </c>
      <c r="X21" s="27">
        <v>10.637</v>
      </c>
      <c r="Y21" s="27">
        <v>7.5149999999999997</v>
      </c>
      <c r="Z21" s="27">
        <v>16.678000000000001</v>
      </c>
      <c r="AA21" s="27">
        <v>18.218</v>
      </c>
      <c r="AB21" s="27">
        <v>16.152999999999999</v>
      </c>
      <c r="AC21" s="27">
        <v>34.901000000000003</v>
      </c>
      <c r="AD21" s="27">
        <v>20.074999999999999</v>
      </c>
      <c r="AE21" s="27">
        <v>18.971</v>
      </c>
      <c r="AF21" s="27">
        <v>15.268000000000001</v>
      </c>
      <c r="AG21" s="27">
        <v>12.311999999999999</v>
      </c>
      <c r="AH21" s="99">
        <v>30.141999999999999</v>
      </c>
      <c r="AI21" s="12">
        <v>7.4969999999999999</v>
      </c>
      <c r="AJ21" s="12">
        <v>21.065000000000001</v>
      </c>
      <c r="AK21" s="12">
        <v>29.908000000000001</v>
      </c>
      <c r="AL21" s="12">
        <v>9.6620000000000008</v>
      </c>
      <c r="AM21" s="12">
        <v>8.2639999999999993</v>
      </c>
      <c r="AN21" s="12"/>
      <c r="AO21" s="12"/>
      <c r="AP21" s="12"/>
      <c r="AQ21" s="12"/>
      <c r="AR21" s="12"/>
      <c r="AS21" s="12"/>
      <c r="AT21" s="12"/>
      <c r="AU21" s="12"/>
      <c r="AV21" s="12"/>
      <c r="AW21" s="12"/>
      <c r="AX21" s="12"/>
      <c r="AY21" s="12"/>
    </row>
    <row r="22" spans="1:51" ht="15" x14ac:dyDescent="0.25">
      <c r="A22" s="95">
        <v>44105</v>
      </c>
      <c r="B22" s="96">
        <v>23.2</v>
      </c>
      <c r="C22" s="96">
        <v>38.75</v>
      </c>
      <c r="D22" s="97">
        <v>32.32</v>
      </c>
      <c r="E22" s="98">
        <v>29.622</v>
      </c>
      <c r="F22" s="27">
        <v>34.045999999999999</v>
      </c>
      <c r="G22" s="27">
        <v>35.500999999999998</v>
      </c>
      <c r="H22" s="27">
        <v>46.872</v>
      </c>
      <c r="I22" s="27">
        <v>53.607999999999997</v>
      </c>
      <c r="J22" s="27">
        <v>12.494</v>
      </c>
      <c r="K22" s="27">
        <v>16.919</v>
      </c>
      <c r="L22" s="27">
        <v>13.589</v>
      </c>
      <c r="M22" s="27">
        <v>26.951000000000001</v>
      </c>
      <c r="N22" s="27">
        <v>14.789</v>
      </c>
      <c r="O22" s="27">
        <v>11.693</v>
      </c>
      <c r="P22" s="27">
        <v>37.737000000000002</v>
      </c>
      <c r="Q22" s="27">
        <v>26.263000000000002</v>
      </c>
      <c r="R22" s="27">
        <v>39.462000000000003</v>
      </c>
      <c r="S22" s="27">
        <v>24.670999999999999</v>
      </c>
      <c r="T22" s="27">
        <v>77.423000000000002</v>
      </c>
      <c r="U22" s="27">
        <v>41.722999999999999</v>
      </c>
      <c r="V22" s="27">
        <v>18.532</v>
      </c>
      <c r="W22" s="27">
        <v>34.942</v>
      </c>
      <c r="X22" s="27">
        <v>15.595000000000001</v>
      </c>
      <c r="Y22" s="27">
        <v>16.602</v>
      </c>
      <c r="Z22" s="27">
        <v>16.327999999999999</v>
      </c>
      <c r="AA22" s="27">
        <v>31.556000000000001</v>
      </c>
      <c r="AB22" s="27">
        <v>32.380000000000003</v>
      </c>
      <c r="AC22" s="27">
        <v>53.265999999999998</v>
      </c>
      <c r="AD22" s="27">
        <v>41.76</v>
      </c>
      <c r="AE22" s="27">
        <v>20.552</v>
      </c>
      <c r="AF22" s="27">
        <v>27.292000000000002</v>
      </c>
      <c r="AG22" s="27">
        <v>21.318000000000001</v>
      </c>
      <c r="AH22" s="99">
        <v>33.457000000000001</v>
      </c>
      <c r="AI22" s="12">
        <v>11.31</v>
      </c>
      <c r="AJ22" s="12">
        <v>50.234000000000002</v>
      </c>
      <c r="AK22" s="12">
        <v>32.774000000000001</v>
      </c>
      <c r="AL22" s="12">
        <v>12.787000000000001</v>
      </c>
      <c r="AM22" s="12">
        <v>41.511000000000003</v>
      </c>
      <c r="AN22" s="12"/>
      <c r="AO22" s="12"/>
      <c r="AP22" s="12"/>
      <c r="AQ22" s="12"/>
      <c r="AR22" s="12"/>
      <c r="AS22" s="12"/>
      <c r="AT22" s="12"/>
      <c r="AU22" s="12"/>
      <c r="AV22" s="12"/>
      <c r="AW22" s="12"/>
      <c r="AX22" s="12"/>
      <c r="AY22" s="12"/>
    </row>
    <row r="23" spans="1:51" ht="15" x14ac:dyDescent="0.25">
      <c r="A23" s="95">
        <v>44136</v>
      </c>
      <c r="B23" s="96">
        <v>28.98</v>
      </c>
      <c r="C23" s="96">
        <v>34.090000000000003</v>
      </c>
      <c r="D23" s="97">
        <v>31.63</v>
      </c>
      <c r="E23" s="98">
        <v>36.073</v>
      </c>
      <c r="F23" s="27">
        <v>34.982999999999997</v>
      </c>
      <c r="G23" s="27">
        <v>51.845999999999997</v>
      </c>
      <c r="H23" s="27">
        <v>42.915999999999997</v>
      </c>
      <c r="I23" s="27">
        <v>51.701000000000001</v>
      </c>
      <c r="J23" s="27">
        <v>22.631</v>
      </c>
      <c r="K23" s="27">
        <v>22.369</v>
      </c>
      <c r="L23" s="27">
        <v>21.745999999999999</v>
      </c>
      <c r="M23" s="27">
        <v>37.954000000000001</v>
      </c>
      <c r="N23" s="27">
        <v>24.99</v>
      </c>
      <c r="O23" s="27">
        <v>22.881</v>
      </c>
      <c r="P23" s="27">
        <v>33.597000000000001</v>
      </c>
      <c r="Q23" s="27">
        <v>26.899000000000001</v>
      </c>
      <c r="R23" s="27">
        <v>42.177</v>
      </c>
      <c r="S23" s="27">
        <v>57.750999999999998</v>
      </c>
      <c r="T23" s="27">
        <v>39.618000000000002</v>
      </c>
      <c r="U23" s="27">
        <v>41.883000000000003</v>
      </c>
      <c r="V23" s="27">
        <v>23.965</v>
      </c>
      <c r="W23" s="27">
        <v>24.158000000000001</v>
      </c>
      <c r="X23" s="27">
        <v>21.872</v>
      </c>
      <c r="Y23" s="27">
        <v>20.361999999999998</v>
      </c>
      <c r="Z23" s="27">
        <v>25.739000000000001</v>
      </c>
      <c r="AA23" s="27">
        <v>41.466000000000001</v>
      </c>
      <c r="AB23" s="27">
        <v>32.963000000000001</v>
      </c>
      <c r="AC23" s="27">
        <v>52.668999999999997</v>
      </c>
      <c r="AD23" s="27">
        <v>34.575000000000003</v>
      </c>
      <c r="AE23" s="27">
        <v>28.5</v>
      </c>
      <c r="AF23" s="27">
        <v>36.734999999999999</v>
      </c>
      <c r="AG23" s="27">
        <v>51.715000000000003</v>
      </c>
      <c r="AH23" s="99">
        <v>33.948</v>
      </c>
      <c r="AI23" s="12">
        <v>20.117999999999999</v>
      </c>
      <c r="AJ23" s="12">
        <v>49.44</v>
      </c>
      <c r="AK23" s="12">
        <v>30.401</v>
      </c>
      <c r="AL23" s="12">
        <v>23.512</v>
      </c>
      <c r="AM23" s="12">
        <v>39.478000000000002</v>
      </c>
      <c r="AN23" s="12"/>
      <c r="AO23" s="12"/>
      <c r="AP23" s="12"/>
      <c r="AQ23" s="12"/>
      <c r="AR23" s="12"/>
      <c r="AS23" s="12"/>
      <c r="AT23" s="12"/>
      <c r="AU23" s="12"/>
      <c r="AV23" s="12"/>
      <c r="AW23" s="12"/>
      <c r="AX23" s="12"/>
      <c r="AY23" s="12"/>
    </row>
    <row r="24" spans="1:51" ht="15" x14ac:dyDescent="0.25">
      <c r="A24" s="95">
        <v>44166</v>
      </c>
      <c r="B24" s="96">
        <v>25.27</v>
      </c>
      <c r="C24" s="96">
        <v>25.27</v>
      </c>
      <c r="D24" s="97">
        <v>25.27</v>
      </c>
      <c r="E24" s="98">
        <v>29.007999999999999</v>
      </c>
      <c r="F24" s="27">
        <v>27.745000000000001</v>
      </c>
      <c r="G24" s="27">
        <v>39.445</v>
      </c>
      <c r="H24" s="27">
        <v>34.005000000000003</v>
      </c>
      <c r="I24" s="27">
        <v>36.506</v>
      </c>
      <c r="J24" s="27">
        <v>23.164999999999999</v>
      </c>
      <c r="K24" s="27">
        <v>23.808</v>
      </c>
      <c r="L24" s="27">
        <v>21.89</v>
      </c>
      <c r="M24" s="27">
        <v>26.417999999999999</v>
      </c>
      <c r="N24" s="27">
        <v>23.13</v>
      </c>
      <c r="O24" s="27">
        <v>20.882999999999999</v>
      </c>
      <c r="P24" s="27">
        <v>28.334</v>
      </c>
      <c r="Q24" s="27">
        <v>23.91</v>
      </c>
      <c r="R24" s="27">
        <v>42.331000000000003</v>
      </c>
      <c r="S24" s="27">
        <v>53.122</v>
      </c>
      <c r="T24" s="27">
        <v>31.946999999999999</v>
      </c>
      <c r="U24" s="27">
        <v>43.491999999999997</v>
      </c>
      <c r="V24" s="27">
        <v>25.173999999999999</v>
      </c>
      <c r="W24" s="27">
        <v>23.873000000000001</v>
      </c>
      <c r="X24" s="27">
        <v>21.611999999999998</v>
      </c>
      <c r="Y24" s="27">
        <v>21.271999999999998</v>
      </c>
      <c r="Z24" s="27">
        <v>27.95</v>
      </c>
      <c r="AA24" s="27">
        <v>24.997</v>
      </c>
      <c r="AB24" s="27">
        <v>28.161000000000001</v>
      </c>
      <c r="AC24" s="27">
        <v>32.159999999999997</v>
      </c>
      <c r="AD24" s="27">
        <v>23.652999999999999</v>
      </c>
      <c r="AE24" s="27">
        <v>29.603999999999999</v>
      </c>
      <c r="AF24" s="27">
        <v>27.645</v>
      </c>
      <c r="AG24" s="27">
        <v>32.341000000000001</v>
      </c>
      <c r="AH24" s="99">
        <v>33.100999999999999</v>
      </c>
      <c r="AI24" s="12">
        <v>21.459</v>
      </c>
      <c r="AJ24" s="12">
        <v>29.382000000000001</v>
      </c>
      <c r="AK24" s="12">
        <v>33.293999999999997</v>
      </c>
      <c r="AL24" s="12">
        <v>26.827999999999999</v>
      </c>
      <c r="AM24" s="12">
        <v>37.704999999999998</v>
      </c>
      <c r="AN24" s="12"/>
      <c r="AO24" s="12"/>
      <c r="AP24" s="12"/>
      <c r="AQ24" s="12"/>
      <c r="AR24" s="12"/>
      <c r="AS24" s="12"/>
      <c r="AT24" s="12"/>
      <c r="AU24" s="12"/>
      <c r="AV24" s="12"/>
      <c r="AW24" s="12"/>
      <c r="AX24" s="12"/>
      <c r="AY24" s="12"/>
    </row>
    <row r="25" spans="1:51" ht="15" x14ac:dyDescent="0.25">
      <c r="A25" s="95">
        <v>44197</v>
      </c>
      <c r="B25" s="96">
        <v>25.07</v>
      </c>
      <c r="C25" s="96">
        <v>25.07</v>
      </c>
      <c r="D25" s="97">
        <v>25.07</v>
      </c>
      <c r="E25" s="98">
        <v>25.937999999999999</v>
      </c>
      <c r="F25" s="27">
        <v>24.029</v>
      </c>
      <c r="G25" s="27">
        <v>33.540999999999997</v>
      </c>
      <c r="H25" s="27">
        <v>28.940999999999999</v>
      </c>
      <c r="I25" s="27">
        <v>28.474</v>
      </c>
      <c r="J25" s="27">
        <v>19.548999999999999</v>
      </c>
      <c r="K25" s="27">
        <v>21.181000000000001</v>
      </c>
      <c r="L25" s="27">
        <v>19.937999999999999</v>
      </c>
      <c r="M25" s="27">
        <v>20.789000000000001</v>
      </c>
      <c r="N25" s="27">
        <v>20.928999999999998</v>
      </c>
      <c r="O25" s="27">
        <v>18.821000000000002</v>
      </c>
      <c r="P25" s="27">
        <v>26.138999999999999</v>
      </c>
      <c r="Q25" s="27">
        <v>23.103999999999999</v>
      </c>
      <c r="R25" s="27">
        <v>27.504999999999999</v>
      </c>
      <c r="S25" s="27">
        <v>35.74</v>
      </c>
      <c r="T25" s="27">
        <v>31.167000000000002</v>
      </c>
      <c r="U25" s="27">
        <v>28.420999999999999</v>
      </c>
      <c r="V25" s="27">
        <v>26.626000000000001</v>
      </c>
      <c r="W25" s="27">
        <v>22.324000000000002</v>
      </c>
      <c r="X25" s="27">
        <v>20.109000000000002</v>
      </c>
      <c r="Y25" s="27">
        <v>17.318000000000001</v>
      </c>
      <c r="Z25" s="27">
        <v>22.355</v>
      </c>
      <c r="AA25" s="27">
        <v>32.201000000000001</v>
      </c>
      <c r="AB25" s="27">
        <v>25.579000000000001</v>
      </c>
      <c r="AC25" s="27">
        <v>27.63</v>
      </c>
      <c r="AD25" s="27">
        <v>21.196000000000002</v>
      </c>
      <c r="AE25" s="27">
        <v>25.815000000000001</v>
      </c>
      <c r="AF25" s="27">
        <v>24.459</v>
      </c>
      <c r="AG25" s="27">
        <v>25.216999999999999</v>
      </c>
      <c r="AH25" s="99">
        <v>31.234999999999999</v>
      </c>
      <c r="AI25" s="12">
        <v>18.013000000000002</v>
      </c>
      <c r="AJ25" s="12">
        <v>21.713000000000001</v>
      </c>
      <c r="AK25" s="12">
        <v>25.355</v>
      </c>
      <c r="AL25" s="12">
        <v>26.407</v>
      </c>
      <c r="AM25" s="12">
        <v>28.087</v>
      </c>
      <c r="AN25" s="12"/>
      <c r="AO25" s="12"/>
      <c r="AP25" s="12"/>
      <c r="AQ25" s="12"/>
      <c r="AR25" s="12"/>
      <c r="AS25" s="12"/>
      <c r="AT25" s="12"/>
      <c r="AU25" s="12"/>
      <c r="AV25" s="12"/>
      <c r="AW25" s="12"/>
      <c r="AX25" s="12"/>
      <c r="AY25" s="12"/>
    </row>
    <row r="26" spans="1:51" ht="15" x14ac:dyDescent="0.25">
      <c r="A26" s="95">
        <v>44228</v>
      </c>
      <c r="B26" s="96">
        <v>27.87</v>
      </c>
      <c r="C26" s="96">
        <v>27.87</v>
      </c>
      <c r="D26" s="97">
        <v>27.87</v>
      </c>
      <c r="E26" s="98">
        <v>24.617000000000001</v>
      </c>
      <c r="F26" s="27">
        <v>20.353000000000002</v>
      </c>
      <c r="G26" s="27">
        <v>28.398</v>
      </c>
      <c r="H26" s="27">
        <v>72.153000000000006</v>
      </c>
      <c r="I26" s="27">
        <v>42.5</v>
      </c>
      <c r="J26" s="27">
        <v>16.388999999999999</v>
      </c>
      <c r="K26" s="27">
        <v>17.960999999999999</v>
      </c>
      <c r="L26" s="27">
        <v>17.809000000000001</v>
      </c>
      <c r="M26" s="27">
        <v>19.43</v>
      </c>
      <c r="N26" s="27">
        <v>19.533000000000001</v>
      </c>
      <c r="O26" s="27">
        <v>17.074999999999999</v>
      </c>
      <c r="P26" s="27">
        <v>23.652000000000001</v>
      </c>
      <c r="Q26" s="27">
        <v>36.656999999999996</v>
      </c>
      <c r="R26" s="27">
        <v>33.567</v>
      </c>
      <c r="S26" s="27">
        <v>34.405999999999999</v>
      </c>
      <c r="T26" s="27">
        <v>30.629000000000001</v>
      </c>
      <c r="U26" s="27">
        <v>40.368000000000002</v>
      </c>
      <c r="V26" s="27">
        <v>34.401000000000003</v>
      </c>
      <c r="W26" s="27">
        <v>20.113</v>
      </c>
      <c r="X26" s="27">
        <v>17.52</v>
      </c>
      <c r="Y26" s="27">
        <v>23.007999999999999</v>
      </c>
      <c r="Z26" s="27">
        <v>22.163</v>
      </c>
      <c r="AA26" s="27">
        <v>30.876000000000001</v>
      </c>
      <c r="AB26" s="27">
        <v>20.350000000000001</v>
      </c>
      <c r="AC26" s="27">
        <v>30.773</v>
      </c>
      <c r="AD26" s="27">
        <v>17.946000000000002</v>
      </c>
      <c r="AE26" s="27">
        <v>27.431999999999999</v>
      </c>
      <c r="AF26" s="27">
        <v>20.722999999999999</v>
      </c>
      <c r="AG26" s="27">
        <v>20.417999999999999</v>
      </c>
      <c r="AH26" s="99">
        <v>27.524000000000001</v>
      </c>
      <c r="AI26" s="12">
        <v>15.199</v>
      </c>
      <c r="AJ26" s="12">
        <v>24.56</v>
      </c>
      <c r="AK26" s="12">
        <v>46.783999999999999</v>
      </c>
      <c r="AL26" s="12">
        <v>21.942</v>
      </c>
      <c r="AM26" s="12">
        <v>26.126000000000001</v>
      </c>
      <c r="AN26" s="12"/>
      <c r="AO26" s="12"/>
      <c r="AP26" s="12"/>
      <c r="AQ26" s="12"/>
      <c r="AR26" s="12"/>
      <c r="AS26" s="12"/>
      <c r="AT26" s="12"/>
      <c r="AU26" s="12"/>
      <c r="AV26" s="12"/>
      <c r="AW26" s="12"/>
      <c r="AX26" s="12"/>
      <c r="AY26" s="12"/>
    </row>
    <row r="27" spans="1:51" ht="15" x14ac:dyDescent="0.25">
      <c r="A27" s="95">
        <v>44256</v>
      </c>
      <c r="B27" s="96">
        <v>76.75</v>
      </c>
      <c r="C27" s="96">
        <v>76.75</v>
      </c>
      <c r="D27" s="97">
        <v>76.75</v>
      </c>
      <c r="E27" s="98">
        <v>73.447000000000003</v>
      </c>
      <c r="F27" s="27">
        <v>36.765000000000001</v>
      </c>
      <c r="G27" s="27">
        <v>65.254000000000005</v>
      </c>
      <c r="H27" s="27">
        <v>245.08600000000001</v>
      </c>
      <c r="I27" s="27">
        <v>59.368000000000002</v>
      </c>
      <c r="J27" s="27">
        <v>33.534999999999997</v>
      </c>
      <c r="K27" s="27">
        <v>94.804000000000002</v>
      </c>
      <c r="L27" s="27">
        <v>65.734999999999999</v>
      </c>
      <c r="M27" s="27">
        <v>51.371000000000002</v>
      </c>
      <c r="N27" s="27">
        <v>62.462000000000003</v>
      </c>
      <c r="O27" s="27">
        <v>68.567999999999998</v>
      </c>
      <c r="P27" s="27">
        <v>82.835999999999999</v>
      </c>
      <c r="Q27" s="27">
        <v>94.433999999999997</v>
      </c>
      <c r="R27" s="27">
        <v>80.597999999999999</v>
      </c>
      <c r="S27" s="27">
        <v>117.16200000000001</v>
      </c>
      <c r="T27" s="27">
        <v>94.33</v>
      </c>
      <c r="U27" s="27">
        <v>98.376000000000005</v>
      </c>
      <c r="V27" s="27">
        <v>60.154000000000003</v>
      </c>
      <c r="W27" s="27">
        <v>60.57</v>
      </c>
      <c r="X27" s="27">
        <v>37.694000000000003</v>
      </c>
      <c r="Y27" s="27">
        <v>65.930999999999997</v>
      </c>
      <c r="Z27" s="27">
        <v>118.96899999999999</v>
      </c>
      <c r="AA27" s="27">
        <v>49.268000000000001</v>
      </c>
      <c r="AB27" s="27">
        <v>51.478999999999999</v>
      </c>
      <c r="AC27" s="27">
        <v>148.01499999999999</v>
      </c>
      <c r="AD27" s="27">
        <v>36.661000000000001</v>
      </c>
      <c r="AE27" s="27">
        <v>109.57599999999999</v>
      </c>
      <c r="AF27" s="27">
        <v>37.643999999999998</v>
      </c>
      <c r="AG27" s="27">
        <v>87.69</v>
      </c>
      <c r="AH27" s="99">
        <v>90.274000000000001</v>
      </c>
      <c r="AI27" s="12">
        <v>46.194000000000003</v>
      </c>
      <c r="AJ27" s="12">
        <v>64.77</v>
      </c>
      <c r="AK27" s="12">
        <v>95.658000000000001</v>
      </c>
      <c r="AL27" s="12">
        <v>40.85</v>
      </c>
      <c r="AM27" s="12">
        <v>75.793999999999997</v>
      </c>
      <c r="AN27" s="12"/>
      <c r="AO27" s="12"/>
      <c r="AP27" s="12"/>
      <c r="AQ27" s="12"/>
      <c r="AR27" s="12"/>
      <c r="AS27" s="12"/>
      <c r="AT27" s="12"/>
      <c r="AU27" s="12"/>
      <c r="AV27" s="12"/>
      <c r="AW27" s="12"/>
      <c r="AX27" s="12"/>
      <c r="AY27" s="12"/>
    </row>
    <row r="28" spans="1:51" ht="15" x14ac:dyDescent="0.25">
      <c r="A28" s="95">
        <v>44287</v>
      </c>
      <c r="B28" s="96">
        <v>215.16</v>
      </c>
      <c r="C28" s="96">
        <v>215.16</v>
      </c>
      <c r="D28" s="97">
        <v>215.16</v>
      </c>
      <c r="E28" s="98">
        <v>114.598</v>
      </c>
      <c r="F28" s="27">
        <v>235.56800000000001</v>
      </c>
      <c r="G28" s="27">
        <v>342.27800000000002</v>
      </c>
      <c r="H28" s="27">
        <v>497.85300000000001</v>
      </c>
      <c r="I28" s="27">
        <v>178.27199999999999</v>
      </c>
      <c r="J28" s="27">
        <v>176.63300000000001</v>
      </c>
      <c r="K28" s="27">
        <v>254.762</v>
      </c>
      <c r="L28" s="27">
        <v>178.07300000000001</v>
      </c>
      <c r="M28" s="27">
        <v>129.03899999999999</v>
      </c>
      <c r="N28" s="27">
        <v>147.006</v>
      </c>
      <c r="O28" s="27">
        <v>245.40799999999999</v>
      </c>
      <c r="P28" s="27">
        <v>180.48</v>
      </c>
      <c r="Q28" s="27">
        <v>120.86199999999999</v>
      </c>
      <c r="R28" s="27">
        <v>342.25200000000001</v>
      </c>
      <c r="S28" s="27">
        <v>304.72800000000001</v>
      </c>
      <c r="T28" s="27">
        <v>247.88300000000001</v>
      </c>
      <c r="U28" s="27">
        <v>232.05699999999999</v>
      </c>
      <c r="V28" s="27">
        <v>196.989</v>
      </c>
      <c r="W28" s="27">
        <v>169.166</v>
      </c>
      <c r="X28" s="27">
        <v>126.765</v>
      </c>
      <c r="Y28" s="27">
        <v>210.249</v>
      </c>
      <c r="Z28" s="27">
        <v>255.476</v>
      </c>
      <c r="AA28" s="27">
        <v>173.88800000000001</v>
      </c>
      <c r="AB28" s="27">
        <v>343.07</v>
      </c>
      <c r="AC28" s="27">
        <v>193.15600000000001</v>
      </c>
      <c r="AD28" s="27">
        <v>140.79900000000001</v>
      </c>
      <c r="AE28" s="27">
        <v>270.63200000000001</v>
      </c>
      <c r="AF28" s="27">
        <v>166.90100000000001</v>
      </c>
      <c r="AG28" s="27">
        <v>414.91199999999998</v>
      </c>
      <c r="AH28" s="99">
        <v>174.67099999999999</v>
      </c>
      <c r="AI28" s="12">
        <v>124.26</v>
      </c>
      <c r="AJ28" s="12">
        <v>225.67099999999999</v>
      </c>
      <c r="AK28" s="12">
        <v>116.928</v>
      </c>
      <c r="AL28" s="12">
        <v>89.644999999999996</v>
      </c>
      <c r="AM28" s="12">
        <v>173.09100000000001</v>
      </c>
      <c r="AN28" s="12"/>
      <c r="AO28" s="12"/>
      <c r="AP28" s="12"/>
      <c r="AQ28" s="12"/>
      <c r="AR28" s="12"/>
      <c r="AS28" s="12"/>
      <c r="AT28" s="12"/>
      <c r="AU28" s="12"/>
      <c r="AV28" s="12"/>
      <c r="AW28" s="12"/>
      <c r="AX28" s="12"/>
      <c r="AY28" s="12"/>
    </row>
    <row r="29" spans="1:51" ht="15" x14ac:dyDescent="0.25">
      <c r="A29" s="95">
        <v>44317</v>
      </c>
      <c r="B29" s="96">
        <v>531.97</v>
      </c>
      <c r="C29" s="96">
        <v>531.97</v>
      </c>
      <c r="D29" s="97">
        <v>531.97</v>
      </c>
      <c r="E29" s="98">
        <v>478.60700000000003</v>
      </c>
      <c r="F29" s="27">
        <v>1193.971</v>
      </c>
      <c r="G29" s="27">
        <v>803.85799999999995</v>
      </c>
      <c r="H29" s="27">
        <v>636.59400000000005</v>
      </c>
      <c r="I29" s="27">
        <v>339.291</v>
      </c>
      <c r="J29" s="27">
        <v>470.09699999999998</v>
      </c>
      <c r="K29" s="27">
        <v>312.87099999999998</v>
      </c>
      <c r="L29" s="27">
        <v>251.41</v>
      </c>
      <c r="M29" s="27">
        <v>437.28100000000001</v>
      </c>
      <c r="N29" s="27">
        <v>338.88799999999998</v>
      </c>
      <c r="O29" s="27">
        <v>728.95299999999997</v>
      </c>
      <c r="P29" s="27">
        <v>410.44299999999998</v>
      </c>
      <c r="Q29" s="27">
        <v>677.44200000000001</v>
      </c>
      <c r="R29" s="27">
        <v>767.24400000000003</v>
      </c>
      <c r="S29" s="27">
        <v>943.02200000000005</v>
      </c>
      <c r="T29" s="27">
        <v>688.11699999999996</v>
      </c>
      <c r="U29" s="27">
        <v>549.37199999999996</v>
      </c>
      <c r="V29" s="27">
        <v>489.91399999999999</v>
      </c>
      <c r="W29" s="27">
        <v>422.77800000000002</v>
      </c>
      <c r="X29" s="27">
        <v>152.16999999999999</v>
      </c>
      <c r="Y29" s="27">
        <v>544.16399999999999</v>
      </c>
      <c r="Z29" s="27">
        <v>391.971</v>
      </c>
      <c r="AA29" s="27">
        <v>577.31299999999999</v>
      </c>
      <c r="AB29" s="27">
        <v>662.67399999999998</v>
      </c>
      <c r="AC29" s="27">
        <v>434.89800000000002</v>
      </c>
      <c r="AD29" s="27">
        <v>671.48699999999997</v>
      </c>
      <c r="AE29" s="27">
        <v>719.84500000000003</v>
      </c>
      <c r="AF29" s="27">
        <v>419.39100000000002</v>
      </c>
      <c r="AG29" s="27">
        <v>935.71500000000003</v>
      </c>
      <c r="AH29" s="99">
        <v>217.83</v>
      </c>
      <c r="AI29" s="12">
        <v>377.61500000000001</v>
      </c>
      <c r="AJ29" s="12">
        <v>640.10400000000004</v>
      </c>
      <c r="AK29" s="12">
        <v>338.57299999999998</v>
      </c>
      <c r="AL29" s="12">
        <v>276.45699999999999</v>
      </c>
      <c r="AM29" s="12">
        <v>532.34500000000003</v>
      </c>
      <c r="AN29" s="12"/>
      <c r="AO29" s="12"/>
      <c r="AP29" s="12"/>
      <c r="AQ29" s="12"/>
      <c r="AR29" s="12"/>
      <c r="AS29" s="12"/>
      <c r="AT29" s="12"/>
      <c r="AU29" s="12"/>
      <c r="AV29" s="12"/>
      <c r="AW29" s="12"/>
      <c r="AX29" s="12"/>
      <c r="AY29" s="12"/>
    </row>
    <row r="30" spans="1:51" ht="15" x14ac:dyDescent="0.25">
      <c r="A30" s="95">
        <v>44348</v>
      </c>
      <c r="B30" s="96">
        <v>420.22</v>
      </c>
      <c r="C30" s="96">
        <v>420.22</v>
      </c>
      <c r="D30" s="97">
        <v>420.22</v>
      </c>
      <c r="E30" s="98">
        <v>822.54200000000003</v>
      </c>
      <c r="F30" s="27">
        <v>1024.432</v>
      </c>
      <c r="G30" s="27">
        <v>453.94400000000002</v>
      </c>
      <c r="H30" s="27">
        <v>524.58900000000006</v>
      </c>
      <c r="I30" s="27">
        <v>106.447</v>
      </c>
      <c r="J30" s="27">
        <v>443.38299999999998</v>
      </c>
      <c r="K30" s="27">
        <v>201.108</v>
      </c>
      <c r="L30" s="27">
        <v>358.30399999999997</v>
      </c>
      <c r="M30" s="27">
        <v>406.947</v>
      </c>
      <c r="N30" s="27">
        <v>179.577</v>
      </c>
      <c r="O30" s="27">
        <v>706.35799999999995</v>
      </c>
      <c r="P30" s="27">
        <v>220.99799999999999</v>
      </c>
      <c r="Q30" s="27">
        <v>889.20799999999997</v>
      </c>
      <c r="R30" s="27">
        <v>563.245</v>
      </c>
      <c r="S30" s="27">
        <v>833.01499999999999</v>
      </c>
      <c r="T30" s="27">
        <v>508.09899999999999</v>
      </c>
      <c r="U30" s="27">
        <v>560.16200000000003</v>
      </c>
      <c r="V30" s="27">
        <v>311.97300000000001</v>
      </c>
      <c r="W30" s="27">
        <v>244.09100000000001</v>
      </c>
      <c r="X30" s="27">
        <v>139.54900000000001</v>
      </c>
      <c r="Y30" s="27">
        <v>493.82400000000001</v>
      </c>
      <c r="Z30" s="27">
        <v>201.20099999999999</v>
      </c>
      <c r="AA30" s="27">
        <v>542.65300000000002</v>
      </c>
      <c r="AB30" s="27">
        <v>350.21499999999997</v>
      </c>
      <c r="AC30" s="27">
        <v>181.41200000000001</v>
      </c>
      <c r="AD30" s="27">
        <v>781.053</v>
      </c>
      <c r="AE30" s="27">
        <v>546.69799999999998</v>
      </c>
      <c r="AF30" s="27">
        <v>639.06299999999999</v>
      </c>
      <c r="AG30" s="27">
        <v>1278.056</v>
      </c>
      <c r="AH30" s="99">
        <v>74.152000000000001</v>
      </c>
      <c r="AI30" s="12">
        <v>210.08199999999999</v>
      </c>
      <c r="AJ30" s="12">
        <v>530.70100000000002</v>
      </c>
      <c r="AK30" s="12">
        <v>314.63299999999998</v>
      </c>
      <c r="AL30" s="12">
        <v>171.809</v>
      </c>
      <c r="AM30" s="12">
        <v>607.04499999999996</v>
      </c>
      <c r="AN30" s="12"/>
      <c r="AO30" s="12"/>
      <c r="AP30" s="12"/>
      <c r="AQ30" s="12"/>
      <c r="AR30" s="12"/>
      <c r="AS30" s="12"/>
      <c r="AT30" s="12"/>
      <c r="AU30" s="12"/>
      <c r="AV30" s="12"/>
      <c r="AW30" s="12"/>
      <c r="AX30" s="12"/>
      <c r="AY30" s="12"/>
    </row>
    <row r="31" spans="1:51" ht="15" x14ac:dyDescent="0.25">
      <c r="A31" s="95">
        <v>44378</v>
      </c>
      <c r="B31" s="96">
        <v>100.03</v>
      </c>
      <c r="C31" s="96">
        <v>100.03</v>
      </c>
      <c r="D31" s="97">
        <v>100.03</v>
      </c>
      <c r="E31" s="98">
        <v>255.024</v>
      </c>
      <c r="F31" s="27">
        <v>224.09899999999999</v>
      </c>
      <c r="G31" s="27">
        <v>88.706000000000003</v>
      </c>
      <c r="H31" s="27">
        <v>101.54600000000001</v>
      </c>
      <c r="I31" s="27">
        <v>27.300999999999998</v>
      </c>
      <c r="J31" s="27">
        <v>59.762999999999998</v>
      </c>
      <c r="K31" s="27">
        <v>40.064999999999998</v>
      </c>
      <c r="L31" s="27">
        <v>64.531000000000006</v>
      </c>
      <c r="M31" s="27">
        <v>69.7</v>
      </c>
      <c r="N31" s="27">
        <v>38.561999999999998</v>
      </c>
      <c r="O31" s="27">
        <v>174.12</v>
      </c>
      <c r="P31" s="27">
        <v>43.045999999999999</v>
      </c>
      <c r="Q31" s="27">
        <v>328.036</v>
      </c>
      <c r="R31" s="27">
        <v>110.11</v>
      </c>
      <c r="S31" s="27">
        <v>152.81</v>
      </c>
      <c r="T31" s="27">
        <v>157.702</v>
      </c>
      <c r="U31" s="27">
        <v>127.542</v>
      </c>
      <c r="V31" s="27">
        <v>39.798999999999999</v>
      </c>
      <c r="W31" s="27">
        <v>36.475999999999999</v>
      </c>
      <c r="X31" s="27">
        <v>19.808</v>
      </c>
      <c r="Y31" s="27">
        <v>74.793000000000006</v>
      </c>
      <c r="Z31" s="27">
        <v>39.618000000000002</v>
      </c>
      <c r="AA31" s="27">
        <v>115.86499999999999</v>
      </c>
      <c r="AB31" s="27">
        <v>50.892000000000003</v>
      </c>
      <c r="AC31" s="27">
        <v>34.119999999999997</v>
      </c>
      <c r="AD31" s="27">
        <v>186.08500000000001</v>
      </c>
      <c r="AE31" s="27">
        <v>117.607</v>
      </c>
      <c r="AF31" s="27">
        <v>101.078</v>
      </c>
      <c r="AG31" s="27">
        <v>452.80500000000001</v>
      </c>
      <c r="AH31" s="99">
        <v>19.57</v>
      </c>
      <c r="AI31" s="12">
        <v>29.757000000000001</v>
      </c>
      <c r="AJ31" s="12">
        <v>73.191999999999993</v>
      </c>
      <c r="AK31" s="12">
        <v>48.137999999999998</v>
      </c>
      <c r="AL31" s="12">
        <v>27.341000000000001</v>
      </c>
      <c r="AM31" s="12">
        <v>199.63</v>
      </c>
      <c r="AN31" s="12"/>
      <c r="AO31" s="12"/>
      <c r="AP31" s="12"/>
      <c r="AQ31" s="12"/>
      <c r="AR31" s="12"/>
      <c r="AS31" s="12"/>
      <c r="AT31" s="12"/>
      <c r="AU31" s="12"/>
      <c r="AV31" s="12"/>
      <c r="AW31" s="12"/>
      <c r="AX31" s="12"/>
      <c r="AY31" s="12"/>
    </row>
    <row r="32" spans="1:51" ht="15" x14ac:dyDescent="0.25">
      <c r="A32" s="95">
        <v>44409</v>
      </c>
      <c r="B32" s="96">
        <v>25.12</v>
      </c>
      <c r="C32" s="96">
        <v>25.12</v>
      </c>
      <c r="D32" s="97">
        <v>25.12</v>
      </c>
      <c r="E32" s="98">
        <v>39.600999999999999</v>
      </c>
      <c r="F32" s="27">
        <v>46.578000000000003</v>
      </c>
      <c r="G32" s="27">
        <v>34.08</v>
      </c>
      <c r="H32" s="27">
        <v>29.832999999999998</v>
      </c>
      <c r="I32" s="27">
        <v>17.815000000000001</v>
      </c>
      <c r="J32" s="27">
        <v>18.228999999999999</v>
      </c>
      <c r="K32" s="27">
        <v>20.065000000000001</v>
      </c>
      <c r="L32" s="27">
        <v>17.792000000000002</v>
      </c>
      <c r="M32" s="27">
        <v>19.407</v>
      </c>
      <c r="N32" s="27">
        <v>15.236000000000001</v>
      </c>
      <c r="O32" s="27">
        <v>32.601999999999997</v>
      </c>
      <c r="P32" s="27">
        <v>18.055</v>
      </c>
      <c r="Q32" s="27">
        <v>42.793999999999997</v>
      </c>
      <c r="R32" s="27">
        <v>28.157</v>
      </c>
      <c r="S32" s="27">
        <v>41.424999999999997</v>
      </c>
      <c r="T32" s="27">
        <v>35.570999999999998</v>
      </c>
      <c r="U32" s="27">
        <v>28.869</v>
      </c>
      <c r="V32" s="27">
        <v>17.067</v>
      </c>
      <c r="W32" s="27">
        <v>17.291</v>
      </c>
      <c r="X32" s="27">
        <v>11.951000000000001</v>
      </c>
      <c r="Y32" s="27">
        <v>19.484000000000002</v>
      </c>
      <c r="Z32" s="27">
        <v>16.532</v>
      </c>
      <c r="AA32" s="27">
        <v>24.177</v>
      </c>
      <c r="AB32" s="27">
        <v>21.044</v>
      </c>
      <c r="AC32" s="27">
        <v>17.058</v>
      </c>
      <c r="AD32" s="27">
        <v>31.731999999999999</v>
      </c>
      <c r="AE32" s="27">
        <v>28.459</v>
      </c>
      <c r="AF32" s="27">
        <v>24.427</v>
      </c>
      <c r="AG32" s="27">
        <v>54.356000000000002</v>
      </c>
      <c r="AH32" s="99">
        <v>15.336</v>
      </c>
      <c r="AI32" s="12">
        <v>15.692</v>
      </c>
      <c r="AJ32" s="12">
        <v>32.645000000000003</v>
      </c>
      <c r="AK32" s="12">
        <v>16.734999999999999</v>
      </c>
      <c r="AL32" s="12">
        <v>11.393000000000001</v>
      </c>
      <c r="AM32" s="12">
        <v>31.271000000000001</v>
      </c>
      <c r="AN32" s="12"/>
      <c r="AO32" s="12"/>
      <c r="AP32" s="12"/>
      <c r="AQ32" s="12"/>
      <c r="AR32" s="12"/>
      <c r="AS32" s="12"/>
      <c r="AT32" s="12"/>
      <c r="AU32" s="12"/>
      <c r="AV32" s="12"/>
      <c r="AW32" s="12"/>
      <c r="AX32" s="12"/>
      <c r="AY32" s="12"/>
    </row>
    <row r="33" spans="1:51" ht="15" x14ac:dyDescent="0.25">
      <c r="A33" s="95">
        <v>44440</v>
      </c>
      <c r="B33" s="96">
        <v>18.899999999999999</v>
      </c>
      <c r="C33" s="96">
        <v>18.899999999999999</v>
      </c>
      <c r="D33" s="97">
        <v>18.899999999999999</v>
      </c>
      <c r="E33" s="98">
        <v>15.266</v>
      </c>
      <c r="F33" s="27">
        <v>28.055</v>
      </c>
      <c r="G33" s="27">
        <v>20.975999999999999</v>
      </c>
      <c r="H33" s="27">
        <v>22.593</v>
      </c>
      <c r="I33" s="27">
        <v>10.487</v>
      </c>
      <c r="J33" s="27">
        <v>17.245000000000001</v>
      </c>
      <c r="K33" s="27">
        <v>10.768000000000001</v>
      </c>
      <c r="L33" s="27">
        <v>8.89</v>
      </c>
      <c r="M33" s="27">
        <v>12.651999999999999</v>
      </c>
      <c r="N33" s="27">
        <v>7.9509999999999996</v>
      </c>
      <c r="O33" s="27">
        <v>18.088999999999999</v>
      </c>
      <c r="P33" s="27">
        <v>10.305999999999999</v>
      </c>
      <c r="Q33" s="27">
        <v>16.818000000000001</v>
      </c>
      <c r="R33" s="27">
        <v>16.507000000000001</v>
      </c>
      <c r="S33" s="27">
        <v>105.821</v>
      </c>
      <c r="T33" s="27">
        <v>17.507999999999999</v>
      </c>
      <c r="U33" s="27">
        <v>16.050999999999998</v>
      </c>
      <c r="V33" s="27">
        <v>23.349</v>
      </c>
      <c r="W33" s="27">
        <v>10.345000000000001</v>
      </c>
      <c r="X33" s="27">
        <v>6.407</v>
      </c>
      <c r="Y33" s="27">
        <v>15.406000000000001</v>
      </c>
      <c r="Z33" s="27">
        <v>16.762</v>
      </c>
      <c r="AA33" s="27">
        <v>14.933</v>
      </c>
      <c r="AB33" s="27">
        <v>34.08</v>
      </c>
      <c r="AC33" s="27">
        <v>20.047000000000001</v>
      </c>
      <c r="AD33" s="27">
        <v>18.510000000000002</v>
      </c>
      <c r="AE33" s="27">
        <v>15.871</v>
      </c>
      <c r="AF33" s="27">
        <v>12.369</v>
      </c>
      <c r="AG33" s="27">
        <v>29.605</v>
      </c>
      <c r="AH33" s="99">
        <v>8.7650000000000006</v>
      </c>
      <c r="AI33" s="12">
        <v>19.239999999999998</v>
      </c>
      <c r="AJ33" s="12">
        <v>27.890999999999998</v>
      </c>
      <c r="AK33" s="12">
        <v>9.4610000000000003</v>
      </c>
      <c r="AL33" s="12">
        <v>6.31</v>
      </c>
      <c r="AM33" s="12">
        <v>20.672000000000001</v>
      </c>
      <c r="AN33" s="12"/>
      <c r="AO33" s="12"/>
      <c r="AP33" s="12"/>
      <c r="AQ33" s="12"/>
      <c r="AR33" s="12"/>
      <c r="AS33" s="12"/>
      <c r="AT33" s="12"/>
      <c r="AU33" s="12"/>
      <c r="AV33" s="12"/>
      <c r="AW33" s="12"/>
      <c r="AX33" s="12"/>
      <c r="AY33" s="12"/>
    </row>
    <row r="34" spans="1:51" ht="15" x14ac:dyDescent="0.25">
      <c r="A34" s="95">
        <v>44470</v>
      </c>
      <c r="B34" s="96">
        <v>23.2</v>
      </c>
      <c r="C34" s="96">
        <v>38.75</v>
      </c>
      <c r="D34" s="97">
        <v>32.32</v>
      </c>
      <c r="E34" s="98">
        <v>34.334000000000003</v>
      </c>
      <c r="F34" s="27">
        <v>35.152999999999999</v>
      </c>
      <c r="G34" s="27">
        <v>49.405000000000001</v>
      </c>
      <c r="H34" s="27">
        <v>54.183999999999997</v>
      </c>
      <c r="I34" s="27">
        <v>13.38</v>
      </c>
      <c r="J34" s="27">
        <v>16.033999999999999</v>
      </c>
      <c r="K34" s="27">
        <v>12.679</v>
      </c>
      <c r="L34" s="27">
        <v>26.222000000000001</v>
      </c>
      <c r="M34" s="27">
        <v>13.41</v>
      </c>
      <c r="N34" s="27">
        <v>10.515000000000001</v>
      </c>
      <c r="O34" s="27">
        <v>36.125999999999998</v>
      </c>
      <c r="P34" s="27">
        <v>26.363</v>
      </c>
      <c r="Q34" s="27">
        <v>38.454999999999998</v>
      </c>
      <c r="R34" s="27">
        <v>23.901</v>
      </c>
      <c r="S34" s="27">
        <v>82.218999999999994</v>
      </c>
      <c r="T34" s="27">
        <v>41.847000000000001</v>
      </c>
      <c r="U34" s="27">
        <v>19.198</v>
      </c>
      <c r="V34" s="27">
        <v>33.417000000000002</v>
      </c>
      <c r="W34" s="27">
        <v>15.019</v>
      </c>
      <c r="X34" s="27">
        <v>15.099</v>
      </c>
      <c r="Y34" s="27">
        <v>15.065</v>
      </c>
      <c r="Z34" s="27">
        <v>30.131</v>
      </c>
      <c r="AA34" s="27">
        <v>31.097999999999999</v>
      </c>
      <c r="AB34" s="27">
        <v>52.405000000000001</v>
      </c>
      <c r="AC34" s="27">
        <v>41.758000000000003</v>
      </c>
      <c r="AD34" s="27">
        <v>20.068000000000001</v>
      </c>
      <c r="AE34" s="27">
        <v>27.581</v>
      </c>
      <c r="AF34" s="27">
        <v>21.291</v>
      </c>
      <c r="AG34" s="27">
        <v>32.896999999999998</v>
      </c>
      <c r="AH34" s="99">
        <v>12.576000000000001</v>
      </c>
      <c r="AI34" s="12">
        <v>48.848999999999997</v>
      </c>
      <c r="AJ34" s="12">
        <v>30.632999999999999</v>
      </c>
      <c r="AK34" s="12">
        <v>12.776999999999999</v>
      </c>
      <c r="AL34" s="12">
        <v>38.463000000000001</v>
      </c>
      <c r="AM34" s="12">
        <v>28.076000000000001</v>
      </c>
      <c r="AN34" s="12"/>
      <c r="AO34" s="12"/>
      <c r="AP34" s="12"/>
      <c r="AQ34" s="12"/>
      <c r="AR34" s="12"/>
      <c r="AS34" s="12"/>
      <c r="AT34" s="12"/>
      <c r="AU34" s="12"/>
      <c r="AV34" s="12"/>
      <c r="AW34" s="12"/>
      <c r="AX34" s="12"/>
      <c r="AY34" s="12"/>
    </row>
    <row r="35" spans="1:51" ht="15" x14ac:dyDescent="0.25">
      <c r="A35" s="95">
        <v>44501</v>
      </c>
      <c r="B35" s="96">
        <v>28.98</v>
      </c>
      <c r="C35" s="96">
        <v>34.090000000000003</v>
      </c>
      <c r="D35" s="97">
        <v>31.63</v>
      </c>
      <c r="E35" s="100">
        <v>35.264000000000003</v>
      </c>
      <c r="F35" s="101">
        <v>51.546999999999997</v>
      </c>
      <c r="G35" s="101">
        <v>46.286000000000001</v>
      </c>
      <c r="H35" s="101">
        <v>52.215000000000003</v>
      </c>
      <c r="I35" s="101">
        <v>23.529</v>
      </c>
      <c r="J35" s="101">
        <v>21.574999999999999</v>
      </c>
      <c r="K35" s="101">
        <v>20.898</v>
      </c>
      <c r="L35" s="101">
        <v>37.473999999999997</v>
      </c>
      <c r="M35" s="101">
        <v>23.722000000000001</v>
      </c>
      <c r="N35" s="101">
        <v>21.702000000000002</v>
      </c>
      <c r="O35" s="101">
        <v>33.302</v>
      </c>
      <c r="P35" s="101">
        <v>26.984000000000002</v>
      </c>
      <c r="Q35" s="101">
        <v>41.334000000000003</v>
      </c>
      <c r="R35" s="101">
        <v>56.746000000000002</v>
      </c>
      <c r="S35" s="101">
        <v>40.732999999999997</v>
      </c>
      <c r="T35" s="101">
        <v>42.036000000000001</v>
      </c>
      <c r="U35" s="101">
        <v>24.565000000000001</v>
      </c>
      <c r="V35" s="101">
        <v>22.82</v>
      </c>
      <c r="W35" s="101">
        <v>21.597000000000001</v>
      </c>
      <c r="X35" s="101">
        <v>18.962</v>
      </c>
      <c r="Y35" s="101">
        <v>24.538</v>
      </c>
      <c r="Z35" s="101">
        <v>40.15</v>
      </c>
      <c r="AA35" s="101">
        <v>32.267000000000003</v>
      </c>
      <c r="AB35" s="101">
        <v>51.927999999999997</v>
      </c>
      <c r="AC35" s="101">
        <v>34.585999999999999</v>
      </c>
      <c r="AD35" s="101">
        <v>28.091000000000001</v>
      </c>
      <c r="AE35" s="101">
        <v>37.637</v>
      </c>
      <c r="AF35" s="101">
        <v>51.704000000000001</v>
      </c>
      <c r="AG35" s="101">
        <v>33.493000000000002</v>
      </c>
      <c r="AH35" s="102">
        <v>21.318999999999999</v>
      </c>
      <c r="AI35" s="12">
        <v>49.3</v>
      </c>
      <c r="AJ35" s="12">
        <v>28.56</v>
      </c>
      <c r="AK35" s="12">
        <v>23.574999999999999</v>
      </c>
      <c r="AL35" s="12">
        <v>36.743000000000002</v>
      </c>
      <c r="AM35" s="12">
        <v>34.051000000000002</v>
      </c>
      <c r="AN35" s="12"/>
      <c r="AO35" s="12"/>
      <c r="AP35" s="12"/>
      <c r="AQ35" s="12"/>
      <c r="AR35" s="12"/>
      <c r="AS35" s="12"/>
      <c r="AT35" s="12"/>
      <c r="AU35" s="12"/>
      <c r="AV35" s="12"/>
      <c r="AW35" s="12"/>
      <c r="AX35" s="12"/>
      <c r="AY35" s="12"/>
    </row>
    <row r="36" spans="1:51" ht="15" x14ac:dyDescent="0.25">
      <c r="A36" s="95">
        <v>44531</v>
      </c>
      <c r="B36" s="96">
        <v>25.27</v>
      </c>
      <c r="C36" s="96">
        <v>25.27</v>
      </c>
      <c r="D36" s="97">
        <v>25.27</v>
      </c>
      <c r="E36">
        <v>28.052</v>
      </c>
      <c r="F36">
        <v>39.234999999999999</v>
      </c>
      <c r="G36">
        <v>36.826999999999998</v>
      </c>
      <c r="H36">
        <v>36.984999999999999</v>
      </c>
      <c r="I36">
        <v>24.12</v>
      </c>
      <c r="J36">
        <v>23.094999999999999</v>
      </c>
      <c r="K36">
        <v>21.236999999999998</v>
      </c>
      <c r="L36">
        <v>26.056000000000001</v>
      </c>
      <c r="M36">
        <v>21.971</v>
      </c>
      <c r="N36">
        <v>19.835000000000001</v>
      </c>
      <c r="O36">
        <v>27.402999999999999</v>
      </c>
      <c r="P36">
        <v>24.035</v>
      </c>
      <c r="Q36">
        <v>41.459000000000003</v>
      </c>
      <c r="R36">
        <v>52.267000000000003</v>
      </c>
      <c r="S36">
        <v>32.456000000000003</v>
      </c>
      <c r="T36">
        <v>43.716999999999999</v>
      </c>
      <c r="U36">
        <v>25.850999999999999</v>
      </c>
      <c r="V36">
        <v>22.594000000000001</v>
      </c>
      <c r="W36">
        <v>21.321000000000002</v>
      </c>
      <c r="X36">
        <v>19.984999999999999</v>
      </c>
      <c r="Y36">
        <v>26.841000000000001</v>
      </c>
      <c r="Z36">
        <v>23.859000000000002</v>
      </c>
      <c r="AA36">
        <v>27.379000000000001</v>
      </c>
      <c r="AB36">
        <v>31.579000000000001</v>
      </c>
      <c r="AC36">
        <v>23.701000000000001</v>
      </c>
      <c r="AD36">
        <v>29.253</v>
      </c>
      <c r="AE36">
        <v>28.41</v>
      </c>
      <c r="AF36">
        <v>32.381999999999998</v>
      </c>
      <c r="AG36">
        <v>32.700000000000003</v>
      </c>
      <c r="AH36">
        <v>22.670999999999999</v>
      </c>
      <c r="AI36" s="12">
        <v>28.922000000000001</v>
      </c>
      <c r="AJ36" s="12">
        <v>31.404</v>
      </c>
      <c r="AK36" s="12">
        <v>26.968</v>
      </c>
      <c r="AL36" s="12">
        <v>34.976999999999997</v>
      </c>
      <c r="AM36" s="12">
        <v>27.35</v>
      </c>
      <c r="AN36" s="12"/>
      <c r="AO36" s="12"/>
      <c r="AP36" s="12"/>
      <c r="AQ36" s="12"/>
      <c r="AR36" s="12"/>
      <c r="AS36" s="12"/>
      <c r="AT36" s="12"/>
      <c r="AU36" s="12"/>
      <c r="AV36" s="12"/>
      <c r="AW36" s="12"/>
      <c r="AX36" s="12"/>
      <c r="AY36" s="12"/>
    </row>
    <row r="37" spans="1:51" ht="15" x14ac:dyDescent="0.25">
      <c r="A37" s="95">
        <v>44562</v>
      </c>
      <c r="B37" s="96">
        <v>25.07</v>
      </c>
      <c r="C37" s="96">
        <v>25.07</v>
      </c>
      <c r="D37" s="97">
        <v>25.07</v>
      </c>
      <c r="E37">
        <v>24.318000000000001</v>
      </c>
      <c r="F37">
        <v>33.348999999999997</v>
      </c>
      <c r="G37">
        <v>31.14</v>
      </c>
      <c r="H37">
        <v>28.911000000000001</v>
      </c>
      <c r="I37">
        <v>20.427</v>
      </c>
      <c r="J37">
        <v>20.552</v>
      </c>
      <c r="K37">
        <v>19.271999999999998</v>
      </c>
      <c r="L37">
        <v>20.469000000000001</v>
      </c>
      <c r="M37">
        <v>19.837</v>
      </c>
      <c r="N37">
        <v>17.846</v>
      </c>
      <c r="O37">
        <v>25.225000000000001</v>
      </c>
      <c r="P37">
        <v>23.201000000000001</v>
      </c>
      <c r="Q37">
        <v>26.856999999999999</v>
      </c>
      <c r="R37">
        <v>35.119</v>
      </c>
      <c r="S37">
        <v>31.603000000000002</v>
      </c>
      <c r="T37">
        <v>28.58</v>
      </c>
      <c r="U37">
        <v>27.274000000000001</v>
      </c>
      <c r="V37">
        <v>21.122</v>
      </c>
      <c r="W37">
        <v>19.814</v>
      </c>
      <c r="X37">
        <v>16.172000000000001</v>
      </c>
      <c r="Y37">
        <v>21.398</v>
      </c>
      <c r="Z37">
        <v>30.852</v>
      </c>
      <c r="AA37">
        <v>24.786999999999999</v>
      </c>
      <c r="AB37">
        <v>27.087</v>
      </c>
      <c r="AC37">
        <v>21.244</v>
      </c>
      <c r="AD37">
        <v>25.488</v>
      </c>
      <c r="AE37">
        <v>25.015999999999998</v>
      </c>
      <c r="AF37">
        <v>25.315000000000001</v>
      </c>
      <c r="AG37">
        <v>30.858000000000001</v>
      </c>
      <c r="AH37">
        <v>19.146999999999998</v>
      </c>
      <c r="AI37" s="12">
        <v>20.943000000000001</v>
      </c>
      <c r="AJ37" s="12">
        <v>23.702000000000002</v>
      </c>
      <c r="AK37" s="12">
        <v>26.547000000000001</v>
      </c>
      <c r="AL37" s="12">
        <v>25.763999999999999</v>
      </c>
      <c r="AM37" s="12">
        <v>24.145</v>
      </c>
      <c r="AN37" s="12"/>
      <c r="AO37" s="12"/>
      <c r="AP37" s="12"/>
      <c r="AQ37" s="12"/>
      <c r="AR37" s="12"/>
      <c r="AS37" s="12"/>
      <c r="AT37" s="12"/>
      <c r="AU37" s="12"/>
      <c r="AV37" s="12"/>
      <c r="AW37" s="12"/>
      <c r="AX37" s="12"/>
      <c r="AY37" s="12"/>
    </row>
    <row r="38" spans="1:51" ht="15" x14ac:dyDescent="0.25">
      <c r="A38" s="95">
        <v>44593</v>
      </c>
      <c r="B38" s="96">
        <v>27.87</v>
      </c>
      <c r="C38" s="96">
        <v>27.87</v>
      </c>
      <c r="D38" s="97">
        <v>27.87</v>
      </c>
      <c r="E38">
        <v>20.600999999999999</v>
      </c>
      <c r="F38">
        <v>28.236000000000001</v>
      </c>
      <c r="G38">
        <v>70.209999999999994</v>
      </c>
      <c r="H38">
        <v>42.819000000000003</v>
      </c>
      <c r="I38">
        <v>17.138000000000002</v>
      </c>
      <c r="J38">
        <v>17.428999999999998</v>
      </c>
      <c r="K38">
        <v>17.161999999999999</v>
      </c>
      <c r="L38">
        <v>19.146999999999998</v>
      </c>
      <c r="M38">
        <v>18.574999999999999</v>
      </c>
      <c r="N38">
        <v>16.231999999999999</v>
      </c>
      <c r="O38">
        <v>22.469000000000001</v>
      </c>
      <c r="P38">
        <v>36.718000000000004</v>
      </c>
      <c r="Q38">
        <v>32.865000000000002</v>
      </c>
      <c r="R38">
        <v>33.838000000000001</v>
      </c>
      <c r="S38">
        <v>30.55</v>
      </c>
      <c r="T38">
        <v>40.555</v>
      </c>
      <c r="U38">
        <v>34.975999999999999</v>
      </c>
      <c r="V38">
        <v>19.052</v>
      </c>
      <c r="W38">
        <v>17.135000000000002</v>
      </c>
      <c r="X38">
        <v>21.859000000000002</v>
      </c>
      <c r="Y38">
        <v>21.303999999999998</v>
      </c>
      <c r="Z38">
        <v>29.617000000000001</v>
      </c>
      <c r="AA38">
        <v>19.596</v>
      </c>
      <c r="AB38">
        <v>30.199000000000002</v>
      </c>
      <c r="AC38">
        <v>17.989000000000001</v>
      </c>
      <c r="AD38">
        <v>27.103000000000002</v>
      </c>
      <c r="AE38">
        <v>21.193000000000001</v>
      </c>
      <c r="AF38">
        <v>20.504000000000001</v>
      </c>
      <c r="AG38">
        <v>27.2</v>
      </c>
      <c r="AH38">
        <v>16.167000000000002</v>
      </c>
      <c r="AI38" s="12">
        <v>23.099</v>
      </c>
      <c r="AJ38" s="12">
        <v>44.558</v>
      </c>
      <c r="AK38" s="12">
        <v>22.056000000000001</v>
      </c>
      <c r="AL38" s="12">
        <v>24.114000000000001</v>
      </c>
      <c r="AM38" s="12">
        <v>22.442</v>
      </c>
      <c r="AN38" s="12"/>
      <c r="AO38" s="12"/>
      <c r="AP38" s="12"/>
      <c r="AQ38" s="12"/>
      <c r="AR38" s="12"/>
      <c r="AS38" s="12"/>
      <c r="AT38" s="12"/>
      <c r="AU38" s="12"/>
      <c r="AV38" s="12"/>
      <c r="AW38" s="12"/>
      <c r="AX38" s="12"/>
      <c r="AY38" s="12"/>
    </row>
    <row r="39" spans="1:51" ht="15" x14ac:dyDescent="0.25">
      <c r="A39" s="95">
        <v>44621</v>
      </c>
      <c r="B39" s="96">
        <v>76.75</v>
      </c>
      <c r="C39" s="96">
        <v>76.75</v>
      </c>
      <c r="D39" s="97">
        <v>76.75</v>
      </c>
      <c r="E39">
        <v>37</v>
      </c>
      <c r="F39">
        <v>64.912999999999997</v>
      </c>
      <c r="G39">
        <v>240.74</v>
      </c>
      <c r="H39">
        <v>59.718000000000004</v>
      </c>
      <c r="I39">
        <v>34.470999999999997</v>
      </c>
      <c r="J39">
        <v>93.382000000000005</v>
      </c>
      <c r="K39">
        <v>61.732999999999997</v>
      </c>
      <c r="L39">
        <v>50.673999999999999</v>
      </c>
      <c r="M39">
        <v>60.645000000000003</v>
      </c>
      <c r="N39">
        <v>66.778000000000006</v>
      </c>
      <c r="O39">
        <v>80.649000000000001</v>
      </c>
      <c r="P39">
        <v>94.558000000000007</v>
      </c>
      <c r="Q39">
        <v>79.230999999999995</v>
      </c>
      <c r="R39">
        <v>115.69499999999999</v>
      </c>
      <c r="S39">
        <v>90.143000000000001</v>
      </c>
      <c r="T39">
        <v>98.917000000000002</v>
      </c>
      <c r="U39">
        <v>60.768000000000001</v>
      </c>
      <c r="V39">
        <v>58.670999999999999</v>
      </c>
      <c r="W39">
        <v>35.912999999999997</v>
      </c>
      <c r="X39">
        <v>63.7</v>
      </c>
      <c r="Y39">
        <v>116.46299999999999</v>
      </c>
      <c r="Z39">
        <v>47.514000000000003</v>
      </c>
      <c r="AA39">
        <v>47.345999999999997</v>
      </c>
      <c r="AB39">
        <v>146.57499999999999</v>
      </c>
      <c r="AC39">
        <v>36.637999999999998</v>
      </c>
      <c r="AD39">
        <v>108.717</v>
      </c>
      <c r="AE39">
        <v>37.048000000000002</v>
      </c>
      <c r="AF39">
        <v>87.704999999999998</v>
      </c>
      <c r="AG39">
        <v>89.68</v>
      </c>
      <c r="AH39">
        <v>47.514000000000003</v>
      </c>
      <c r="AI39" s="12">
        <v>63.058999999999997</v>
      </c>
      <c r="AJ39" s="12">
        <v>92.954999999999998</v>
      </c>
      <c r="AK39" s="12">
        <v>41.057000000000002</v>
      </c>
      <c r="AL39" s="12">
        <v>72.11</v>
      </c>
      <c r="AM39" s="12">
        <v>70.561999999999998</v>
      </c>
      <c r="AN39" s="12"/>
      <c r="AO39" s="12"/>
      <c r="AP39" s="12"/>
      <c r="AQ39" s="12"/>
      <c r="AR39" s="12"/>
      <c r="AS39" s="12"/>
      <c r="AT39" s="12"/>
      <c r="AU39" s="12"/>
      <c r="AV39" s="12"/>
      <c r="AW39" s="12"/>
      <c r="AX39" s="12"/>
      <c r="AY39" s="12"/>
    </row>
    <row r="40" spans="1:51" ht="15" x14ac:dyDescent="0.25">
      <c r="A40" s="95">
        <v>44652</v>
      </c>
      <c r="B40" s="96">
        <v>215.16</v>
      </c>
      <c r="C40" s="96">
        <v>215.16</v>
      </c>
      <c r="D40" s="97">
        <v>215.16</v>
      </c>
      <c r="E40">
        <v>235.149</v>
      </c>
      <c r="F40">
        <v>341.66300000000001</v>
      </c>
      <c r="G40">
        <v>502.58</v>
      </c>
      <c r="H40">
        <v>178.79</v>
      </c>
      <c r="I40">
        <v>178.10400000000001</v>
      </c>
      <c r="J40">
        <v>253.05</v>
      </c>
      <c r="K40">
        <v>172.798</v>
      </c>
      <c r="L40">
        <v>128.29400000000001</v>
      </c>
      <c r="M40">
        <v>144.833</v>
      </c>
      <c r="N40">
        <v>241.404</v>
      </c>
      <c r="O40">
        <v>174.892</v>
      </c>
      <c r="P40">
        <v>121.166</v>
      </c>
      <c r="Q40">
        <v>339.738</v>
      </c>
      <c r="R40">
        <v>302.584</v>
      </c>
      <c r="S40">
        <v>241.779</v>
      </c>
      <c r="T40">
        <v>232.755</v>
      </c>
      <c r="U40">
        <v>197.90299999999999</v>
      </c>
      <c r="V40">
        <v>166.93100000000001</v>
      </c>
      <c r="W40">
        <v>122.40300000000001</v>
      </c>
      <c r="X40">
        <v>206.922</v>
      </c>
      <c r="Y40">
        <v>252.82900000000001</v>
      </c>
      <c r="Z40">
        <v>172.18899999999999</v>
      </c>
      <c r="AA40">
        <v>331.19900000000001</v>
      </c>
      <c r="AB40">
        <v>192.429</v>
      </c>
      <c r="AC40">
        <v>140.60300000000001</v>
      </c>
      <c r="AD40">
        <v>269.41000000000003</v>
      </c>
      <c r="AE40">
        <v>162.28700000000001</v>
      </c>
      <c r="AF40">
        <v>413.87</v>
      </c>
      <c r="AG40">
        <v>174.304</v>
      </c>
      <c r="AH40">
        <v>125.85</v>
      </c>
      <c r="AI40" s="12">
        <v>219.202</v>
      </c>
      <c r="AJ40" s="12">
        <v>115.259</v>
      </c>
      <c r="AK40" s="12">
        <v>89.850999999999999</v>
      </c>
      <c r="AL40" s="12">
        <v>167.65799999999999</v>
      </c>
      <c r="AM40" s="12">
        <v>104.498</v>
      </c>
      <c r="AN40" s="12"/>
      <c r="AO40" s="12"/>
      <c r="AP40" s="12"/>
      <c r="AQ40" s="12"/>
      <c r="AR40" s="12"/>
      <c r="AS40" s="12"/>
      <c r="AT40" s="12"/>
      <c r="AU40" s="12"/>
      <c r="AV40" s="12"/>
      <c r="AW40" s="12"/>
      <c r="AX40" s="12"/>
      <c r="AY40" s="12"/>
    </row>
    <row r="41" spans="1:51" ht="15" x14ac:dyDescent="0.25">
      <c r="A41" s="95">
        <v>44682</v>
      </c>
      <c r="B41" s="96">
        <v>531.97</v>
      </c>
      <c r="C41" s="96">
        <v>531.97</v>
      </c>
      <c r="D41" s="97">
        <v>531.97</v>
      </c>
      <c r="E41">
        <v>1195.058</v>
      </c>
      <c r="F41">
        <v>803.79200000000003</v>
      </c>
      <c r="G41">
        <v>633.25099999999998</v>
      </c>
      <c r="H41">
        <v>339.65899999999999</v>
      </c>
      <c r="I41">
        <v>470.971</v>
      </c>
      <c r="J41">
        <v>312.072</v>
      </c>
      <c r="K41">
        <v>243.376</v>
      </c>
      <c r="L41">
        <v>436.78399999999999</v>
      </c>
      <c r="M41">
        <v>337.49900000000002</v>
      </c>
      <c r="N41">
        <v>725.43200000000002</v>
      </c>
      <c r="O41">
        <v>403.863</v>
      </c>
      <c r="P41">
        <v>678.42399999999998</v>
      </c>
      <c r="Q41">
        <v>766.32399999999996</v>
      </c>
      <c r="R41">
        <v>941.68700000000001</v>
      </c>
      <c r="S41">
        <v>681.51300000000003</v>
      </c>
      <c r="T41">
        <v>550.11099999999999</v>
      </c>
      <c r="U41">
        <v>490.50400000000002</v>
      </c>
      <c r="V41">
        <v>421.37799999999999</v>
      </c>
      <c r="W41">
        <v>149.06899999999999</v>
      </c>
      <c r="X41">
        <v>541.80600000000004</v>
      </c>
      <c r="Y41">
        <v>390.697</v>
      </c>
      <c r="Z41">
        <v>575.83799999999997</v>
      </c>
      <c r="AA41">
        <v>655.46900000000005</v>
      </c>
      <c r="AB41">
        <v>434.476</v>
      </c>
      <c r="AC41">
        <v>672.59</v>
      </c>
      <c r="AD41">
        <v>718.64499999999998</v>
      </c>
      <c r="AE41">
        <v>398.09</v>
      </c>
      <c r="AF41">
        <v>936.50699999999995</v>
      </c>
      <c r="AG41">
        <v>217.54900000000001</v>
      </c>
      <c r="AH41">
        <v>379.45299999999997</v>
      </c>
      <c r="AI41" s="12">
        <v>609.24699999999996</v>
      </c>
      <c r="AJ41" s="12">
        <v>336.697</v>
      </c>
      <c r="AK41" s="12">
        <v>276.714</v>
      </c>
      <c r="AL41" s="12">
        <v>525.88</v>
      </c>
      <c r="AM41" s="12">
        <v>446.351</v>
      </c>
      <c r="AN41" s="12"/>
      <c r="AO41" s="12"/>
      <c r="AP41" s="12"/>
      <c r="AQ41" s="12"/>
      <c r="AR41" s="12"/>
      <c r="AS41" s="12"/>
      <c r="AT41" s="12"/>
      <c r="AU41" s="12"/>
      <c r="AV41" s="12"/>
      <c r="AW41" s="12"/>
      <c r="AX41" s="12"/>
      <c r="AY41" s="12"/>
    </row>
    <row r="42" spans="1:51" ht="15" x14ac:dyDescent="0.25">
      <c r="A42" s="95">
        <v>44713</v>
      </c>
      <c r="B42" s="96">
        <v>420.22</v>
      </c>
      <c r="C42" s="96">
        <v>420.22</v>
      </c>
      <c r="D42" s="97">
        <v>420.22</v>
      </c>
      <c r="E42">
        <v>1024.934</v>
      </c>
      <c r="F42">
        <v>453.81799999999998</v>
      </c>
      <c r="G42">
        <v>531.05999999999995</v>
      </c>
      <c r="H42">
        <v>106.678</v>
      </c>
      <c r="I42">
        <v>443.93900000000002</v>
      </c>
      <c r="J42">
        <v>200.66200000000001</v>
      </c>
      <c r="K42">
        <v>362.63400000000001</v>
      </c>
      <c r="L42">
        <v>406.65800000000002</v>
      </c>
      <c r="M42">
        <v>178.75</v>
      </c>
      <c r="N42">
        <v>705.41300000000001</v>
      </c>
      <c r="O42">
        <v>226.441</v>
      </c>
      <c r="P42">
        <v>889.54700000000003</v>
      </c>
      <c r="Q42">
        <v>562.91899999999998</v>
      </c>
      <c r="R42">
        <v>832.70299999999997</v>
      </c>
      <c r="S42">
        <v>515.56700000000001</v>
      </c>
      <c r="T42">
        <v>560.26199999999994</v>
      </c>
      <c r="U42">
        <v>312.33</v>
      </c>
      <c r="V42">
        <v>243.31100000000001</v>
      </c>
      <c r="W42">
        <v>143.29400000000001</v>
      </c>
      <c r="X42">
        <v>492.76100000000002</v>
      </c>
      <c r="Y42">
        <v>200.607</v>
      </c>
      <c r="Z42">
        <v>541.65099999999995</v>
      </c>
      <c r="AA42">
        <v>361.178</v>
      </c>
      <c r="AB42">
        <v>181.12700000000001</v>
      </c>
      <c r="AC42">
        <v>781.49400000000003</v>
      </c>
      <c r="AD42">
        <v>546.48599999999999</v>
      </c>
      <c r="AE42">
        <v>656.29600000000005</v>
      </c>
      <c r="AF42">
        <v>1278.482</v>
      </c>
      <c r="AG42">
        <v>73.923000000000002</v>
      </c>
      <c r="AH42">
        <v>210.899</v>
      </c>
      <c r="AI42" s="12">
        <v>557.61</v>
      </c>
      <c r="AJ42" s="12">
        <v>313.48500000000001</v>
      </c>
      <c r="AK42" s="12">
        <v>171.874</v>
      </c>
      <c r="AL42" s="12">
        <v>604.82500000000005</v>
      </c>
      <c r="AM42" s="12">
        <v>835.48900000000003</v>
      </c>
      <c r="AN42" s="12"/>
      <c r="AO42" s="12"/>
      <c r="AP42" s="12"/>
      <c r="AQ42" s="12"/>
      <c r="AR42" s="12"/>
      <c r="AS42" s="12"/>
      <c r="AT42" s="12"/>
      <c r="AU42" s="12"/>
      <c r="AV42" s="12"/>
      <c r="AW42" s="12"/>
      <c r="AX42" s="12"/>
      <c r="AY42" s="12"/>
    </row>
    <row r="43" spans="1:51" ht="15" x14ac:dyDescent="0.25">
      <c r="A43" s="95">
        <v>44743</v>
      </c>
      <c r="B43" s="96">
        <v>100.03</v>
      </c>
      <c r="C43" s="96">
        <v>100.03</v>
      </c>
      <c r="D43" s="97">
        <v>100.03</v>
      </c>
      <c r="E43">
        <v>224.29400000000001</v>
      </c>
      <c r="F43">
        <v>88.551000000000002</v>
      </c>
      <c r="G43">
        <v>108.721</v>
      </c>
      <c r="H43">
        <v>27.584</v>
      </c>
      <c r="I43">
        <v>60.255000000000003</v>
      </c>
      <c r="J43">
        <v>39.731999999999999</v>
      </c>
      <c r="K43">
        <v>68.186999999999998</v>
      </c>
      <c r="L43">
        <v>69.533000000000001</v>
      </c>
      <c r="M43">
        <v>37.898000000000003</v>
      </c>
      <c r="N43">
        <v>173.70099999999999</v>
      </c>
      <c r="O43">
        <v>45.1</v>
      </c>
      <c r="P43">
        <v>328.077</v>
      </c>
      <c r="Q43">
        <v>109.83199999999999</v>
      </c>
      <c r="R43">
        <v>152.62700000000001</v>
      </c>
      <c r="S43">
        <v>166.34399999999999</v>
      </c>
      <c r="T43">
        <v>127.59699999999999</v>
      </c>
      <c r="U43">
        <v>40.128999999999998</v>
      </c>
      <c r="V43">
        <v>35.831000000000003</v>
      </c>
      <c r="W43">
        <v>20.474</v>
      </c>
      <c r="X43">
        <v>74.305999999999997</v>
      </c>
      <c r="Y43">
        <v>39.130000000000003</v>
      </c>
      <c r="Z43">
        <v>115.249</v>
      </c>
      <c r="AA43">
        <v>52.84</v>
      </c>
      <c r="AB43">
        <v>33.823</v>
      </c>
      <c r="AC43">
        <v>186.09899999999999</v>
      </c>
      <c r="AD43">
        <v>117.479</v>
      </c>
      <c r="AE43">
        <v>108.44</v>
      </c>
      <c r="AF43">
        <v>452.97399999999999</v>
      </c>
      <c r="AG43">
        <v>19.375</v>
      </c>
      <c r="AH43">
        <v>30.395</v>
      </c>
      <c r="AI43" s="12">
        <v>77.225999999999999</v>
      </c>
      <c r="AJ43" s="12">
        <v>47.149000000000001</v>
      </c>
      <c r="AK43" s="12">
        <v>27.358000000000001</v>
      </c>
      <c r="AL43" s="12">
        <v>198.584</v>
      </c>
      <c r="AM43" s="12">
        <v>268.87400000000002</v>
      </c>
      <c r="AN43" s="12"/>
      <c r="AO43" s="12"/>
      <c r="AP43" s="12"/>
      <c r="AQ43" s="12"/>
      <c r="AR43" s="12"/>
      <c r="AS43" s="12"/>
      <c r="AT43" s="12"/>
      <c r="AU43" s="12"/>
      <c r="AV43" s="12"/>
      <c r="AW43" s="12"/>
      <c r="AX43" s="12"/>
      <c r="AY43" s="12"/>
    </row>
    <row r="44" spans="1:51" ht="15" x14ac:dyDescent="0.25">
      <c r="A44" s="95">
        <v>44774</v>
      </c>
      <c r="B44" s="96">
        <v>25.12</v>
      </c>
      <c r="C44" s="96">
        <v>25.12</v>
      </c>
      <c r="D44" s="97">
        <v>25.12</v>
      </c>
      <c r="E44">
        <v>46.802</v>
      </c>
      <c r="F44">
        <v>33.97</v>
      </c>
      <c r="G44">
        <v>31.42</v>
      </c>
      <c r="H44">
        <v>18.119</v>
      </c>
      <c r="I44">
        <v>18.687999999999999</v>
      </c>
      <c r="J44">
        <v>19.751000000000001</v>
      </c>
      <c r="K44">
        <v>17.667000000000002</v>
      </c>
      <c r="L44">
        <v>19.256</v>
      </c>
      <c r="M44">
        <v>14.792</v>
      </c>
      <c r="N44">
        <v>32.262999999999998</v>
      </c>
      <c r="O44">
        <v>17.66</v>
      </c>
      <c r="P44">
        <v>42.808999999999997</v>
      </c>
      <c r="Q44">
        <v>27.94</v>
      </c>
      <c r="R44">
        <v>41.256</v>
      </c>
      <c r="S44">
        <v>36.802</v>
      </c>
      <c r="T44">
        <v>28.978000000000002</v>
      </c>
      <c r="U44">
        <v>17.359000000000002</v>
      </c>
      <c r="V44">
        <v>16.783000000000001</v>
      </c>
      <c r="W44">
        <v>11.885999999999999</v>
      </c>
      <c r="X44">
        <v>19.079000000000001</v>
      </c>
      <c r="Y44">
        <v>16.077000000000002</v>
      </c>
      <c r="Z44">
        <v>23.654</v>
      </c>
      <c r="AA44">
        <v>20.719000000000001</v>
      </c>
      <c r="AB44">
        <v>16.771000000000001</v>
      </c>
      <c r="AC44">
        <v>31.687999999999999</v>
      </c>
      <c r="AD44">
        <v>28.332000000000001</v>
      </c>
      <c r="AE44">
        <v>25.071000000000002</v>
      </c>
      <c r="AF44">
        <v>54.514000000000003</v>
      </c>
      <c r="AG44">
        <v>15.141</v>
      </c>
      <c r="AH44">
        <v>16.212</v>
      </c>
      <c r="AI44" s="12">
        <v>31.071999999999999</v>
      </c>
      <c r="AJ44" s="12">
        <v>15.923999999999999</v>
      </c>
      <c r="AK44" s="12">
        <v>11.308</v>
      </c>
      <c r="AL44" s="12">
        <v>30.343</v>
      </c>
      <c r="AM44" s="12">
        <v>40.512999999999998</v>
      </c>
      <c r="AN44" s="12"/>
      <c r="AO44" s="12"/>
      <c r="AP44" s="12"/>
      <c r="AQ44" s="12"/>
      <c r="AR44" s="12"/>
      <c r="AS44" s="12"/>
      <c r="AT44" s="12"/>
      <c r="AU44" s="12"/>
      <c r="AV44" s="12"/>
      <c r="AW44" s="12"/>
      <c r="AX44" s="12"/>
      <c r="AY44" s="12"/>
    </row>
    <row r="45" spans="1:51" ht="15" x14ac:dyDescent="0.25">
      <c r="A45" s="95">
        <v>44805</v>
      </c>
      <c r="B45" s="96">
        <v>18.899999999999999</v>
      </c>
      <c r="C45" s="96">
        <v>18.899999999999999</v>
      </c>
      <c r="D45" s="97">
        <v>18.899999999999999</v>
      </c>
      <c r="E45">
        <v>28.257000000000001</v>
      </c>
      <c r="F45">
        <v>20.881</v>
      </c>
      <c r="G45">
        <v>22.797999999999998</v>
      </c>
      <c r="H45">
        <v>10.654999999999999</v>
      </c>
      <c r="I45">
        <v>17.707999999999998</v>
      </c>
      <c r="J45">
        <v>10.499000000000001</v>
      </c>
      <c r="K45">
        <v>8.6150000000000002</v>
      </c>
      <c r="L45">
        <v>12.504</v>
      </c>
      <c r="M45">
        <v>7.5190000000000001</v>
      </c>
      <c r="N45">
        <v>17.802</v>
      </c>
      <c r="O45">
        <v>9.8130000000000006</v>
      </c>
      <c r="P45">
        <v>16.832999999999998</v>
      </c>
      <c r="Q45">
        <v>16.306999999999999</v>
      </c>
      <c r="R45">
        <v>105.41</v>
      </c>
      <c r="S45">
        <v>17.748000000000001</v>
      </c>
      <c r="T45">
        <v>16.167999999999999</v>
      </c>
      <c r="U45">
        <v>23.754999999999999</v>
      </c>
      <c r="V45">
        <v>9.7260000000000009</v>
      </c>
      <c r="W45">
        <v>6.2640000000000002</v>
      </c>
      <c r="X45">
        <v>14.962999999999999</v>
      </c>
      <c r="Y45">
        <v>16.315000000000001</v>
      </c>
      <c r="Z45">
        <v>14.377000000000001</v>
      </c>
      <c r="AA45">
        <v>32.073</v>
      </c>
      <c r="AB45">
        <v>19.759</v>
      </c>
      <c r="AC45">
        <v>18.463999999999999</v>
      </c>
      <c r="AD45">
        <v>15.76</v>
      </c>
      <c r="AE45">
        <v>12.648</v>
      </c>
      <c r="AF45">
        <v>29.756</v>
      </c>
      <c r="AG45">
        <v>8.5570000000000004</v>
      </c>
      <c r="AH45">
        <v>19.850999999999999</v>
      </c>
      <c r="AI45" s="12">
        <v>29.382999999999999</v>
      </c>
      <c r="AJ45" s="12">
        <v>8.7029999999999994</v>
      </c>
      <c r="AK45" s="12">
        <v>6.2249999999999996</v>
      </c>
      <c r="AL45" s="12">
        <v>19.831</v>
      </c>
      <c r="AM45" s="12">
        <v>14.565</v>
      </c>
      <c r="AN45" s="12"/>
      <c r="AO45" s="12"/>
      <c r="AP45" s="12"/>
      <c r="AQ45" s="12"/>
      <c r="AR45" s="12"/>
      <c r="AS45" s="12"/>
      <c r="AT45" s="12"/>
      <c r="AU45" s="12"/>
      <c r="AV45" s="12"/>
      <c r="AW45" s="12"/>
      <c r="AX45" s="12"/>
      <c r="AY45" s="12"/>
    </row>
    <row r="46" spans="1:51" ht="15" x14ac:dyDescent="0.25">
      <c r="A46" s="95">
        <v>44835</v>
      </c>
      <c r="B46" s="96">
        <v>23.2</v>
      </c>
      <c r="C46" s="96">
        <v>38.75</v>
      </c>
      <c r="D46" s="97">
        <v>32.32</v>
      </c>
      <c r="E46">
        <v>35.362000000000002</v>
      </c>
      <c r="F46">
        <v>49.298999999999999</v>
      </c>
      <c r="G46">
        <v>56.295999999999999</v>
      </c>
      <c r="H46">
        <v>13.523</v>
      </c>
      <c r="I46">
        <v>16.416</v>
      </c>
      <c r="J46">
        <v>12.407</v>
      </c>
      <c r="K46">
        <v>24.850999999999999</v>
      </c>
      <c r="L46">
        <v>13.285</v>
      </c>
      <c r="M46">
        <v>9.9710000000000001</v>
      </c>
      <c r="N46">
        <v>35.808999999999997</v>
      </c>
      <c r="O46">
        <v>25.686</v>
      </c>
      <c r="P46">
        <v>38.433</v>
      </c>
      <c r="Q46">
        <v>23.704000000000001</v>
      </c>
      <c r="R46">
        <v>82.024000000000001</v>
      </c>
      <c r="S46">
        <v>41.917000000000002</v>
      </c>
      <c r="T46">
        <v>19.241</v>
      </c>
      <c r="U46">
        <v>33.801000000000002</v>
      </c>
      <c r="V46">
        <v>14.433</v>
      </c>
      <c r="W46">
        <v>14.978999999999999</v>
      </c>
      <c r="X46">
        <v>14.615</v>
      </c>
      <c r="Y46">
        <v>29.681000000000001</v>
      </c>
      <c r="Z46">
        <v>30.507999999999999</v>
      </c>
      <c r="AA46">
        <v>52.886000000000003</v>
      </c>
      <c r="AB46">
        <v>41.451999999999998</v>
      </c>
      <c r="AC46">
        <v>20.030999999999999</v>
      </c>
      <c r="AD46">
        <v>27.474</v>
      </c>
      <c r="AE46">
        <v>20.675999999999998</v>
      </c>
      <c r="AF46">
        <v>33.043999999999997</v>
      </c>
      <c r="AG46">
        <v>12.365</v>
      </c>
      <c r="AH46">
        <v>49.536000000000001</v>
      </c>
      <c r="AI46" s="12">
        <v>30.722000000000001</v>
      </c>
      <c r="AJ46" s="12">
        <v>11.894</v>
      </c>
      <c r="AK46" s="12">
        <v>38.478999999999999</v>
      </c>
      <c r="AL46" s="12">
        <v>27.206</v>
      </c>
      <c r="AM46" s="12">
        <v>33.456000000000003</v>
      </c>
      <c r="AN46" s="12"/>
      <c r="AO46" s="12"/>
      <c r="AP46" s="12"/>
      <c r="AQ46" s="12"/>
      <c r="AR46" s="12"/>
      <c r="AS46" s="12"/>
      <c r="AT46" s="12"/>
      <c r="AU46" s="12"/>
      <c r="AV46" s="12"/>
      <c r="AW46" s="12"/>
      <c r="AX46" s="12"/>
      <c r="AY46" s="12"/>
    </row>
    <row r="47" spans="1:51" ht="15" x14ac:dyDescent="0.25">
      <c r="A47" s="95">
        <v>44866</v>
      </c>
      <c r="B47" s="96">
        <v>28.98</v>
      </c>
      <c r="C47" s="96">
        <v>34.090000000000003</v>
      </c>
      <c r="D47" s="97">
        <v>31.63</v>
      </c>
      <c r="E47">
        <v>51.743000000000002</v>
      </c>
      <c r="F47">
        <v>46.198999999999998</v>
      </c>
      <c r="G47">
        <v>53.734000000000002</v>
      </c>
      <c r="H47">
        <v>23.774000000000001</v>
      </c>
      <c r="I47">
        <v>21.984000000000002</v>
      </c>
      <c r="J47">
        <v>20.643999999999998</v>
      </c>
      <c r="K47">
        <v>37.844000000000001</v>
      </c>
      <c r="L47">
        <v>23.600999999999999</v>
      </c>
      <c r="M47">
        <v>21.123999999999999</v>
      </c>
      <c r="N47">
        <v>33.043999999999997</v>
      </c>
      <c r="O47">
        <v>26.911999999999999</v>
      </c>
      <c r="P47">
        <v>41.337000000000003</v>
      </c>
      <c r="Q47">
        <v>56.465000000000003</v>
      </c>
      <c r="R47">
        <v>40.61</v>
      </c>
      <c r="S47">
        <v>42.058999999999997</v>
      </c>
      <c r="T47">
        <v>24.637</v>
      </c>
      <c r="U47">
        <v>23.173999999999999</v>
      </c>
      <c r="V47">
        <v>21.04</v>
      </c>
      <c r="W47">
        <v>18.66</v>
      </c>
      <c r="X47">
        <v>24.076000000000001</v>
      </c>
      <c r="Y47">
        <v>39.71</v>
      </c>
      <c r="Z47">
        <v>31.751000000000001</v>
      </c>
      <c r="AA47">
        <v>52.709000000000003</v>
      </c>
      <c r="AB47">
        <v>34.335999999999999</v>
      </c>
      <c r="AC47">
        <v>28.061</v>
      </c>
      <c r="AD47">
        <v>37.542999999999999</v>
      </c>
      <c r="AE47">
        <v>52.694000000000003</v>
      </c>
      <c r="AF47">
        <v>33.628999999999998</v>
      </c>
      <c r="AG47">
        <v>21.126000000000001</v>
      </c>
      <c r="AH47">
        <v>49.875999999999998</v>
      </c>
      <c r="AI47" s="12">
        <v>28.643000000000001</v>
      </c>
      <c r="AJ47" s="12">
        <v>22.757999999999999</v>
      </c>
      <c r="AK47" s="12">
        <v>36.820999999999998</v>
      </c>
      <c r="AL47" s="12">
        <v>33.197000000000003</v>
      </c>
      <c r="AM47" s="12">
        <v>34.9</v>
      </c>
      <c r="AN47" s="12"/>
      <c r="AO47" s="12"/>
      <c r="AP47" s="12"/>
      <c r="AQ47" s="12"/>
      <c r="AR47" s="12"/>
      <c r="AS47" s="12"/>
      <c r="AT47" s="12"/>
      <c r="AU47" s="12"/>
      <c r="AV47" s="12"/>
      <c r="AW47" s="12"/>
      <c r="AX47" s="12"/>
      <c r="AY47" s="12"/>
    </row>
    <row r="48" spans="1:51" ht="15" x14ac:dyDescent="0.25">
      <c r="A48" s="95">
        <v>44896</v>
      </c>
      <c r="B48" s="96">
        <v>25.27</v>
      </c>
      <c r="C48" s="96">
        <v>25.27</v>
      </c>
      <c r="D48" s="97">
        <v>25.27</v>
      </c>
      <c r="E48">
        <v>39.411999999999999</v>
      </c>
      <c r="F48">
        <v>36.741</v>
      </c>
      <c r="G48">
        <v>38.658999999999999</v>
      </c>
      <c r="H48">
        <v>24.350999999999999</v>
      </c>
      <c r="I48">
        <v>23.527000000000001</v>
      </c>
      <c r="J48">
        <v>20.998999999999999</v>
      </c>
      <c r="K48">
        <v>26.222999999999999</v>
      </c>
      <c r="L48">
        <v>21.869</v>
      </c>
      <c r="M48">
        <v>19.289000000000001</v>
      </c>
      <c r="N48">
        <v>27.161000000000001</v>
      </c>
      <c r="O48">
        <v>23.771999999999998</v>
      </c>
      <c r="P48">
        <v>41.457000000000001</v>
      </c>
      <c r="Q48">
        <v>52.021999999999998</v>
      </c>
      <c r="R48">
        <v>32.341000000000001</v>
      </c>
      <c r="S48">
        <v>44.875</v>
      </c>
      <c r="T48">
        <v>25.891999999999999</v>
      </c>
      <c r="U48">
        <v>22.939</v>
      </c>
      <c r="V48">
        <v>20.776</v>
      </c>
      <c r="W48">
        <v>20.094999999999999</v>
      </c>
      <c r="X48">
        <v>26.387</v>
      </c>
      <c r="Y48">
        <v>23.472999999999999</v>
      </c>
      <c r="Z48">
        <v>26.853999999999999</v>
      </c>
      <c r="AA48">
        <v>31.863</v>
      </c>
      <c r="AB48">
        <v>23.459</v>
      </c>
      <c r="AC48">
        <v>29.224</v>
      </c>
      <c r="AD48">
        <v>28.32</v>
      </c>
      <c r="AE48">
        <v>32.86</v>
      </c>
      <c r="AF48">
        <v>32.835000000000001</v>
      </c>
      <c r="AG48">
        <v>22.484000000000002</v>
      </c>
      <c r="AH48">
        <v>29.443000000000001</v>
      </c>
      <c r="AI48" s="12">
        <v>31.34</v>
      </c>
      <c r="AJ48" s="12">
        <v>26.155999999999999</v>
      </c>
      <c r="AK48" s="12">
        <v>35.058</v>
      </c>
      <c r="AL48" s="12">
        <v>26.576000000000001</v>
      </c>
      <c r="AM48" s="12">
        <v>27.637</v>
      </c>
      <c r="AN48" s="12"/>
      <c r="AO48" s="12"/>
      <c r="AP48" s="12"/>
      <c r="AQ48" s="12"/>
      <c r="AR48" s="12"/>
      <c r="AS48" s="12"/>
      <c r="AT48" s="12"/>
      <c r="AU48" s="12"/>
      <c r="AV48" s="12"/>
      <c r="AW48" s="12"/>
      <c r="AX48" s="12"/>
      <c r="AY48" s="12"/>
    </row>
    <row r="49" spans="1:1005" ht="15" x14ac:dyDescent="0.25">
      <c r="A49" s="95">
        <v>44927</v>
      </c>
      <c r="B49" s="96">
        <v>25.07</v>
      </c>
      <c r="C49" s="96">
        <v>25.07</v>
      </c>
      <c r="D49" s="97">
        <v>25.07</v>
      </c>
      <c r="E49">
        <v>33.515999999999998</v>
      </c>
      <c r="F49">
        <v>31.067</v>
      </c>
      <c r="G49">
        <v>29.716000000000001</v>
      </c>
      <c r="H49">
        <v>20.652999999999999</v>
      </c>
      <c r="I49">
        <v>20.954000000000001</v>
      </c>
      <c r="J49">
        <v>19.047999999999998</v>
      </c>
      <c r="K49">
        <v>20.239000000000001</v>
      </c>
      <c r="L49">
        <v>19.745000000000001</v>
      </c>
      <c r="M49">
        <v>17.335000000000001</v>
      </c>
      <c r="N49">
        <v>24.998999999999999</v>
      </c>
      <c r="O49">
        <v>22.721</v>
      </c>
      <c r="P49">
        <v>26.863</v>
      </c>
      <c r="Q49">
        <v>34.938000000000002</v>
      </c>
      <c r="R49">
        <v>31.481999999999999</v>
      </c>
      <c r="S49">
        <v>28.861999999999998</v>
      </c>
      <c r="T49">
        <v>27.315999999999999</v>
      </c>
      <c r="U49">
        <v>21.449000000000002</v>
      </c>
      <c r="V49">
        <v>19.300999999999998</v>
      </c>
      <c r="W49">
        <v>16.047999999999998</v>
      </c>
      <c r="X49">
        <v>21.021000000000001</v>
      </c>
      <c r="Y49">
        <v>30.417999999999999</v>
      </c>
      <c r="Z49">
        <v>24.297999999999998</v>
      </c>
      <c r="AA49">
        <v>26.896999999999998</v>
      </c>
      <c r="AB49">
        <v>21.015999999999998</v>
      </c>
      <c r="AC49">
        <v>25.463000000000001</v>
      </c>
      <c r="AD49">
        <v>24.931000000000001</v>
      </c>
      <c r="AE49">
        <v>25.800999999999998</v>
      </c>
      <c r="AF49">
        <v>30.988</v>
      </c>
      <c r="AG49">
        <v>18.971</v>
      </c>
      <c r="AH49">
        <v>21.427</v>
      </c>
      <c r="AI49" s="12">
        <v>23.59</v>
      </c>
      <c r="AJ49" s="12">
        <v>25.789000000000001</v>
      </c>
      <c r="AK49" s="12">
        <v>25.84</v>
      </c>
      <c r="AL49" s="12">
        <v>23.422000000000001</v>
      </c>
      <c r="AM49" s="12">
        <v>23.687000000000001</v>
      </c>
      <c r="AN49" s="12"/>
      <c r="AO49" s="12"/>
      <c r="AP49" s="12"/>
      <c r="AQ49" s="12"/>
      <c r="AR49" s="12"/>
      <c r="AS49" s="12"/>
      <c r="AT49" s="12"/>
      <c r="AU49" s="12"/>
      <c r="AV49" s="12"/>
      <c r="AW49" s="12"/>
      <c r="AX49" s="12"/>
      <c r="AY49" s="12"/>
    </row>
    <row r="50" spans="1:1005" ht="15" x14ac:dyDescent="0.25">
      <c r="A50" s="95">
        <v>44958</v>
      </c>
      <c r="B50" s="96">
        <v>27.87</v>
      </c>
      <c r="C50" s="96">
        <v>27.87</v>
      </c>
      <c r="D50" s="97">
        <v>27.87</v>
      </c>
      <c r="E50">
        <v>28.38</v>
      </c>
      <c r="F50">
        <v>70.096000000000004</v>
      </c>
      <c r="G50">
        <v>43.795000000000002</v>
      </c>
      <c r="H50">
        <v>17.332000000000001</v>
      </c>
      <c r="I50">
        <v>17.773</v>
      </c>
      <c r="J50">
        <v>16.97</v>
      </c>
      <c r="K50">
        <v>18.686</v>
      </c>
      <c r="L50">
        <v>18.489000000000001</v>
      </c>
      <c r="M50">
        <v>15.788</v>
      </c>
      <c r="N50">
        <v>22.271000000000001</v>
      </c>
      <c r="O50">
        <v>34.844000000000001</v>
      </c>
      <c r="P50">
        <v>32.86</v>
      </c>
      <c r="Q50">
        <v>33.673000000000002</v>
      </c>
      <c r="R50">
        <v>30.433</v>
      </c>
      <c r="S50">
        <v>39.759</v>
      </c>
      <c r="T50">
        <v>35.033999999999999</v>
      </c>
      <c r="U50">
        <v>19.337</v>
      </c>
      <c r="V50">
        <v>16.696000000000002</v>
      </c>
      <c r="W50">
        <v>21.776</v>
      </c>
      <c r="X50">
        <v>20.971</v>
      </c>
      <c r="Y50">
        <v>29.224</v>
      </c>
      <c r="Z50">
        <v>19.206</v>
      </c>
      <c r="AA50">
        <v>29.431000000000001</v>
      </c>
      <c r="AB50">
        <v>17.794</v>
      </c>
      <c r="AC50">
        <v>27.07</v>
      </c>
      <c r="AD50">
        <v>21.12</v>
      </c>
      <c r="AE50">
        <v>20.677</v>
      </c>
      <c r="AF50">
        <v>27.312999999999999</v>
      </c>
      <c r="AG50">
        <v>16.018000000000001</v>
      </c>
      <c r="AH50">
        <v>23.539000000000001</v>
      </c>
      <c r="AI50" s="12">
        <v>44.386000000000003</v>
      </c>
      <c r="AJ50" s="12">
        <v>21.363</v>
      </c>
      <c r="AK50" s="12">
        <v>24.152000000000001</v>
      </c>
      <c r="AL50" s="12">
        <v>21.808</v>
      </c>
      <c r="AM50" s="12">
        <v>20.052</v>
      </c>
      <c r="AN50" s="12"/>
      <c r="AO50" s="12"/>
      <c r="AP50" s="12"/>
      <c r="AQ50" s="12"/>
      <c r="AR50" s="12"/>
      <c r="AS50" s="12"/>
      <c r="AT50" s="12"/>
      <c r="AU50" s="12"/>
      <c r="AV50" s="12"/>
      <c r="AW50" s="12"/>
      <c r="AX50" s="12"/>
      <c r="AY50" s="12"/>
    </row>
    <row r="51" spans="1:1005" ht="15" x14ac:dyDescent="0.25">
      <c r="A51" s="95">
        <v>44986</v>
      </c>
      <c r="B51" s="96">
        <v>76.75</v>
      </c>
      <c r="C51" s="96">
        <v>76.75</v>
      </c>
      <c r="D51" s="97">
        <v>76.75</v>
      </c>
      <c r="E51">
        <v>65.066999999999993</v>
      </c>
      <c r="F51">
        <v>240.58</v>
      </c>
      <c r="G51">
        <v>60.533000000000001</v>
      </c>
      <c r="H51">
        <v>34.643000000000001</v>
      </c>
      <c r="I51">
        <v>93.980999999999995</v>
      </c>
      <c r="J51">
        <v>61.323</v>
      </c>
      <c r="K51">
        <v>49.118000000000002</v>
      </c>
      <c r="L51">
        <v>60.412999999999997</v>
      </c>
      <c r="M51">
        <v>65.891999999999996</v>
      </c>
      <c r="N51">
        <v>80.155000000000001</v>
      </c>
      <c r="O51">
        <v>94.245999999999995</v>
      </c>
      <c r="P51">
        <v>79.132999999999996</v>
      </c>
      <c r="Q51">
        <v>115.252</v>
      </c>
      <c r="R51">
        <v>89.894000000000005</v>
      </c>
      <c r="S51">
        <v>98.076999999999998</v>
      </c>
      <c r="T51">
        <v>60.887</v>
      </c>
      <c r="U51">
        <v>59.023000000000003</v>
      </c>
      <c r="V51">
        <v>35.268999999999998</v>
      </c>
      <c r="W51">
        <v>61.881999999999998</v>
      </c>
      <c r="X51">
        <v>115.11199999999999</v>
      </c>
      <c r="Y51">
        <v>46.99</v>
      </c>
      <c r="Z51">
        <v>46.478000000000002</v>
      </c>
      <c r="AA51">
        <v>142.45099999999999</v>
      </c>
      <c r="AB51">
        <v>36.362000000000002</v>
      </c>
      <c r="AC51">
        <v>108.58</v>
      </c>
      <c r="AD51">
        <v>36.948999999999998</v>
      </c>
      <c r="AE51">
        <v>85.596000000000004</v>
      </c>
      <c r="AF51">
        <v>89.825999999999993</v>
      </c>
      <c r="AG51">
        <v>47.301000000000002</v>
      </c>
      <c r="AH51">
        <v>63.603000000000002</v>
      </c>
      <c r="AI51" s="12">
        <v>88.296999999999997</v>
      </c>
      <c r="AJ51" s="12">
        <v>40.252000000000002</v>
      </c>
      <c r="AK51" s="12">
        <v>72.126000000000005</v>
      </c>
      <c r="AL51" s="12">
        <v>69.350999999999999</v>
      </c>
      <c r="AM51" s="12">
        <v>36.429000000000002</v>
      </c>
      <c r="AN51" s="12"/>
      <c r="AO51" s="12"/>
      <c r="AP51" s="12"/>
      <c r="AQ51" s="12"/>
      <c r="AR51" s="12"/>
      <c r="AS51" s="12"/>
      <c r="AT51" s="12"/>
      <c r="AU51" s="12"/>
      <c r="AV51" s="12"/>
      <c r="AW51" s="12"/>
      <c r="AX51" s="12"/>
      <c r="AY51" s="12"/>
    </row>
    <row r="52" spans="1:1005" ht="15" x14ac:dyDescent="0.25">
      <c r="A52" s="95">
        <v>45017</v>
      </c>
      <c r="B52" s="96">
        <v>215.16</v>
      </c>
      <c r="C52" s="96">
        <v>215.16</v>
      </c>
      <c r="D52" s="97">
        <v>215.16</v>
      </c>
      <c r="E52">
        <v>341.89499999999998</v>
      </c>
      <c r="F52">
        <v>502.53199999999998</v>
      </c>
      <c r="G52">
        <v>169.77600000000001</v>
      </c>
      <c r="H52">
        <v>178.21600000000001</v>
      </c>
      <c r="I52">
        <v>253.64599999999999</v>
      </c>
      <c r="J52">
        <v>172.292</v>
      </c>
      <c r="K52">
        <v>126.402</v>
      </c>
      <c r="L52">
        <v>144.846</v>
      </c>
      <c r="M52">
        <v>239.44300000000001</v>
      </c>
      <c r="N52">
        <v>174.55699999999999</v>
      </c>
      <c r="O52">
        <v>116.414</v>
      </c>
      <c r="P52">
        <v>339.637</v>
      </c>
      <c r="Q52">
        <v>302.05</v>
      </c>
      <c r="R52">
        <v>241.57400000000001</v>
      </c>
      <c r="S52">
        <v>217.11199999999999</v>
      </c>
      <c r="T52">
        <v>198.02600000000001</v>
      </c>
      <c r="U52">
        <v>167.34</v>
      </c>
      <c r="V52">
        <v>121.548</v>
      </c>
      <c r="W52">
        <v>195.779</v>
      </c>
      <c r="X52">
        <v>252.00399999999999</v>
      </c>
      <c r="Y52">
        <v>171.48</v>
      </c>
      <c r="Z52">
        <v>329.59500000000003</v>
      </c>
      <c r="AA52">
        <v>188.92099999999999</v>
      </c>
      <c r="AB52">
        <v>139.88300000000001</v>
      </c>
      <c r="AC52">
        <v>269.18099999999998</v>
      </c>
      <c r="AD52">
        <v>162.06899999999999</v>
      </c>
      <c r="AE52">
        <v>402.60700000000003</v>
      </c>
      <c r="AF52">
        <v>174.393</v>
      </c>
      <c r="AG52">
        <v>125.587</v>
      </c>
      <c r="AH52">
        <v>219.79599999999999</v>
      </c>
      <c r="AI52" s="12">
        <v>116.798</v>
      </c>
      <c r="AJ52" s="12">
        <v>89.153999999999996</v>
      </c>
      <c r="AK52" s="12">
        <v>167.958</v>
      </c>
      <c r="AL52" s="12">
        <v>102.928</v>
      </c>
      <c r="AM52" s="12">
        <v>234.65299999999999</v>
      </c>
      <c r="AN52" s="12"/>
      <c r="AO52" s="12"/>
      <c r="AP52" s="12"/>
      <c r="AQ52" s="12"/>
      <c r="AR52" s="12"/>
      <c r="AS52" s="12"/>
      <c r="AT52" s="12"/>
      <c r="AU52" s="12"/>
      <c r="AV52" s="12"/>
      <c r="AW52" s="12"/>
      <c r="AX52" s="12"/>
      <c r="AY52" s="12"/>
    </row>
    <row r="53" spans="1:1005" ht="15" x14ac:dyDescent="0.25">
      <c r="A53" s="95">
        <v>45047</v>
      </c>
      <c r="B53" s="96">
        <v>531.97</v>
      </c>
      <c r="C53" s="96">
        <v>531.97</v>
      </c>
      <c r="D53" s="97">
        <v>531.97</v>
      </c>
      <c r="E53">
        <v>803.99400000000003</v>
      </c>
      <c r="F53">
        <v>633.17399999999998</v>
      </c>
      <c r="G53">
        <v>346.21499999999997</v>
      </c>
      <c r="H53">
        <v>471.16500000000002</v>
      </c>
      <c r="I53">
        <v>312.35000000000002</v>
      </c>
      <c r="J53">
        <v>243.09</v>
      </c>
      <c r="K53">
        <v>421.46199999999999</v>
      </c>
      <c r="L53">
        <v>337.43900000000002</v>
      </c>
      <c r="M53">
        <v>723.58199999999999</v>
      </c>
      <c r="N53">
        <v>403.61200000000002</v>
      </c>
      <c r="O53">
        <v>656.63099999999997</v>
      </c>
      <c r="P53">
        <v>766.40200000000004</v>
      </c>
      <c r="Q53">
        <v>941.42499999999995</v>
      </c>
      <c r="R53">
        <v>681.399</v>
      </c>
      <c r="S53">
        <v>542.40300000000002</v>
      </c>
      <c r="T53">
        <v>490.55099999999999</v>
      </c>
      <c r="U53">
        <v>421.685</v>
      </c>
      <c r="V53">
        <v>148.64099999999999</v>
      </c>
      <c r="W53">
        <v>517.97299999999996</v>
      </c>
      <c r="X53">
        <v>390.346</v>
      </c>
      <c r="Y53">
        <v>575.053</v>
      </c>
      <c r="Z53">
        <v>655.06600000000003</v>
      </c>
      <c r="AA53">
        <v>433.18400000000003</v>
      </c>
      <c r="AB53">
        <v>672.00099999999998</v>
      </c>
      <c r="AC53">
        <v>718.71500000000003</v>
      </c>
      <c r="AD53">
        <v>397.92399999999998</v>
      </c>
      <c r="AE53">
        <v>910.05700000000002</v>
      </c>
      <c r="AF53">
        <v>217.58600000000001</v>
      </c>
      <c r="AG53">
        <v>379.25099999999998</v>
      </c>
      <c r="AH53">
        <v>609.89200000000005</v>
      </c>
      <c r="AI53" s="12">
        <v>328.80700000000002</v>
      </c>
      <c r="AJ53" s="12">
        <v>276.03500000000003</v>
      </c>
      <c r="AK53" s="12">
        <v>526.38599999999997</v>
      </c>
      <c r="AL53" s="12">
        <v>443.935</v>
      </c>
      <c r="AM53" s="12">
        <v>1195.1769999999999</v>
      </c>
      <c r="AN53" s="12"/>
      <c r="AO53" s="12"/>
      <c r="AP53" s="12"/>
      <c r="AQ53" s="12"/>
      <c r="AR53" s="12"/>
      <c r="AS53" s="12"/>
      <c r="AT53" s="12"/>
      <c r="AU53" s="12"/>
      <c r="AV53" s="12"/>
      <c r="AW53" s="12"/>
      <c r="AX53" s="12"/>
      <c r="AY53" s="12"/>
    </row>
    <row r="54" spans="1:1005" ht="15" x14ac:dyDescent="0.25">
      <c r="A54" s="95">
        <v>45078</v>
      </c>
      <c r="B54" s="96">
        <v>420.22</v>
      </c>
      <c r="C54" s="96">
        <v>420.22</v>
      </c>
      <c r="D54" s="97">
        <v>420.22</v>
      </c>
      <c r="E54">
        <v>453.90899999999999</v>
      </c>
      <c r="F54">
        <v>530.98699999999997</v>
      </c>
      <c r="G54">
        <v>110.97</v>
      </c>
      <c r="H54">
        <v>444.08100000000002</v>
      </c>
      <c r="I54">
        <v>200.863</v>
      </c>
      <c r="J54">
        <v>362.45400000000001</v>
      </c>
      <c r="K54">
        <v>416.59100000000001</v>
      </c>
      <c r="L54">
        <v>178.678</v>
      </c>
      <c r="M54">
        <v>704.97299999999996</v>
      </c>
      <c r="N54">
        <v>226.261</v>
      </c>
      <c r="O54">
        <v>887.45799999999997</v>
      </c>
      <c r="P54">
        <v>562.94799999999998</v>
      </c>
      <c r="Q54">
        <v>832.62900000000002</v>
      </c>
      <c r="R54">
        <v>515.49300000000005</v>
      </c>
      <c r="S54">
        <v>573.15300000000002</v>
      </c>
      <c r="T54">
        <v>312.327</v>
      </c>
      <c r="U54">
        <v>243.46100000000001</v>
      </c>
      <c r="V54">
        <v>142.96100000000001</v>
      </c>
      <c r="W54">
        <v>517.34</v>
      </c>
      <c r="X54">
        <v>200.37700000000001</v>
      </c>
      <c r="Y54">
        <v>541.32500000000005</v>
      </c>
      <c r="Z54">
        <v>360.923</v>
      </c>
      <c r="AA54">
        <v>186.21700000000001</v>
      </c>
      <c r="AB54">
        <v>781.32100000000003</v>
      </c>
      <c r="AC54">
        <v>546.41300000000001</v>
      </c>
      <c r="AD54">
        <v>656.23299999999995</v>
      </c>
      <c r="AE54">
        <v>1282.0150000000001</v>
      </c>
      <c r="AF54">
        <v>73.983000000000004</v>
      </c>
      <c r="AG54">
        <v>210.78899999999999</v>
      </c>
      <c r="AH54">
        <v>557.97900000000004</v>
      </c>
      <c r="AI54" s="12">
        <v>318.779</v>
      </c>
      <c r="AJ54" s="12">
        <v>171.40899999999999</v>
      </c>
      <c r="AK54" s="12">
        <v>604.88800000000003</v>
      </c>
      <c r="AL54" s="12">
        <v>834.62599999999998</v>
      </c>
      <c r="AM54" s="12">
        <v>1023.534</v>
      </c>
      <c r="AN54" s="12"/>
      <c r="AO54" s="12"/>
      <c r="AP54" s="12"/>
      <c r="AQ54" s="12"/>
      <c r="AR54" s="12"/>
      <c r="AS54" s="12"/>
      <c r="AT54" s="12"/>
      <c r="AU54" s="12"/>
      <c r="AV54" s="12"/>
      <c r="AW54" s="12"/>
      <c r="AX54" s="12"/>
      <c r="AY54" s="12"/>
    </row>
    <row r="55" spans="1:1005" ht="15" x14ac:dyDescent="0.25">
      <c r="A55" s="95">
        <v>45108</v>
      </c>
      <c r="B55" s="96">
        <v>100.03</v>
      </c>
      <c r="C55" s="96">
        <v>100.03</v>
      </c>
      <c r="D55" s="97">
        <v>100.03</v>
      </c>
      <c r="E55">
        <v>88.623999999999995</v>
      </c>
      <c r="F55">
        <v>108.673</v>
      </c>
      <c r="G55">
        <v>28.725000000000001</v>
      </c>
      <c r="H55">
        <v>60.392000000000003</v>
      </c>
      <c r="I55">
        <v>39.954000000000001</v>
      </c>
      <c r="J55">
        <v>68.063999999999993</v>
      </c>
      <c r="K55">
        <v>73.903000000000006</v>
      </c>
      <c r="L55">
        <v>37.834000000000003</v>
      </c>
      <c r="M55">
        <v>173.464</v>
      </c>
      <c r="N55">
        <v>44.945</v>
      </c>
      <c r="O55">
        <v>345.39499999999998</v>
      </c>
      <c r="P55">
        <v>109.842</v>
      </c>
      <c r="Q55">
        <v>152.57499999999999</v>
      </c>
      <c r="R55">
        <v>166.28200000000001</v>
      </c>
      <c r="S55">
        <v>136.471</v>
      </c>
      <c r="T55">
        <v>40.158999999999999</v>
      </c>
      <c r="U55">
        <v>35.981999999999999</v>
      </c>
      <c r="V55">
        <v>20.216999999999999</v>
      </c>
      <c r="W55">
        <v>78.588999999999999</v>
      </c>
      <c r="X55">
        <v>38.968000000000004</v>
      </c>
      <c r="Y55">
        <v>115.066</v>
      </c>
      <c r="Z55">
        <v>52.601999999999997</v>
      </c>
      <c r="AA55">
        <v>35.225000000000001</v>
      </c>
      <c r="AB55">
        <v>185.989</v>
      </c>
      <c r="AC55">
        <v>117.437</v>
      </c>
      <c r="AD55">
        <v>108.395</v>
      </c>
      <c r="AE55">
        <v>480.1</v>
      </c>
      <c r="AF55">
        <v>19.48</v>
      </c>
      <c r="AG55">
        <v>30.295999999999999</v>
      </c>
      <c r="AH55">
        <v>77.509</v>
      </c>
      <c r="AI55" s="12">
        <v>49.415999999999997</v>
      </c>
      <c r="AJ55" s="12">
        <v>26.957999999999998</v>
      </c>
      <c r="AK55" s="12">
        <v>198.608</v>
      </c>
      <c r="AL55" s="12">
        <v>268.46699999999998</v>
      </c>
      <c r="AM55" s="12">
        <v>223.46799999999999</v>
      </c>
      <c r="AN55" s="12"/>
      <c r="AO55" s="12"/>
      <c r="AP55" s="12"/>
      <c r="AQ55" s="12"/>
      <c r="AR55" s="12"/>
      <c r="AS55" s="12"/>
      <c r="AT55" s="12"/>
      <c r="AU55" s="12"/>
      <c r="AV55" s="12"/>
      <c r="AW55" s="12"/>
      <c r="AX55" s="12"/>
      <c r="AY55" s="12"/>
    </row>
    <row r="56" spans="1:1005" ht="15" x14ac:dyDescent="0.25">
      <c r="A56" s="95">
        <v>45139</v>
      </c>
      <c r="B56" s="96">
        <v>25.12</v>
      </c>
      <c r="C56" s="96">
        <v>25.12</v>
      </c>
      <c r="D56" s="97">
        <v>25.12</v>
      </c>
      <c r="E56">
        <v>34.078000000000003</v>
      </c>
      <c r="F56">
        <v>31.388000000000002</v>
      </c>
      <c r="G56">
        <v>18.716999999999999</v>
      </c>
      <c r="H56">
        <v>18.823</v>
      </c>
      <c r="I56">
        <v>19.975999999999999</v>
      </c>
      <c r="J56">
        <v>17.553000000000001</v>
      </c>
      <c r="K56">
        <v>19.437000000000001</v>
      </c>
      <c r="L56">
        <v>14.731</v>
      </c>
      <c r="M56">
        <v>32.067</v>
      </c>
      <c r="N56">
        <v>17.538</v>
      </c>
      <c r="O56">
        <v>44.472000000000001</v>
      </c>
      <c r="P56">
        <v>27.981000000000002</v>
      </c>
      <c r="Q56">
        <v>41.204999999999998</v>
      </c>
      <c r="R56">
        <v>36.753999999999998</v>
      </c>
      <c r="S56">
        <v>29.623999999999999</v>
      </c>
      <c r="T56">
        <v>17.471</v>
      </c>
      <c r="U56">
        <v>16.936</v>
      </c>
      <c r="V56">
        <v>11.587</v>
      </c>
      <c r="W56">
        <v>19.239000000000001</v>
      </c>
      <c r="X56">
        <v>15.930999999999999</v>
      </c>
      <c r="Y56">
        <v>23.481000000000002</v>
      </c>
      <c r="Z56">
        <v>20.518000000000001</v>
      </c>
      <c r="AA56">
        <v>16.734000000000002</v>
      </c>
      <c r="AB56">
        <v>31.588999999999999</v>
      </c>
      <c r="AC56">
        <v>28.331</v>
      </c>
      <c r="AD56">
        <v>25.02</v>
      </c>
      <c r="AE56">
        <v>57.024000000000001</v>
      </c>
      <c r="AF56">
        <v>15.244</v>
      </c>
      <c r="AG56">
        <v>16.128</v>
      </c>
      <c r="AH56">
        <v>31.343</v>
      </c>
      <c r="AI56" s="12">
        <v>16.010999999999999</v>
      </c>
      <c r="AJ56" s="12">
        <v>10.917999999999999</v>
      </c>
      <c r="AK56" s="12">
        <v>30.37</v>
      </c>
      <c r="AL56" s="12">
        <v>40.148000000000003</v>
      </c>
      <c r="AM56" s="12">
        <v>46.551000000000002</v>
      </c>
      <c r="AN56" s="12"/>
      <c r="AO56" s="12"/>
      <c r="AP56" s="12"/>
      <c r="AQ56" s="12"/>
      <c r="AR56" s="12"/>
      <c r="AS56" s="12"/>
      <c r="AT56" s="12"/>
      <c r="AU56" s="12"/>
      <c r="AV56" s="12"/>
      <c r="AW56" s="12"/>
      <c r="AX56" s="12"/>
      <c r="AY56" s="12"/>
    </row>
    <row r="57" spans="1:1005" ht="15" x14ac:dyDescent="0.25">
      <c r="A57" s="95">
        <v>45170</v>
      </c>
      <c r="B57" s="96">
        <v>18.899999999999999</v>
      </c>
      <c r="C57" s="96">
        <v>18.899999999999999</v>
      </c>
      <c r="D57" s="97">
        <v>18.899999999999999</v>
      </c>
      <c r="E57">
        <v>20.971</v>
      </c>
      <c r="F57">
        <v>22.768000000000001</v>
      </c>
      <c r="G57">
        <v>11.138</v>
      </c>
      <c r="H57">
        <v>17.834</v>
      </c>
      <c r="I57">
        <v>10.72</v>
      </c>
      <c r="J57">
        <v>8.5180000000000007</v>
      </c>
      <c r="K57">
        <v>12.375999999999999</v>
      </c>
      <c r="L57">
        <v>7.4649999999999999</v>
      </c>
      <c r="M57">
        <v>17.625</v>
      </c>
      <c r="N57">
        <v>9.6950000000000003</v>
      </c>
      <c r="O57">
        <v>16.637</v>
      </c>
      <c r="P57">
        <v>16.335000000000001</v>
      </c>
      <c r="Q57">
        <v>105.32</v>
      </c>
      <c r="R57">
        <v>17.716000000000001</v>
      </c>
      <c r="S57">
        <v>16.225999999999999</v>
      </c>
      <c r="T57">
        <v>23.818999999999999</v>
      </c>
      <c r="U57">
        <v>9.923</v>
      </c>
      <c r="V57">
        <v>5.9969999999999999</v>
      </c>
      <c r="W57">
        <v>14.814</v>
      </c>
      <c r="X57">
        <v>16.155999999999999</v>
      </c>
      <c r="Y57">
        <v>14.209</v>
      </c>
      <c r="Z57">
        <v>31.84</v>
      </c>
      <c r="AA57">
        <v>18.952999999999999</v>
      </c>
      <c r="AB57">
        <v>18.373999999999999</v>
      </c>
      <c r="AC57">
        <v>15.763</v>
      </c>
      <c r="AD57">
        <v>12.605</v>
      </c>
      <c r="AE57">
        <v>29.713000000000001</v>
      </c>
      <c r="AF57">
        <v>8.6449999999999996</v>
      </c>
      <c r="AG57">
        <v>19.751999999999999</v>
      </c>
      <c r="AH57">
        <v>29.626000000000001</v>
      </c>
      <c r="AI57" s="12">
        <v>8.5779999999999994</v>
      </c>
      <c r="AJ57" s="12">
        <v>5.8730000000000002</v>
      </c>
      <c r="AK57" s="12">
        <v>19.852</v>
      </c>
      <c r="AL57" s="12">
        <v>14.260999999999999</v>
      </c>
      <c r="AM57" s="12">
        <v>28.088999999999999</v>
      </c>
      <c r="AN57" s="12"/>
      <c r="AO57" s="12"/>
      <c r="AP57" s="12"/>
      <c r="AQ57" s="12"/>
      <c r="AR57" s="12"/>
      <c r="AS57" s="12"/>
      <c r="AT57" s="12"/>
      <c r="AU57" s="12"/>
      <c r="AV57" s="12"/>
      <c r="AW57" s="12"/>
      <c r="AX57" s="12"/>
      <c r="AY57" s="12"/>
    </row>
    <row r="58" spans="1:1005" ht="15" x14ac:dyDescent="0.25">
      <c r="A58" s="95">
        <v>45200</v>
      </c>
      <c r="B58" s="96">
        <v>23.2</v>
      </c>
      <c r="C58" s="96">
        <v>38.75</v>
      </c>
      <c r="D58" s="97">
        <v>32.32</v>
      </c>
      <c r="E58">
        <v>49.392000000000003</v>
      </c>
      <c r="F58">
        <v>56.265000000000001</v>
      </c>
      <c r="G58">
        <v>13.917999999999999</v>
      </c>
      <c r="H58">
        <v>16.507999999999999</v>
      </c>
      <c r="I58">
        <v>12.638999999999999</v>
      </c>
      <c r="J58">
        <v>24.716000000000001</v>
      </c>
      <c r="K58">
        <v>13.114000000000001</v>
      </c>
      <c r="L58">
        <v>9.93</v>
      </c>
      <c r="M58">
        <v>35.619</v>
      </c>
      <c r="N58">
        <v>25.558</v>
      </c>
      <c r="O58">
        <v>38.326000000000001</v>
      </c>
      <c r="P58">
        <v>23.73</v>
      </c>
      <c r="Q58">
        <v>81.966999999999999</v>
      </c>
      <c r="R58">
        <v>41.872</v>
      </c>
      <c r="S58">
        <v>19.366</v>
      </c>
      <c r="T58">
        <v>33.854999999999997</v>
      </c>
      <c r="U58">
        <v>14.627000000000001</v>
      </c>
      <c r="V58">
        <v>14.69</v>
      </c>
      <c r="W58">
        <v>14.621</v>
      </c>
      <c r="X58">
        <v>29.495999999999999</v>
      </c>
      <c r="Y58">
        <v>30.33</v>
      </c>
      <c r="Z58">
        <v>52.640999999999998</v>
      </c>
      <c r="AA58">
        <v>41.533000000000001</v>
      </c>
      <c r="AB58">
        <v>19.940000000000001</v>
      </c>
      <c r="AC58">
        <v>27.481000000000002</v>
      </c>
      <c r="AD58">
        <v>20.631</v>
      </c>
      <c r="AE58">
        <v>33.287999999999997</v>
      </c>
      <c r="AF58">
        <v>12.456</v>
      </c>
      <c r="AG58">
        <v>49.423000000000002</v>
      </c>
      <c r="AH58">
        <v>30.995999999999999</v>
      </c>
      <c r="AI58" s="12">
        <v>11.76</v>
      </c>
      <c r="AJ58" s="12">
        <v>38.009</v>
      </c>
      <c r="AK58" s="12">
        <v>27.239000000000001</v>
      </c>
      <c r="AL58" s="12">
        <v>33.146000000000001</v>
      </c>
      <c r="AM58" s="12">
        <v>35.198</v>
      </c>
      <c r="AN58" s="12"/>
      <c r="AO58" s="12"/>
      <c r="AP58" s="12"/>
      <c r="AQ58" s="12"/>
      <c r="AR58" s="12"/>
      <c r="AS58" s="12"/>
      <c r="AT58" s="12"/>
      <c r="AU58" s="12"/>
      <c r="AV58" s="12"/>
      <c r="AW58" s="12"/>
      <c r="AX58" s="12"/>
      <c r="AY58" s="12"/>
    </row>
    <row r="59" spans="1:1005" ht="15" x14ac:dyDescent="0.25">
      <c r="A59" s="95">
        <v>45231</v>
      </c>
      <c r="B59" s="96">
        <v>28.98</v>
      </c>
      <c r="C59" s="96">
        <v>34.090000000000003</v>
      </c>
      <c r="D59" s="97">
        <v>31.63</v>
      </c>
      <c r="E59">
        <v>46.279000000000003</v>
      </c>
      <c r="F59">
        <v>53.710999999999999</v>
      </c>
      <c r="G59">
        <v>24.303999999999998</v>
      </c>
      <c r="H59">
        <v>22.108000000000001</v>
      </c>
      <c r="I59">
        <v>20.859000000000002</v>
      </c>
      <c r="J59">
        <v>37.746000000000002</v>
      </c>
      <c r="K59">
        <v>23.408000000000001</v>
      </c>
      <c r="L59">
        <v>21.088999999999999</v>
      </c>
      <c r="M59">
        <v>32.883000000000003</v>
      </c>
      <c r="N59">
        <v>26.803999999999998</v>
      </c>
      <c r="O59">
        <v>40.683</v>
      </c>
      <c r="P59">
        <v>56.484000000000002</v>
      </c>
      <c r="Q59">
        <v>40.578000000000003</v>
      </c>
      <c r="R59">
        <v>42.021000000000001</v>
      </c>
      <c r="S59">
        <v>24.716999999999999</v>
      </c>
      <c r="T59">
        <v>23.207000000000001</v>
      </c>
      <c r="U59">
        <v>21.225999999999999</v>
      </c>
      <c r="V59">
        <v>18.385000000000002</v>
      </c>
      <c r="W59">
        <v>23.72</v>
      </c>
      <c r="X59">
        <v>39.514000000000003</v>
      </c>
      <c r="Y59">
        <v>31.597999999999999</v>
      </c>
      <c r="Z59">
        <v>52.496000000000002</v>
      </c>
      <c r="AA59">
        <v>35.478999999999999</v>
      </c>
      <c r="AB59">
        <v>27.978000000000002</v>
      </c>
      <c r="AC59">
        <v>37.549999999999997</v>
      </c>
      <c r="AD59">
        <v>52.642000000000003</v>
      </c>
      <c r="AE59">
        <v>33.914000000000001</v>
      </c>
      <c r="AF59">
        <v>21.210999999999999</v>
      </c>
      <c r="AG59">
        <v>49.783999999999999</v>
      </c>
      <c r="AH59">
        <v>28.875</v>
      </c>
      <c r="AI59" s="12">
        <v>22.713000000000001</v>
      </c>
      <c r="AJ59" s="12">
        <v>36.398000000000003</v>
      </c>
      <c r="AK59" s="12">
        <v>33.226999999999997</v>
      </c>
      <c r="AL59" s="12">
        <v>34.612000000000002</v>
      </c>
      <c r="AM59" s="12">
        <v>51.585000000000001</v>
      </c>
      <c r="AN59" s="12"/>
      <c r="AO59" s="12"/>
      <c r="AP59" s="12"/>
      <c r="AQ59" s="12"/>
      <c r="AR59" s="12"/>
      <c r="AS59" s="12"/>
      <c r="AT59" s="12"/>
      <c r="AU59" s="12"/>
      <c r="AV59" s="12"/>
      <c r="AW59" s="12"/>
      <c r="AX59" s="12"/>
      <c r="AY59" s="12"/>
    </row>
    <row r="60" spans="1:1005" ht="15" x14ac:dyDescent="0.25">
      <c r="A60" s="95">
        <v>45261</v>
      </c>
      <c r="B60" s="96">
        <v>25.27</v>
      </c>
      <c r="C60" s="96">
        <v>25.27</v>
      </c>
      <c r="D60" s="97">
        <v>25.27</v>
      </c>
      <c r="E60">
        <v>36.820999999999998</v>
      </c>
      <c r="F60">
        <v>38.637999999999998</v>
      </c>
      <c r="G60">
        <v>24.931000000000001</v>
      </c>
      <c r="H60">
        <v>23.654</v>
      </c>
      <c r="I60">
        <v>21.207999999999998</v>
      </c>
      <c r="J60">
        <v>26.137</v>
      </c>
      <c r="K60">
        <v>21.898</v>
      </c>
      <c r="L60">
        <v>19.262</v>
      </c>
      <c r="M60">
        <v>27.006</v>
      </c>
      <c r="N60">
        <v>23.667000000000002</v>
      </c>
      <c r="O60">
        <v>42.25</v>
      </c>
      <c r="P60">
        <v>52.034999999999997</v>
      </c>
      <c r="Q60">
        <v>32.313000000000002</v>
      </c>
      <c r="R60">
        <v>44.838999999999999</v>
      </c>
      <c r="S60">
        <v>25.981999999999999</v>
      </c>
      <c r="T60">
        <v>22.971</v>
      </c>
      <c r="U60">
        <v>20.957000000000001</v>
      </c>
      <c r="V60">
        <v>19.835000000000001</v>
      </c>
      <c r="W60">
        <v>26.51</v>
      </c>
      <c r="X60">
        <v>23.311</v>
      </c>
      <c r="Y60">
        <v>26.698</v>
      </c>
      <c r="Z60">
        <v>31.684999999999999</v>
      </c>
      <c r="AA60">
        <v>23.521000000000001</v>
      </c>
      <c r="AB60">
        <v>29.143000000000001</v>
      </c>
      <c r="AC60">
        <v>28.327999999999999</v>
      </c>
      <c r="AD60">
        <v>32.816000000000003</v>
      </c>
      <c r="AE60">
        <v>33.075000000000003</v>
      </c>
      <c r="AF60">
        <v>22.568000000000001</v>
      </c>
      <c r="AG60">
        <v>29.358000000000001</v>
      </c>
      <c r="AH60">
        <v>31.574999999999999</v>
      </c>
      <c r="AI60" s="12">
        <v>25.858000000000001</v>
      </c>
      <c r="AJ60" s="12">
        <v>34.499000000000002</v>
      </c>
      <c r="AK60" s="12">
        <v>26.609000000000002</v>
      </c>
      <c r="AL60" s="12">
        <v>27.364999999999998</v>
      </c>
      <c r="AM60" s="12">
        <v>39.268999999999998</v>
      </c>
      <c r="AN60" s="12"/>
      <c r="AO60" s="12"/>
      <c r="AP60" s="12"/>
      <c r="AQ60" s="12"/>
      <c r="AR60" s="12"/>
      <c r="AS60" s="12"/>
      <c r="AT60" s="12"/>
      <c r="AU60" s="12"/>
      <c r="AV60" s="12"/>
      <c r="AW60" s="12"/>
      <c r="AX60" s="12"/>
      <c r="AY60" s="12"/>
    </row>
    <row r="61" spans="1:1005" ht="15" x14ac:dyDescent="0.25">
      <c r="A61" s="95">
        <v>45292</v>
      </c>
      <c r="B61" s="96">
        <v>25.07</v>
      </c>
      <c r="C61" s="96">
        <v>25.07</v>
      </c>
      <c r="D61" s="97">
        <v>25.07</v>
      </c>
      <c r="E61">
        <v>31.145</v>
      </c>
      <c r="F61">
        <v>29.699000000000002</v>
      </c>
      <c r="G61">
        <v>21.155999999999999</v>
      </c>
      <c r="H61">
        <v>21.077999999999999</v>
      </c>
      <c r="I61">
        <v>19.247</v>
      </c>
      <c r="J61">
        <v>20.161999999999999</v>
      </c>
      <c r="K61">
        <v>19.626999999999999</v>
      </c>
      <c r="L61">
        <v>17.312000000000001</v>
      </c>
      <c r="M61">
        <v>24.853000000000002</v>
      </c>
      <c r="N61">
        <v>22.617999999999999</v>
      </c>
      <c r="O61">
        <v>26.855</v>
      </c>
      <c r="P61">
        <v>34.962000000000003</v>
      </c>
      <c r="Q61">
        <v>31.452000000000002</v>
      </c>
      <c r="R61">
        <v>28.83</v>
      </c>
      <c r="S61">
        <v>27.227</v>
      </c>
      <c r="T61">
        <v>21.48</v>
      </c>
      <c r="U61">
        <v>19.474</v>
      </c>
      <c r="V61">
        <v>15.819000000000001</v>
      </c>
      <c r="W61">
        <v>20.995999999999999</v>
      </c>
      <c r="X61">
        <v>30.24</v>
      </c>
      <c r="Y61">
        <v>24.154</v>
      </c>
      <c r="Z61">
        <v>26.727</v>
      </c>
      <c r="AA61">
        <v>20.931000000000001</v>
      </c>
      <c r="AB61">
        <v>25.385999999999999</v>
      </c>
      <c r="AC61">
        <v>24.940999999999999</v>
      </c>
      <c r="AD61">
        <v>25.765999999999998</v>
      </c>
      <c r="AE61">
        <v>31.074000000000002</v>
      </c>
      <c r="AF61">
        <v>19.052</v>
      </c>
      <c r="AG61">
        <v>21.349</v>
      </c>
      <c r="AH61">
        <v>23.808</v>
      </c>
      <c r="AI61" s="12">
        <v>26.109000000000002</v>
      </c>
      <c r="AJ61" s="12">
        <v>25.451000000000001</v>
      </c>
      <c r="AK61" s="12">
        <v>23.454000000000001</v>
      </c>
      <c r="AL61" s="12">
        <v>23.433</v>
      </c>
      <c r="AM61" s="12">
        <v>33.381</v>
      </c>
      <c r="AN61" s="12"/>
      <c r="AO61" s="12"/>
      <c r="AP61" s="12"/>
      <c r="AQ61" s="12"/>
      <c r="AR61" s="12"/>
      <c r="AS61" s="12"/>
      <c r="AT61" s="12"/>
      <c r="AU61" s="12"/>
      <c r="AV61" s="12"/>
      <c r="AW61" s="12"/>
      <c r="AX61" s="12"/>
      <c r="AY61" s="12"/>
    </row>
    <row r="62" spans="1:1005" ht="15" x14ac:dyDescent="0.25">
      <c r="A62" s="95">
        <v>45323</v>
      </c>
      <c r="B62" s="96">
        <v>27.87</v>
      </c>
      <c r="C62" s="96">
        <v>27.87</v>
      </c>
      <c r="D62" s="97">
        <v>27.87</v>
      </c>
      <c r="E62">
        <v>76.796000000000006</v>
      </c>
      <c r="F62">
        <v>45.106999999999999</v>
      </c>
      <c r="G62">
        <v>18.332999999999998</v>
      </c>
      <c r="H62">
        <v>18.594000000000001</v>
      </c>
      <c r="I62">
        <v>17.789000000000001</v>
      </c>
      <c r="J62">
        <v>19.463999999999999</v>
      </c>
      <c r="K62">
        <v>19.033999999999999</v>
      </c>
      <c r="L62">
        <v>16.434000000000001</v>
      </c>
      <c r="M62">
        <v>23.32</v>
      </c>
      <c r="N62">
        <v>37.078000000000003</v>
      </c>
      <c r="O62">
        <v>33.668999999999997</v>
      </c>
      <c r="P62">
        <v>34.773000000000003</v>
      </c>
      <c r="Q62">
        <v>31.893000000000001</v>
      </c>
      <c r="R62">
        <v>41.829000000000001</v>
      </c>
      <c r="S62">
        <v>36.198999999999998</v>
      </c>
      <c r="T62">
        <v>20.370999999999999</v>
      </c>
      <c r="U62">
        <v>17.559000000000001</v>
      </c>
      <c r="V62">
        <v>22.186</v>
      </c>
      <c r="W62">
        <v>21.603000000000002</v>
      </c>
      <c r="X62">
        <v>30.521999999999998</v>
      </c>
      <c r="Y62">
        <v>19.745000000000001</v>
      </c>
      <c r="Z62">
        <v>30.719000000000001</v>
      </c>
      <c r="AA62">
        <v>18.324000000000002</v>
      </c>
      <c r="AB62">
        <v>29.114000000000001</v>
      </c>
      <c r="AC62">
        <v>21.863</v>
      </c>
      <c r="AD62">
        <v>21.431999999999999</v>
      </c>
      <c r="AE62">
        <v>28.361999999999998</v>
      </c>
      <c r="AF62">
        <v>16.641999999999999</v>
      </c>
      <c r="AG62">
        <v>24.959</v>
      </c>
      <c r="AH62">
        <v>45.875</v>
      </c>
      <c r="AI62" s="12">
        <v>22.111000000000001</v>
      </c>
      <c r="AJ62" s="12">
        <v>25.196000000000002</v>
      </c>
      <c r="AK62" s="12">
        <v>23.138000000000002</v>
      </c>
      <c r="AL62" s="12">
        <v>20.52</v>
      </c>
      <c r="AM62" s="12">
        <v>29.244</v>
      </c>
      <c r="AN62" s="12"/>
      <c r="AO62" s="12"/>
      <c r="AP62" s="12"/>
      <c r="AQ62" s="12"/>
      <c r="AR62" s="12"/>
      <c r="AS62" s="12"/>
      <c r="AT62" s="12"/>
      <c r="AU62" s="12"/>
      <c r="AV62" s="12"/>
      <c r="AW62" s="12"/>
      <c r="AX62" s="12"/>
      <c r="AY62" s="12"/>
    </row>
    <row r="63" spans="1:1005" ht="15" x14ac:dyDescent="0.25">
      <c r="A63" s="95">
        <v>45352</v>
      </c>
      <c r="B63" s="96">
        <v>76.75</v>
      </c>
      <c r="C63" s="96">
        <v>76.75</v>
      </c>
      <c r="D63" s="97">
        <v>76.75</v>
      </c>
      <c r="E63">
        <v>251.15700000000001</v>
      </c>
      <c r="F63">
        <v>60.512</v>
      </c>
      <c r="G63">
        <v>35.17</v>
      </c>
      <c r="H63">
        <v>98.097999999999999</v>
      </c>
      <c r="I63">
        <v>64.239999999999995</v>
      </c>
      <c r="J63">
        <v>49.953000000000003</v>
      </c>
      <c r="K63">
        <v>59.981999999999999</v>
      </c>
      <c r="L63">
        <v>72.959999999999994</v>
      </c>
      <c r="M63">
        <v>80.649000000000001</v>
      </c>
      <c r="N63">
        <v>93.76</v>
      </c>
      <c r="O63">
        <v>79.006</v>
      </c>
      <c r="P63">
        <v>119.837</v>
      </c>
      <c r="Q63">
        <v>94.989000000000004</v>
      </c>
      <c r="R63">
        <v>99.284000000000006</v>
      </c>
      <c r="S63">
        <v>60.841000000000001</v>
      </c>
      <c r="T63">
        <v>61.106999999999999</v>
      </c>
      <c r="U63">
        <v>36.655999999999999</v>
      </c>
      <c r="V63">
        <v>62.795999999999999</v>
      </c>
      <c r="W63">
        <v>114.90600000000001</v>
      </c>
      <c r="X63">
        <v>47.65</v>
      </c>
      <c r="Y63">
        <v>48.841000000000001</v>
      </c>
      <c r="Z63">
        <v>146.54599999999999</v>
      </c>
      <c r="AA63">
        <v>36.341000000000001</v>
      </c>
      <c r="AB63">
        <v>110.182</v>
      </c>
      <c r="AC63">
        <v>38.091000000000001</v>
      </c>
      <c r="AD63">
        <v>88.085999999999999</v>
      </c>
      <c r="AE63">
        <v>89.911000000000001</v>
      </c>
      <c r="AF63">
        <v>49.47</v>
      </c>
      <c r="AG63">
        <v>64.176000000000002</v>
      </c>
      <c r="AH63">
        <v>93.284999999999997</v>
      </c>
      <c r="AI63" s="12">
        <v>40.201999999999998</v>
      </c>
      <c r="AJ63" s="12">
        <v>73.399000000000001</v>
      </c>
      <c r="AK63" s="12">
        <v>69.521000000000001</v>
      </c>
      <c r="AL63" s="12">
        <v>37.008000000000003</v>
      </c>
      <c r="AM63" s="12">
        <v>64.762</v>
      </c>
      <c r="AN63" s="12"/>
      <c r="AO63" s="12"/>
      <c r="AP63" s="12"/>
      <c r="AQ63" s="12"/>
      <c r="AR63" s="12"/>
      <c r="AS63" s="12"/>
      <c r="AT63" s="12"/>
      <c r="AU63" s="12"/>
      <c r="AV63" s="12"/>
      <c r="AW63" s="12"/>
      <c r="AX63" s="12"/>
      <c r="AY63" s="12"/>
    </row>
    <row r="64" spans="1:1005" ht="15" x14ac:dyDescent="0.25">
      <c r="A64" s="95">
        <v>45383</v>
      </c>
      <c r="B64" s="96">
        <v>215.16</v>
      </c>
      <c r="C64" s="96">
        <v>215.16</v>
      </c>
      <c r="D64" s="15">
        <v>215.16</v>
      </c>
      <c r="E64">
        <v>502.53199999999998</v>
      </c>
      <c r="F64">
        <v>169.77600000000001</v>
      </c>
      <c r="G64">
        <v>178.21600000000001</v>
      </c>
      <c r="H64">
        <v>253.64599999999999</v>
      </c>
      <c r="I64">
        <v>172.292</v>
      </c>
      <c r="J64">
        <v>126.402</v>
      </c>
      <c r="K64">
        <v>144.846</v>
      </c>
      <c r="L64">
        <v>239.44300000000001</v>
      </c>
      <c r="M64">
        <v>174.55699999999999</v>
      </c>
      <c r="N64">
        <v>116.414</v>
      </c>
      <c r="O64">
        <v>339.637</v>
      </c>
      <c r="P64">
        <v>302.05</v>
      </c>
      <c r="Q64">
        <v>241.57400000000001</v>
      </c>
      <c r="R64">
        <v>217.11199999999999</v>
      </c>
      <c r="S64">
        <v>198.02600000000001</v>
      </c>
      <c r="T64">
        <v>167.34</v>
      </c>
      <c r="U64">
        <v>121.548</v>
      </c>
      <c r="V64">
        <v>195.779</v>
      </c>
      <c r="W64">
        <v>252.00399999999999</v>
      </c>
      <c r="X64">
        <v>171.48</v>
      </c>
      <c r="Y64">
        <v>329.59500000000003</v>
      </c>
      <c r="Z64">
        <v>188.92099999999999</v>
      </c>
      <c r="AA64">
        <v>139.88300000000001</v>
      </c>
      <c r="AB64">
        <v>269.18099999999998</v>
      </c>
      <c r="AC64">
        <v>162.06899999999999</v>
      </c>
      <c r="AD64">
        <v>402.60700000000003</v>
      </c>
      <c r="AE64">
        <v>174.393</v>
      </c>
      <c r="AF64">
        <v>125.587</v>
      </c>
      <c r="AG64">
        <v>219.79599999999999</v>
      </c>
      <c r="AH64">
        <v>116.798</v>
      </c>
      <c r="AI64" s="12">
        <v>89.153999999999996</v>
      </c>
      <c r="AJ64" s="12">
        <v>167.958</v>
      </c>
      <c r="AK64" s="12">
        <v>102.928</v>
      </c>
      <c r="AL64" s="12">
        <v>234.65299999999999</v>
      </c>
      <c r="AM64" s="12">
        <v>234.65299999999999</v>
      </c>
      <c r="AN64" s="12"/>
      <c r="AO64" s="12"/>
      <c r="AP64" s="12"/>
      <c r="AQ64" s="12"/>
      <c r="AR64" s="12"/>
      <c r="AS64" s="12"/>
      <c r="AT64" s="12"/>
      <c r="AU64" s="12"/>
      <c r="AV64" s="12"/>
      <c r="AW64" s="12"/>
      <c r="AX64" s="12"/>
      <c r="AY64" s="12"/>
      <c r="ALQ64" t="e">
        <v>#N/A</v>
      </c>
    </row>
    <row r="65" spans="1:1005" ht="15" x14ac:dyDescent="0.25">
      <c r="A65" s="95">
        <v>45413</v>
      </c>
      <c r="B65" s="96">
        <v>531.97</v>
      </c>
      <c r="C65" s="96">
        <v>531.97</v>
      </c>
      <c r="D65" s="15">
        <v>531.97</v>
      </c>
      <c r="E65">
        <v>633.17399999999998</v>
      </c>
      <c r="F65">
        <v>346.21499999999997</v>
      </c>
      <c r="G65">
        <v>471.16500000000002</v>
      </c>
      <c r="H65">
        <v>312.35000000000002</v>
      </c>
      <c r="I65">
        <v>243.09</v>
      </c>
      <c r="J65">
        <v>421.46199999999999</v>
      </c>
      <c r="K65">
        <v>337.43900000000002</v>
      </c>
      <c r="L65">
        <v>723.58199999999999</v>
      </c>
      <c r="M65">
        <v>403.61200000000002</v>
      </c>
      <c r="N65">
        <v>656.63099999999997</v>
      </c>
      <c r="O65">
        <v>766.40200000000004</v>
      </c>
      <c r="P65">
        <v>941.42499999999995</v>
      </c>
      <c r="Q65">
        <v>681.399</v>
      </c>
      <c r="R65">
        <v>542.40300000000002</v>
      </c>
      <c r="S65">
        <v>490.55099999999999</v>
      </c>
      <c r="T65">
        <v>421.685</v>
      </c>
      <c r="U65">
        <v>148.64099999999999</v>
      </c>
      <c r="V65">
        <v>517.97299999999996</v>
      </c>
      <c r="W65">
        <v>390.346</v>
      </c>
      <c r="X65">
        <v>575.053</v>
      </c>
      <c r="Y65">
        <v>655.06600000000003</v>
      </c>
      <c r="Z65">
        <v>433.18400000000003</v>
      </c>
      <c r="AA65">
        <v>672.00099999999998</v>
      </c>
      <c r="AB65">
        <v>718.71500000000003</v>
      </c>
      <c r="AC65">
        <v>397.92399999999998</v>
      </c>
      <c r="AD65">
        <v>910.05700000000002</v>
      </c>
      <c r="AE65">
        <v>217.58600000000001</v>
      </c>
      <c r="AF65">
        <v>379.25099999999998</v>
      </c>
      <c r="AG65">
        <v>609.89200000000005</v>
      </c>
      <c r="AH65">
        <v>328.80700000000002</v>
      </c>
      <c r="AI65" s="12">
        <v>276.03500000000003</v>
      </c>
      <c r="AJ65" s="12">
        <v>526.38599999999997</v>
      </c>
      <c r="AK65" s="12">
        <v>443.935</v>
      </c>
      <c r="AL65" s="12">
        <v>1195.1769999999999</v>
      </c>
      <c r="AM65" s="12">
        <v>1195.1769999999999</v>
      </c>
      <c r="AN65" s="12"/>
      <c r="AO65" s="12"/>
      <c r="AP65" s="12"/>
      <c r="AQ65" s="12"/>
      <c r="AR65" s="12"/>
      <c r="AS65" s="12"/>
      <c r="AT65" s="12"/>
      <c r="AU65" s="12"/>
      <c r="AV65" s="12"/>
      <c r="AW65" s="12"/>
      <c r="AX65" s="12"/>
      <c r="AY65" s="12"/>
      <c r="ALQ65" t="e">
        <v>#N/A</v>
      </c>
    </row>
    <row r="66" spans="1:1005" ht="15" x14ac:dyDescent="0.25">
      <c r="A66" s="95">
        <v>45444</v>
      </c>
      <c r="B66" s="96">
        <v>420.22</v>
      </c>
      <c r="C66" s="96">
        <v>420.22</v>
      </c>
      <c r="D66" s="15">
        <v>420.22</v>
      </c>
      <c r="E66">
        <v>530.98699999999997</v>
      </c>
      <c r="F66">
        <v>110.97</v>
      </c>
      <c r="G66">
        <v>444.08100000000002</v>
      </c>
      <c r="H66">
        <v>200.863</v>
      </c>
      <c r="I66">
        <v>362.45400000000001</v>
      </c>
      <c r="J66">
        <v>416.59100000000001</v>
      </c>
      <c r="K66">
        <v>178.678</v>
      </c>
      <c r="L66">
        <v>704.97299999999996</v>
      </c>
      <c r="M66">
        <v>226.261</v>
      </c>
      <c r="N66">
        <v>887.45799999999997</v>
      </c>
      <c r="O66">
        <v>562.94799999999998</v>
      </c>
      <c r="P66">
        <v>832.62900000000002</v>
      </c>
      <c r="Q66">
        <v>515.49300000000005</v>
      </c>
      <c r="R66">
        <v>573.15300000000002</v>
      </c>
      <c r="S66">
        <v>312.327</v>
      </c>
      <c r="T66">
        <v>243.46100000000001</v>
      </c>
      <c r="U66">
        <v>142.96100000000001</v>
      </c>
      <c r="V66">
        <v>517.34</v>
      </c>
      <c r="W66">
        <v>200.37700000000001</v>
      </c>
      <c r="X66">
        <v>541.32500000000005</v>
      </c>
      <c r="Y66">
        <v>360.923</v>
      </c>
      <c r="Z66">
        <v>186.21700000000001</v>
      </c>
      <c r="AA66">
        <v>781.32100000000003</v>
      </c>
      <c r="AB66">
        <v>546.41300000000001</v>
      </c>
      <c r="AC66">
        <v>656.23299999999995</v>
      </c>
      <c r="AD66">
        <v>1282.0150000000001</v>
      </c>
      <c r="AE66">
        <v>73.983000000000004</v>
      </c>
      <c r="AF66">
        <v>210.78899999999999</v>
      </c>
      <c r="AG66">
        <v>557.97900000000004</v>
      </c>
      <c r="AH66">
        <v>318.779</v>
      </c>
      <c r="AI66" s="12">
        <v>171.40899999999999</v>
      </c>
      <c r="AJ66" s="12">
        <v>604.88800000000003</v>
      </c>
      <c r="AK66" s="12">
        <v>834.62599999999998</v>
      </c>
      <c r="AL66" s="12">
        <v>1023.534</v>
      </c>
      <c r="AM66" s="12">
        <v>1023.534</v>
      </c>
      <c r="AN66" s="12"/>
      <c r="AO66" s="12"/>
      <c r="AP66" s="12"/>
      <c r="AQ66" s="12"/>
      <c r="AR66" s="12"/>
      <c r="AS66" s="12"/>
      <c r="AT66" s="12"/>
      <c r="AU66" s="12"/>
      <c r="AV66" s="12"/>
      <c r="AW66" s="12"/>
      <c r="AX66" s="12"/>
      <c r="AY66" s="12"/>
      <c r="ALQ66" t="e">
        <v>#N/A</v>
      </c>
    </row>
    <row r="67" spans="1:1005" ht="15" x14ac:dyDescent="0.25">
      <c r="A67" s="95">
        <v>45474</v>
      </c>
      <c r="B67" s="96">
        <v>100.03</v>
      </c>
      <c r="C67" s="96">
        <v>100.03</v>
      </c>
      <c r="D67" s="15">
        <v>100.03</v>
      </c>
      <c r="E67">
        <v>108.673</v>
      </c>
      <c r="F67">
        <v>28.725000000000001</v>
      </c>
      <c r="G67">
        <v>60.392000000000003</v>
      </c>
      <c r="H67">
        <v>39.954000000000001</v>
      </c>
      <c r="I67">
        <v>68.063999999999993</v>
      </c>
      <c r="J67">
        <v>73.903000000000006</v>
      </c>
      <c r="K67">
        <v>37.834000000000003</v>
      </c>
      <c r="L67">
        <v>173.464</v>
      </c>
      <c r="M67">
        <v>44.945</v>
      </c>
      <c r="N67">
        <v>345.39499999999998</v>
      </c>
      <c r="O67">
        <v>109.842</v>
      </c>
      <c r="P67">
        <v>152.57499999999999</v>
      </c>
      <c r="Q67">
        <v>166.28200000000001</v>
      </c>
      <c r="R67">
        <v>136.471</v>
      </c>
      <c r="S67">
        <v>40.158999999999999</v>
      </c>
      <c r="T67">
        <v>35.981999999999999</v>
      </c>
      <c r="U67">
        <v>20.216999999999999</v>
      </c>
      <c r="V67">
        <v>78.588999999999999</v>
      </c>
      <c r="W67">
        <v>38.968000000000004</v>
      </c>
      <c r="X67">
        <v>115.066</v>
      </c>
      <c r="Y67">
        <v>52.601999999999997</v>
      </c>
      <c r="Z67">
        <v>35.225000000000001</v>
      </c>
      <c r="AA67">
        <v>185.989</v>
      </c>
      <c r="AB67">
        <v>117.437</v>
      </c>
      <c r="AC67">
        <v>108.395</v>
      </c>
      <c r="AD67">
        <v>480.1</v>
      </c>
      <c r="AE67">
        <v>19.48</v>
      </c>
      <c r="AF67">
        <v>30.295999999999999</v>
      </c>
      <c r="AG67">
        <v>77.509</v>
      </c>
      <c r="AH67">
        <v>49.415999999999997</v>
      </c>
      <c r="AI67" s="12">
        <v>26.957999999999998</v>
      </c>
      <c r="AJ67" s="12">
        <v>198.608</v>
      </c>
      <c r="AK67" s="12">
        <v>268.46699999999998</v>
      </c>
      <c r="AL67" s="12">
        <v>223.46799999999999</v>
      </c>
      <c r="AM67" s="12">
        <v>223.46799999999999</v>
      </c>
      <c r="AN67" s="12"/>
      <c r="AO67" s="12"/>
      <c r="AP67" s="12"/>
      <c r="AQ67" s="12"/>
      <c r="AR67" s="12"/>
      <c r="AS67" s="12"/>
      <c r="AT67" s="12"/>
      <c r="AU67" s="12"/>
      <c r="AV67" s="12"/>
      <c r="AW67" s="12"/>
      <c r="AX67" s="12"/>
      <c r="AY67" s="12"/>
      <c r="ALQ67" t="e">
        <v>#N/A</v>
      </c>
    </row>
    <row r="68" spans="1:1005" ht="15" x14ac:dyDescent="0.25">
      <c r="A68" s="95">
        <v>45505</v>
      </c>
      <c r="B68" s="96">
        <v>25.12</v>
      </c>
      <c r="C68" s="96">
        <v>25.12</v>
      </c>
      <c r="D68" s="15">
        <v>25.12</v>
      </c>
      <c r="E68">
        <v>31.388000000000002</v>
      </c>
      <c r="F68">
        <v>18.716999999999999</v>
      </c>
      <c r="G68">
        <v>18.823</v>
      </c>
      <c r="H68">
        <v>19.975999999999999</v>
      </c>
      <c r="I68">
        <v>17.553000000000001</v>
      </c>
      <c r="J68">
        <v>19.437000000000001</v>
      </c>
      <c r="K68">
        <v>14.731</v>
      </c>
      <c r="L68">
        <v>32.067</v>
      </c>
      <c r="M68">
        <v>17.538</v>
      </c>
      <c r="N68">
        <v>44.472000000000001</v>
      </c>
      <c r="O68">
        <v>27.981000000000002</v>
      </c>
      <c r="P68">
        <v>41.204999999999998</v>
      </c>
      <c r="Q68">
        <v>36.753999999999998</v>
      </c>
      <c r="R68">
        <v>29.623999999999999</v>
      </c>
      <c r="S68">
        <v>17.471</v>
      </c>
      <c r="T68">
        <v>16.936</v>
      </c>
      <c r="U68">
        <v>11.587</v>
      </c>
      <c r="V68">
        <v>19.239000000000001</v>
      </c>
      <c r="W68">
        <v>15.930999999999999</v>
      </c>
      <c r="X68">
        <v>23.481000000000002</v>
      </c>
      <c r="Y68">
        <v>20.518000000000001</v>
      </c>
      <c r="Z68">
        <v>16.734000000000002</v>
      </c>
      <c r="AA68">
        <v>31.588999999999999</v>
      </c>
      <c r="AB68">
        <v>28.331</v>
      </c>
      <c r="AC68">
        <v>25.02</v>
      </c>
      <c r="AD68">
        <v>57.024000000000001</v>
      </c>
      <c r="AE68">
        <v>15.244</v>
      </c>
      <c r="AF68">
        <v>16.128</v>
      </c>
      <c r="AG68">
        <v>31.343</v>
      </c>
      <c r="AH68">
        <v>16.010999999999999</v>
      </c>
      <c r="AI68" s="12">
        <v>10.917999999999999</v>
      </c>
      <c r="AJ68" s="12">
        <v>30.37</v>
      </c>
      <c r="AK68" s="12">
        <v>40.148000000000003</v>
      </c>
      <c r="AL68" s="12">
        <v>46.551000000000002</v>
      </c>
      <c r="AM68" s="12">
        <v>46.551000000000002</v>
      </c>
      <c r="AN68" s="12"/>
      <c r="AO68" s="12"/>
      <c r="AP68" s="12"/>
      <c r="AQ68" s="12"/>
      <c r="AR68" s="12"/>
      <c r="AS68" s="12"/>
      <c r="AT68" s="12"/>
      <c r="AU68" s="12"/>
      <c r="AV68" s="12"/>
      <c r="AW68" s="12"/>
      <c r="AX68" s="12"/>
      <c r="AY68" s="12"/>
      <c r="ALQ68" t="e">
        <v>#N/A</v>
      </c>
    </row>
    <row r="69" spans="1:1005" ht="15" x14ac:dyDescent="0.25">
      <c r="A69" s="95">
        <v>45536</v>
      </c>
      <c r="B69" s="96">
        <v>18.899999999999999</v>
      </c>
      <c r="C69" s="96">
        <v>18.899999999999999</v>
      </c>
      <c r="D69" s="15">
        <v>18.899999999999999</v>
      </c>
      <c r="E69">
        <v>22.768000000000001</v>
      </c>
      <c r="F69">
        <v>11.138</v>
      </c>
      <c r="G69">
        <v>17.834</v>
      </c>
      <c r="H69">
        <v>10.72</v>
      </c>
      <c r="I69">
        <v>8.5180000000000007</v>
      </c>
      <c r="J69">
        <v>12.375999999999999</v>
      </c>
      <c r="K69">
        <v>7.4649999999999999</v>
      </c>
      <c r="L69">
        <v>17.625</v>
      </c>
      <c r="M69">
        <v>9.6950000000000003</v>
      </c>
      <c r="N69">
        <v>16.637</v>
      </c>
      <c r="O69">
        <v>16.335000000000001</v>
      </c>
      <c r="P69">
        <v>105.32</v>
      </c>
      <c r="Q69">
        <v>17.716000000000001</v>
      </c>
      <c r="R69">
        <v>16.225999999999999</v>
      </c>
      <c r="S69">
        <v>23.818999999999999</v>
      </c>
      <c r="T69">
        <v>9.923</v>
      </c>
      <c r="U69">
        <v>5.9969999999999999</v>
      </c>
      <c r="V69">
        <v>14.814</v>
      </c>
      <c r="W69">
        <v>16.155999999999999</v>
      </c>
      <c r="X69">
        <v>14.209</v>
      </c>
      <c r="Y69">
        <v>31.84</v>
      </c>
      <c r="Z69">
        <v>18.952999999999999</v>
      </c>
      <c r="AA69">
        <v>18.373999999999999</v>
      </c>
      <c r="AB69">
        <v>15.763</v>
      </c>
      <c r="AC69">
        <v>12.605</v>
      </c>
      <c r="AD69">
        <v>29.713000000000001</v>
      </c>
      <c r="AE69">
        <v>8.6449999999999996</v>
      </c>
      <c r="AF69">
        <v>19.751999999999999</v>
      </c>
      <c r="AG69">
        <v>29.626000000000001</v>
      </c>
      <c r="AH69">
        <v>8.5779999999999994</v>
      </c>
      <c r="AI69" s="12">
        <v>5.8730000000000002</v>
      </c>
      <c r="AJ69" s="12">
        <v>19.852</v>
      </c>
      <c r="AK69" s="12">
        <v>14.260999999999999</v>
      </c>
      <c r="AL69" s="12">
        <v>28.088999999999999</v>
      </c>
      <c r="AM69" s="12">
        <v>28.088999999999999</v>
      </c>
      <c r="AN69" s="12"/>
      <c r="AO69" s="12"/>
      <c r="AP69" s="12"/>
      <c r="AQ69" s="12"/>
      <c r="AR69" s="12"/>
      <c r="AS69" s="12"/>
      <c r="AT69" s="12"/>
      <c r="AU69" s="12"/>
      <c r="AV69" s="12"/>
      <c r="AW69" s="12"/>
      <c r="AX69" s="12"/>
      <c r="AY69" s="12"/>
      <c r="ALQ69" t="e">
        <v>#N/A</v>
      </c>
    </row>
    <row r="70" spans="1:1005" ht="15" x14ac:dyDescent="0.25">
      <c r="A70" s="95"/>
      <c r="B70" s="96"/>
      <c r="C70" s="96"/>
      <c r="D70" s="15"/>
      <c r="AI70" s="12"/>
      <c r="AJ70" s="12"/>
      <c r="AK70" s="12"/>
      <c r="AL70" s="12"/>
      <c r="AM70" s="12"/>
      <c r="AN70" s="12"/>
      <c r="AO70" s="12"/>
      <c r="AP70" s="12"/>
      <c r="AQ70" s="12"/>
      <c r="AR70" s="12"/>
      <c r="AS70" s="12"/>
      <c r="AT70" s="12"/>
      <c r="AU70" s="12"/>
      <c r="AV70" s="12"/>
      <c r="AW70" s="12"/>
      <c r="AX70" s="12"/>
      <c r="AY70" s="12"/>
      <c r="ALQ70" t="e">
        <v>#N/A</v>
      </c>
    </row>
    <row r="71" spans="1:1005" ht="15" x14ac:dyDescent="0.25">
      <c r="A71" s="95"/>
      <c r="B71" s="96"/>
      <c r="C71" s="96"/>
      <c r="D71" s="15"/>
      <c r="AI71" s="12"/>
      <c r="AJ71" s="12"/>
      <c r="AK71" s="12"/>
      <c r="AL71" s="12"/>
      <c r="AM71" s="12"/>
      <c r="AN71" s="12"/>
      <c r="AO71" s="12"/>
      <c r="AP71" s="12"/>
      <c r="AQ71" s="12"/>
      <c r="AR71" s="12"/>
      <c r="AS71" s="12"/>
      <c r="AT71" s="12"/>
      <c r="AU71" s="12"/>
      <c r="AV71" s="12"/>
      <c r="AW71" s="12"/>
      <c r="AX71" s="12"/>
      <c r="AY71" s="12"/>
      <c r="ALQ71" t="e">
        <v>#N/A</v>
      </c>
    </row>
    <row r="72" spans="1:1005" ht="15" x14ac:dyDescent="0.25">
      <c r="A72" s="95"/>
      <c r="B72" s="96"/>
      <c r="C72" s="96"/>
      <c r="D72" s="15"/>
      <c r="AI72" s="12"/>
      <c r="AJ72" s="12"/>
      <c r="AK72" s="12"/>
      <c r="AL72" s="12"/>
      <c r="AM72" s="12"/>
      <c r="AN72" s="12"/>
      <c r="AO72" s="12"/>
      <c r="AP72" s="12"/>
      <c r="AQ72" s="12"/>
      <c r="AR72" s="12"/>
      <c r="AS72" s="12"/>
      <c r="AT72" s="12"/>
      <c r="AU72" s="12"/>
      <c r="AV72" s="12"/>
      <c r="AW72" s="12"/>
      <c r="AX72" s="12"/>
      <c r="AY72" s="12"/>
      <c r="ALQ72" t="e">
        <v>#N/A</v>
      </c>
    </row>
    <row r="73" spans="1:1005" ht="15" x14ac:dyDescent="0.25">
      <c r="A73" s="95"/>
      <c r="B73" s="96"/>
      <c r="C73" s="96"/>
      <c r="D73" s="96"/>
      <c r="AI73" s="12"/>
      <c r="AJ73" s="12"/>
      <c r="AK73" s="12"/>
      <c r="AL73" s="12"/>
      <c r="AM73" s="12"/>
      <c r="AN73" s="12"/>
      <c r="AO73" s="12"/>
      <c r="AP73" s="12"/>
      <c r="AQ73" s="12"/>
      <c r="AR73" s="12"/>
      <c r="AS73" s="12"/>
      <c r="AT73" s="12"/>
      <c r="AU73" s="12"/>
      <c r="AV73" s="12"/>
      <c r="AW73" s="12"/>
      <c r="AX73" s="12"/>
      <c r="AY73" s="12"/>
    </row>
    <row r="74" spans="1:1005" ht="15" x14ac:dyDescent="0.25">
      <c r="A74" s="95"/>
      <c r="B74" s="96"/>
      <c r="C74" s="96"/>
      <c r="D74" s="96"/>
      <c r="AI74" s="12"/>
      <c r="AJ74" s="12"/>
      <c r="AK74" s="12"/>
      <c r="AL74" s="12"/>
      <c r="AM74" s="12"/>
      <c r="AN74" s="12"/>
      <c r="AO74" s="12"/>
      <c r="AP74" s="12"/>
      <c r="AQ74" s="12"/>
      <c r="AR74" s="12"/>
      <c r="AS74" s="12"/>
      <c r="AT74" s="12"/>
      <c r="AU74" s="12"/>
      <c r="AV74" s="12"/>
      <c r="AW74" s="12"/>
      <c r="AX74" s="12"/>
      <c r="AY74" s="12"/>
    </row>
    <row r="75" spans="1:1005" ht="15" x14ac:dyDescent="0.25">
      <c r="A75" s="95"/>
      <c r="B75" s="96"/>
      <c r="C75" s="96"/>
      <c r="D75" s="96"/>
      <c r="AI75" s="12"/>
      <c r="AJ75" s="12"/>
      <c r="AK75" s="12"/>
      <c r="AL75" s="12"/>
      <c r="AM75" s="12"/>
      <c r="AN75" s="12"/>
      <c r="AO75" s="12"/>
      <c r="AP75" s="12"/>
      <c r="AQ75" s="12"/>
      <c r="AR75" s="12"/>
      <c r="AS75" s="12"/>
      <c r="AT75" s="12"/>
      <c r="AU75" s="12"/>
      <c r="AV75" s="12"/>
      <c r="AW75" s="12"/>
      <c r="AX75" s="12"/>
      <c r="AY75" s="12"/>
    </row>
    <row r="76" spans="1:1005" ht="15" x14ac:dyDescent="0.25">
      <c r="A76" s="95"/>
      <c r="B76" s="96"/>
      <c r="C76" s="96"/>
      <c r="D76" s="96"/>
      <c r="AI76" s="12"/>
      <c r="AJ76" s="12"/>
      <c r="AK76" s="12"/>
      <c r="AL76" s="12"/>
      <c r="AM76" s="12"/>
      <c r="AN76" s="12"/>
      <c r="AO76" s="12"/>
      <c r="AP76" s="12"/>
      <c r="AQ76" s="12"/>
      <c r="AR76" s="12"/>
      <c r="AS76" s="12"/>
      <c r="AT76" s="12"/>
      <c r="AU76" s="12"/>
      <c r="AV76" s="12"/>
      <c r="AW76" s="12"/>
      <c r="AX76" s="12"/>
      <c r="AY76" s="12"/>
    </row>
    <row r="77" spans="1:1005" ht="15" x14ac:dyDescent="0.25">
      <c r="A77" s="95"/>
      <c r="B77" s="96"/>
      <c r="C77" s="96"/>
      <c r="D77" s="96"/>
      <c r="AI77" s="12"/>
      <c r="AJ77" s="12"/>
      <c r="AK77" s="12"/>
      <c r="AL77" s="12"/>
      <c r="AM77" s="12"/>
      <c r="AN77" s="12"/>
      <c r="AO77" s="12"/>
      <c r="AP77" s="12"/>
      <c r="AQ77" s="12"/>
      <c r="AR77" s="12"/>
      <c r="AS77" s="12"/>
      <c r="AT77" s="12"/>
      <c r="AU77" s="12"/>
      <c r="AV77" s="12"/>
      <c r="AW77" s="12"/>
      <c r="AX77" s="12"/>
      <c r="AY77" s="12"/>
    </row>
    <row r="78" spans="1:1005" ht="15" x14ac:dyDescent="0.25">
      <c r="A78" s="95"/>
      <c r="B78" s="96"/>
      <c r="C78" s="96"/>
      <c r="D78" s="96"/>
      <c r="AI78" s="12"/>
      <c r="AJ78" s="12"/>
      <c r="AK78" s="12"/>
      <c r="AL78" s="12"/>
      <c r="AM78" s="12"/>
      <c r="AN78" s="12"/>
      <c r="AO78" s="12"/>
      <c r="AP78" s="12"/>
      <c r="AQ78" s="12"/>
      <c r="AR78" s="12"/>
      <c r="AS78" s="12"/>
      <c r="AT78" s="12"/>
      <c r="AU78" s="12"/>
      <c r="AV78" s="12"/>
      <c r="AW78" s="12"/>
      <c r="AX78" s="12"/>
      <c r="AY78" s="12"/>
    </row>
    <row r="79" spans="1:1005" ht="15" x14ac:dyDescent="0.25">
      <c r="A79" s="95"/>
      <c r="B79" s="96"/>
      <c r="C79" s="96"/>
      <c r="D79" s="96"/>
      <c r="AI79" s="12"/>
      <c r="AJ79" s="12"/>
      <c r="AK79" s="12"/>
      <c r="AL79" s="12"/>
      <c r="AM79" s="12"/>
      <c r="AN79" s="12"/>
      <c r="AO79" s="12"/>
      <c r="AP79" s="12"/>
      <c r="AQ79" s="12"/>
      <c r="AR79" s="12"/>
      <c r="AS79" s="12"/>
      <c r="AT79" s="12"/>
      <c r="AU79" s="12"/>
      <c r="AV79" s="12"/>
      <c r="AW79" s="12"/>
      <c r="AX79" s="12"/>
      <c r="AY79" s="12"/>
    </row>
    <row r="80" spans="1:1005" ht="15" x14ac:dyDescent="0.25">
      <c r="A80" s="95"/>
      <c r="B80" s="96"/>
      <c r="C80" s="96"/>
      <c r="D80" s="96"/>
      <c r="AI80" s="12"/>
      <c r="AJ80" s="12"/>
      <c r="AK80" s="12"/>
      <c r="AL80" s="12"/>
      <c r="AM80" s="12"/>
      <c r="AN80" s="12"/>
      <c r="AO80" s="12"/>
      <c r="AP80" s="12"/>
      <c r="AQ80" s="12"/>
      <c r="AR80" s="12"/>
      <c r="AS80" s="12"/>
      <c r="AT80" s="12"/>
      <c r="AU80" s="12"/>
      <c r="AV80" s="12"/>
      <c r="AW80" s="12"/>
      <c r="AX80" s="12"/>
      <c r="AY80" s="12"/>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6" tint="-0.249977111117893"/>
  </sheetPr>
  <dimension ref="A1:ALQ80"/>
  <sheetViews>
    <sheetView zoomScaleNormal="100" workbookViewId="0">
      <selection activeCell="D4" sqref="D4"/>
    </sheetView>
  </sheetViews>
  <sheetFormatPr defaultColWidth="18.7109375" defaultRowHeight="12.75" customHeight="1" x14ac:dyDescent="0.25"/>
  <cols>
    <col min="1" max="1" width="9.140625" style="9" customWidth="1"/>
    <col min="2" max="54" width="9.140625" customWidth="1"/>
  </cols>
  <sheetData>
    <row r="1" spans="1:54" s="9" customFormat="1" ht="15" x14ac:dyDescent="0.25">
      <c r="A1" s="103"/>
      <c r="B1" s="104">
        <v>10.892799999999999</v>
      </c>
      <c r="C1" s="104"/>
      <c r="D1" s="104"/>
      <c r="E1" s="104"/>
      <c r="F1" s="104"/>
      <c r="G1" s="104"/>
      <c r="H1" s="104"/>
      <c r="I1" s="104"/>
      <c r="J1" s="104"/>
      <c r="K1" s="104"/>
      <c r="L1" s="104"/>
      <c r="M1" s="104"/>
      <c r="N1" s="104"/>
      <c r="O1" s="104"/>
      <c r="P1" s="104"/>
      <c r="Q1" s="104"/>
      <c r="R1" s="104"/>
      <c r="S1" s="104"/>
      <c r="T1" s="104"/>
      <c r="U1" s="104"/>
      <c r="V1" s="104"/>
      <c r="W1" s="104"/>
      <c r="X1" s="104"/>
      <c r="Y1" s="104"/>
      <c r="Z1" s="104"/>
      <c r="AA1" s="104"/>
      <c r="AB1" s="104"/>
      <c r="AC1" s="104"/>
      <c r="AD1" s="104"/>
      <c r="AE1" s="104"/>
      <c r="AF1" s="104"/>
      <c r="AG1" s="104"/>
      <c r="AH1" s="104"/>
      <c r="AI1" s="105"/>
      <c r="AJ1" s="105"/>
      <c r="AK1" s="105"/>
      <c r="AL1" s="105"/>
      <c r="AM1" s="105"/>
    </row>
    <row r="2" spans="1:54" s="9" customFormat="1" ht="15" x14ac:dyDescent="0.25">
      <c r="A2" s="103"/>
      <c r="B2" s="105" t="s">
        <v>0</v>
      </c>
      <c r="C2" s="105" t="s">
        <v>1</v>
      </c>
      <c r="D2" s="105" t="s">
        <v>2</v>
      </c>
      <c r="E2" s="105">
        <v>1981</v>
      </c>
      <c r="F2" s="105">
        <v>1982</v>
      </c>
      <c r="G2" s="105">
        <v>1983</v>
      </c>
      <c r="H2" s="105">
        <v>1984</v>
      </c>
      <c r="I2" s="105">
        <v>1985</v>
      </c>
      <c r="J2" s="105">
        <v>1986</v>
      </c>
      <c r="K2" s="105">
        <v>1987</v>
      </c>
      <c r="L2" s="105">
        <v>1988</v>
      </c>
      <c r="M2" s="105">
        <v>1989</v>
      </c>
      <c r="N2" s="105">
        <v>1990</v>
      </c>
      <c r="O2" s="105">
        <v>1991</v>
      </c>
      <c r="P2" s="105">
        <v>1992</v>
      </c>
      <c r="Q2" s="105">
        <v>1993</v>
      </c>
      <c r="R2" s="105">
        <v>1994</v>
      </c>
      <c r="S2" s="105">
        <v>1995</v>
      </c>
      <c r="T2" s="105">
        <v>1996</v>
      </c>
      <c r="U2" s="105">
        <v>1997</v>
      </c>
      <c r="V2" s="105">
        <v>1998</v>
      </c>
      <c r="W2" s="105">
        <v>1999</v>
      </c>
      <c r="X2" s="105">
        <v>2000</v>
      </c>
      <c r="Y2" s="105">
        <v>2001</v>
      </c>
      <c r="Z2" s="105">
        <v>2002</v>
      </c>
      <c r="AA2" s="105">
        <v>2003</v>
      </c>
      <c r="AB2" s="105">
        <v>2004</v>
      </c>
      <c r="AC2" s="105">
        <v>2005</v>
      </c>
      <c r="AD2" s="105">
        <v>2006</v>
      </c>
      <c r="AE2" s="105">
        <v>2007</v>
      </c>
      <c r="AF2" s="105">
        <v>2008</v>
      </c>
      <c r="AG2" s="105">
        <v>2009</v>
      </c>
      <c r="AH2" s="105">
        <v>2010</v>
      </c>
      <c r="AI2" s="105">
        <v>2011</v>
      </c>
      <c r="AJ2" s="105">
        <v>2012</v>
      </c>
      <c r="AK2" s="105">
        <v>2013</v>
      </c>
      <c r="AL2" s="105">
        <v>2014</v>
      </c>
      <c r="AM2" s="105">
        <v>2015</v>
      </c>
      <c r="AN2" s="9">
        <v>2016</v>
      </c>
      <c r="AO2" s="9">
        <v>2017</v>
      </c>
      <c r="AP2" s="9">
        <v>2018</v>
      </c>
      <c r="AQ2" s="9">
        <v>2019</v>
      </c>
      <c r="AR2" s="9">
        <v>2020</v>
      </c>
      <c r="AS2" s="9">
        <v>2021</v>
      </c>
      <c r="AT2" s="9">
        <v>2022</v>
      </c>
      <c r="AU2" s="9">
        <v>2023</v>
      </c>
      <c r="AV2" s="9">
        <v>2024</v>
      </c>
      <c r="AW2" s="9">
        <v>2025</v>
      </c>
      <c r="AX2" s="9">
        <v>2026</v>
      </c>
      <c r="AY2" s="9">
        <v>2027</v>
      </c>
      <c r="AZ2" s="9">
        <v>2028</v>
      </c>
      <c r="BA2" s="9">
        <v>2029</v>
      </c>
      <c r="BB2" s="9">
        <v>2030</v>
      </c>
    </row>
    <row r="3" spans="1:54" s="9" customFormat="1" ht="15" x14ac:dyDescent="0.25">
      <c r="A3" s="106"/>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9" t="s">
        <v>41</v>
      </c>
      <c r="AO3" s="9" t="s">
        <v>42</v>
      </c>
      <c r="AP3" s="9" t="s">
        <v>43</v>
      </c>
      <c r="AQ3" s="9" t="s">
        <v>44</v>
      </c>
      <c r="AR3" s="9" t="s">
        <v>45</v>
      </c>
      <c r="AS3" s="9" t="s">
        <v>46</v>
      </c>
      <c r="AT3" s="9" t="s">
        <v>47</v>
      </c>
      <c r="AU3" s="9" t="s">
        <v>48</v>
      </c>
      <c r="AV3" s="9" t="s">
        <v>49</v>
      </c>
      <c r="AW3" s="9" t="s">
        <v>50</v>
      </c>
      <c r="AX3" s="9" t="s">
        <v>51</v>
      </c>
      <c r="AY3" s="9" t="s">
        <v>52</v>
      </c>
      <c r="AZ3" s="9" t="s">
        <v>53</v>
      </c>
      <c r="BA3" s="9" t="s">
        <v>54</v>
      </c>
      <c r="BB3" s="9" t="s">
        <v>55</v>
      </c>
    </row>
    <row r="4" spans="1:54" ht="15" x14ac:dyDescent="0.25">
      <c r="A4" s="108">
        <v>43556</v>
      </c>
      <c r="B4" s="109">
        <v>38</v>
      </c>
      <c r="C4" s="109">
        <v>58</v>
      </c>
      <c r="D4" s="110">
        <v>45</v>
      </c>
      <c r="E4" s="17">
        <v>54.594999999999999</v>
      </c>
      <c r="F4" s="17">
        <v>34.573999999999998</v>
      </c>
      <c r="G4" s="17">
        <v>33.207999999999998</v>
      </c>
      <c r="H4" s="17">
        <v>37.570999999999998</v>
      </c>
      <c r="I4" s="17">
        <v>46.77</v>
      </c>
      <c r="J4" s="17">
        <v>51.463000000000001</v>
      </c>
      <c r="K4" s="17">
        <v>49.609000000000002</v>
      </c>
      <c r="L4" s="17">
        <v>42.195999999999998</v>
      </c>
      <c r="M4" s="17">
        <v>54.423000000000002</v>
      </c>
      <c r="N4" s="17">
        <v>60.161999999999999</v>
      </c>
      <c r="O4" s="17">
        <v>27.785</v>
      </c>
      <c r="P4" s="17">
        <v>50.777000000000001</v>
      </c>
      <c r="Q4" s="17">
        <v>38</v>
      </c>
      <c r="R4" s="17">
        <v>63.908000000000001</v>
      </c>
      <c r="S4" s="17">
        <v>31.013999999999999</v>
      </c>
      <c r="T4" s="17">
        <v>36.679000000000002</v>
      </c>
      <c r="U4" s="17">
        <v>42.731999999999999</v>
      </c>
      <c r="V4" s="17">
        <v>35.061</v>
      </c>
      <c r="W4" s="17">
        <v>49.134999999999998</v>
      </c>
      <c r="X4" s="17">
        <v>46.332000000000001</v>
      </c>
      <c r="Y4" s="17">
        <v>53.679000000000002</v>
      </c>
      <c r="Z4" s="17">
        <v>42.859000000000002</v>
      </c>
      <c r="AA4" s="17">
        <v>39.567999999999998</v>
      </c>
      <c r="AB4" s="17">
        <v>56.302</v>
      </c>
      <c r="AC4" s="17">
        <v>46.290999999999997</v>
      </c>
      <c r="AD4" s="17">
        <v>54.695999999999998</v>
      </c>
      <c r="AE4" s="17">
        <v>42.350999999999999</v>
      </c>
      <c r="AF4" s="17">
        <v>37.511000000000003</v>
      </c>
      <c r="AG4" s="17">
        <v>43.505000000000003</v>
      </c>
      <c r="AH4" s="17">
        <v>45</v>
      </c>
      <c r="AI4" s="12">
        <v>46.343000000000004</v>
      </c>
      <c r="AJ4" s="12">
        <v>52.526000000000003</v>
      </c>
      <c r="AK4" s="12">
        <v>46.746000000000002</v>
      </c>
      <c r="AL4" s="12">
        <v>42.845999999999997</v>
      </c>
      <c r="AM4" s="12">
        <v>36.152999999999999</v>
      </c>
      <c r="AN4" s="12"/>
      <c r="AO4" s="12"/>
      <c r="AP4" s="12"/>
      <c r="AQ4" s="12"/>
      <c r="AR4" s="12"/>
      <c r="AS4" s="12"/>
      <c r="AT4" s="12"/>
      <c r="AU4" s="12"/>
      <c r="AV4" s="12"/>
      <c r="AW4" s="12"/>
      <c r="AX4" s="12"/>
      <c r="AY4" s="12"/>
    </row>
    <row r="5" spans="1:54" ht="15" x14ac:dyDescent="0.25">
      <c r="A5" s="108">
        <v>43586</v>
      </c>
      <c r="B5" s="109">
        <v>154</v>
      </c>
      <c r="C5" s="109">
        <v>235</v>
      </c>
      <c r="D5" s="110">
        <v>185</v>
      </c>
      <c r="E5" s="17">
        <v>182.446</v>
      </c>
      <c r="F5" s="17">
        <v>137.517</v>
      </c>
      <c r="G5" s="17">
        <v>114.22199999999999</v>
      </c>
      <c r="H5" s="17">
        <v>220.119</v>
      </c>
      <c r="I5" s="17">
        <v>191.352</v>
      </c>
      <c r="J5" s="17">
        <v>193.32599999999999</v>
      </c>
      <c r="K5" s="17">
        <v>174.00899999999999</v>
      </c>
      <c r="L5" s="17">
        <v>145.13200000000001</v>
      </c>
      <c r="M5" s="17">
        <v>151.42599999999999</v>
      </c>
      <c r="N5" s="17">
        <v>186.535</v>
      </c>
      <c r="O5" s="17">
        <v>106.89700000000001</v>
      </c>
      <c r="P5" s="17">
        <v>220.625</v>
      </c>
      <c r="Q5" s="17">
        <v>185</v>
      </c>
      <c r="R5" s="17">
        <v>227.458</v>
      </c>
      <c r="S5" s="17">
        <v>145.45400000000001</v>
      </c>
      <c r="T5" s="17">
        <v>226.649</v>
      </c>
      <c r="U5" s="17">
        <v>203.55199999999999</v>
      </c>
      <c r="V5" s="17">
        <v>159.30699999999999</v>
      </c>
      <c r="W5" s="17">
        <v>208.95099999999999</v>
      </c>
      <c r="X5" s="17">
        <v>200.10400000000001</v>
      </c>
      <c r="Y5" s="17">
        <v>284.18900000000002</v>
      </c>
      <c r="Z5" s="17">
        <v>149.19499999999999</v>
      </c>
      <c r="AA5" s="17">
        <v>172.50700000000001</v>
      </c>
      <c r="AB5" s="17">
        <v>239.749</v>
      </c>
      <c r="AC5" s="17">
        <v>197.99700000000001</v>
      </c>
      <c r="AD5" s="17">
        <v>205.96</v>
      </c>
      <c r="AE5" s="17">
        <v>246.88499999999999</v>
      </c>
      <c r="AF5" s="17">
        <v>146.59200000000001</v>
      </c>
      <c r="AG5" s="17">
        <v>259.72300000000001</v>
      </c>
      <c r="AH5" s="17">
        <v>121.334</v>
      </c>
      <c r="AI5" s="12">
        <v>167.488</v>
      </c>
      <c r="AJ5" s="12">
        <v>203.804</v>
      </c>
      <c r="AK5" s="12">
        <v>182.25700000000001</v>
      </c>
      <c r="AL5" s="12">
        <v>147.708</v>
      </c>
      <c r="AM5" s="12">
        <v>170.27</v>
      </c>
      <c r="AN5" s="12"/>
      <c r="AO5" s="12"/>
      <c r="AP5" s="12"/>
      <c r="AQ5" s="12"/>
      <c r="AR5" s="12"/>
      <c r="AS5" s="12"/>
      <c r="AT5" s="12"/>
      <c r="AU5" s="12"/>
      <c r="AV5" s="12"/>
      <c r="AW5" s="12"/>
      <c r="AX5" s="12"/>
      <c r="AY5" s="12"/>
    </row>
    <row r="6" spans="1:54" ht="15" x14ac:dyDescent="0.25">
      <c r="A6" s="108">
        <v>43617</v>
      </c>
      <c r="B6" s="109">
        <v>175</v>
      </c>
      <c r="C6" s="109">
        <v>265</v>
      </c>
      <c r="D6" s="110">
        <v>210</v>
      </c>
      <c r="E6" s="17">
        <v>256.74700000000001</v>
      </c>
      <c r="F6" s="17">
        <v>190.505</v>
      </c>
      <c r="G6" s="17">
        <v>229.67500000000001</v>
      </c>
      <c r="H6" s="17">
        <v>234.74</v>
      </c>
      <c r="I6" s="17">
        <v>238.99199999999999</v>
      </c>
      <c r="J6" s="17">
        <v>266.80900000000003</v>
      </c>
      <c r="K6" s="17">
        <v>181.69399999999999</v>
      </c>
      <c r="L6" s="17">
        <v>237.47200000000001</v>
      </c>
      <c r="M6" s="17">
        <v>130.17599999999999</v>
      </c>
      <c r="N6" s="17">
        <v>269.65600000000001</v>
      </c>
      <c r="O6" s="17">
        <v>210</v>
      </c>
      <c r="P6" s="17">
        <v>174.56800000000001</v>
      </c>
      <c r="Q6" s="17">
        <v>211.73599999999999</v>
      </c>
      <c r="R6" s="17">
        <v>230.60499999999999</v>
      </c>
      <c r="S6" s="17">
        <v>260.81400000000002</v>
      </c>
      <c r="T6" s="17">
        <v>167.09700000000001</v>
      </c>
      <c r="U6" s="17">
        <v>269.30099999999999</v>
      </c>
      <c r="V6" s="17">
        <v>182.84200000000001</v>
      </c>
      <c r="W6" s="17">
        <v>314.19900000000001</v>
      </c>
      <c r="X6" s="17">
        <v>145.04599999999999</v>
      </c>
      <c r="Y6" s="17">
        <v>181.00399999999999</v>
      </c>
      <c r="Z6" s="17">
        <v>160.72499999999999</v>
      </c>
      <c r="AA6" s="17">
        <v>186.64500000000001</v>
      </c>
      <c r="AB6" s="17">
        <v>172.017</v>
      </c>
      <c r="AC6" s="17">
        <v>185.68199999999999</v>
      </c>
      <c r="AD6" s="17">
        <v>152.83000000000001</v>
      </c>
      <c r="AE6" s="17">
        <v>221.03399999999999</v>
      </c>
      <c r="AF6" s="17">
        <v>211.202</v>
      </c>
      <c r="AG6" s="17">
        <v>180.077</v>
      </c>
      <c r="AH6" s="17">
        <v>204.63</v>
      </c>
      <c r="AI6" s="12">
        <v>301.98099999999999</v>
      </c>
      <c r="AJ6" s="12">
        <v>124.577</v>
      </c>
      <c r="AK6" s="12">
        <v>161.935</v>
      </c>
      <c r="AL6" s="12">
        <v>233.066</v>
      </c>
      <c r="AM6" s="12">
        <v>349.36099999999999</v>
      </c>
      <c r="AN6" s="12"/>
      <c r="AO6" s="12"/>
      <c r="AP6" s="12"/>
      <c r="AQ6" s="12"/>
      <c r="AR6" s="12"/>
      <c r="AS6" s="12"/>
      <c r="AT6" s="12"/>
      <c r="AU6" s="12"/>
      <c r="AV6" s="12"/>
      <c r="AW6" s="12"/>
      <c r="AX6" s="12"/>
      <c r="AY6" s="12"/>
    </row>
    <row r="7" spans="1:54" ht="15" x14ac:dyDescent="0.25">
      <c r="A7" s="108">
        <v>43647</v>
      </c>
      <c r="B7" s="109">
        <v>63</v>
      </c>
      <c r="C7" s="109">
        <v>97</v>
      </c>
      <c r="D7" s="110">
        <v>75</v>
      </c>
      <c r="E7" s="17">
        <v>116.119</v>
      </c>
      <c r="F7" s="17">
        <v>120.389</v>
      </c>
      <c r="G7" s="17">
        <v>158.16800000000001</v>
      </c>
      <c r="H7" s="17">
        <v>105.63800000000001</v>
      </c>
      <c r="I7" s="17">
        <v>82.957999999999998</v>
      </c>
      <c r="J7" s="17">
        <v>147.126</v>
      </c>
      <c r="K7" s="17">
        <v>70.203000000000003</v>
      </c>
      <c r="L7" s="17">
        <v>88.929000000000002</v>
      </c>
      <c r="M7" s="17">
        <v>54.192999999999998</v>
      </c>
      <c r="N7" s="17">
        <v>109.694</v>
      </c>
      <c r="O7" s="17">
        <v>113.298</v>
      </c>
      <c r="P7" s="17">
        <v>84.722999999999999</v>
      </c>
      <c r="Q7" s="17">
        <v>77.216999999999999</v>
      </c>
      <c r="R7" s="17">
        <v>54.23</v>
      </c>
      <c r="S7" s="17">
        <v>185.71700000000001</v>
      </c>
      <c r="T7" s="17">
        <v>52.152999999999999</v>
      </c>
      <c r="U7" s="17">
        <v>75</v>
      </c>
      <c r="V7" s="17">
        <v>86.891000000000005</v>
      </c>
      <c r="W7" s="17">
        <v>210.33799999999999</v>
      </c>
      <c r="X7" s="17">
        <v>36.820999999999998</v>
      </c>
      <c r="Y7" s="17">
        <v>50.429000000000002</v>
      </c>
      <c r="Z7" s="17">
        <v>39.238</v>
      </c>
      <c r="AA7" s="17">
        <v>48.866</v>
      </c>
      <c r="AB7" s="17">
        <v>52.48</v>
      </c>
      <c r="AC7" s="17">
        <v>67.594999999999999</v>
      </c>
      <c r="AD7" s="17">
        <v>56.261000000000003</v>
      </c>
      <c r="AE7" s="17">
        <v>75.171000000000006</v>
      </c>
      <c r="AF7" s="17">
        <v>62.35</v>
      </c>
      <c r="AG7" s="17">
        <v>60.634999999999998</v>
      </c>
      <c r="AH7" s="17">
        <v>60.905000000000001</v>
      </c>
      <c r="AI7" s="12">
        <v>132.34700000000001</v>
      </c>
      <c r="AJ7" s="12">
        <v>34.784999999999997</v>
      </c>
      <c r="AK7" s="12">
        <v>47.454000000000001</v>
      </c>
      <c r="AL7" s="12">
        <v>67.906000000000006</v>
      </c>
      <c r="AM7" s="12">
        <v>135.482</v>
      </c>
      <c r="AN7" s="12"/>
      <c r="AO7" s="12"/>
      <c r="AP7" s="12"/>
      <c r="AQ7" s="12"/>
      <c r="AR7" s="12"/>
      <c r="AS7" s="12"/>
      <c r="AT7" s="12"/>
      <c r="AU7" s="12"/>
      <c r="AV7" s="12"/>
      <c r="AW7" s="12"/>
      <c r="AX7" s="12"/>
      <c r="AY7" s="12"/>
    </row>
    <row r="8" spans="1:54" ht="15" x14ac:dyDescent="0.25">
      <c r="A8" s="108">
        <v>43678</v>
      </c>
      <c r="B8" s="109">
        <v>33.22</v>
      </c>
      <c r="C8" s="109">
        <v>52.29</v>
      </c>
      <c r="D8" s="110">
        <v>39</v>
      </c>
      <c r="E8" s="17">
        <v>44.43</v>
      </c>
      <c r="F8" s="17">
        <v>80.14</v>
      </c>
      <c r="G8" s="17">
        <v>51.902999999999999</v>
      </c>
      <c r="H8" s="17">
        <v>63.573999999999998</v>
      </c>
      <c r="I8" s="17">
        <v>34.317999999999998</v>
      </c>
      <c r="J8" s="17">
        <v>47.738</v>
      </c>
      <c r="K8" s="17">
        <v>43.914999999999999</v>
      </c>
      <c r="L8" s="17">
        <v>43.764000000000003</v>
      </c>
      <c r="M8" s="17">
        <v>34.389000000000003</v>
      </c>
      <c r="N8" s="17">
        <v>48.192999999999998</v>
      </c>
      <c r="O8" s="17">
        <v>36.344999999999999</v>
      </c>
      <c r="P8" s="17">
        <v>46.959000000000003</v>
      </c>
      <c r="Q8" s="17">
        <v>38.055</v>
      </c>
      <c r="R8" s="17">
        <v>26.832999999999998</v>
      </c>
      <c r="S8" s="17">
        <v>60.118000000000002</v>
      </c>
      <c r="T8" s="17">
        <v>26.745000000000001</v>
      </c>
      <c r="U8" s="17">
        <v>66.569999999999993</v>
      </c>
      <c r="V8" s="17">
        <v>32.436999999999998</v>
      </c>
      <c r="W8" s="17">
        <v>111.627</v>
      </c>
      <c r="X8" s="17">
        <v>26.571000000000002</v>
      </c>
      <c r="Y8" s="17">
        <v>39</v>
      </c>
      <c r="Z8" s="17">
        <v>21.763000000000002</v>
      </c>
      <c r="AA8" s="17">
        <v>29.446999999999999</v>
      </c>
      <c r="AB8" s="17">
        <v>26.219000000000001</v>
      </c>
      <c r="AC8" s="17">
        <v>36.119</v>
      </c>
      <c r="AD8" s="17">
        <v>37.206000000000003</v>
      </c>
      <c r="AE8" s="17">
        <v>50.646000000000001</v>
      </c>
      <c r="AF8" s="17">
        <v>29.686</v>
      </c>
      <c r="AG8" s="17">
        <v>27.155999999999999</v>
      </c>
      <c r="AH8" s="17">
        <v>39.786000000000001</v>
      </c>
      <c r="AI8" s="12">
        <v>39.741</v>
      </c>
      <c r="AJ8" s="12">
        <v>22.378</v>
      </c>
      <c r="AK8" s="12">
        <v>43.267000000000003</v>
      </c>
      <c r="AL8" s="12">
        <v>33.956000000000003</v>
      </c>
      <c r="AM8" s="12">
        <v>42.97</v>
      </c>
      <c r="AN8" s="12"/>
      <c r="AO8" s="12"/>
      <c r="AP8" s="12"/>
      <c r="AQ8" s="12"/>
      <c r="AR8" s="12"/>
      <c r="AS8" s="12"/>
      <c r="AT8" s="12"/>
      <c r="AU8" s="12"/>
      <c r="AV8" s="12"/>
      <c r="AW8" s="12"/>
      <c r="AX8" s="12"/>
      <c r="AY8" s="12"/>
    </row>
    <row r="9" spans="1:54" ht="15" x14ac:dyDescent="0.25">
      <c r="A9" s="108">
        <v>43709</v>
      </c>
      <c r="B9" s="109">
        <v>25.43</v>
      </c>
      <c r="C9" s="109">
        <v>41.07</v>
      </c>
      <c r="D9" s="110">
        <v>31</v>
      </c>
      <c r="E9" s="17">
        <v>24.393999999999998</v>
      </c>
      <c r="F9" s="17">
        <v>70.156000000000006</v>
      </c>
      <c r="G9" s="17">
        <v>23.986999999999998</v>
      </c>
      <c r="H9" s="17">
        <v>35.311999999999998</v>
      </c>
      <c r="I9" s="17">
        <v>42.728000000000002</v>
      </c>
      <c r="J9" s="17">
        <v>49.862000000000002</v>
      </c>
      <c r="K9" s="17">
        <v>29.459</v>
      </c>
      <c r="L9" s="17">
        <v>31</v>
      </c>
      <c r="M9" s="17">
        <v>20.811</v>
      </c>
      <c r="N9" s="17">
        <v>30.248999999999999</v>
      </c>
      <c r="O9" s="17">
        <v>45.588000000000001</v>
      </c>
      <c r="P9" s="17">
        <v>28.369</v>
      </c>
      <c r="Q9" s="17">
        <v>34.871000000000002</v>
      </c>
      <c r="R9" s="17">
        <v>34.210999999999999</v>
      </c>
      <c r="S9" s="17">
        <v>33.046999999999997</v>
      </c>
      <c r="T9" s="17">
        <v>23.327999999999999</v>
      </c>
      <c r="U9" s="17">
        <v>57.268999999999998</v>
      </c>
      <c r="V9" s="17">
        <v>23.815000000000001</v>
      </c>
      <c r="W9" s="17">
        <v>68.885999999999996</v>
      </c>
      <c r="X9" s="17">
        <v>22.536999999999999</v>
      </c>
      <c r="Y9" s="17">
        <v>21.382000000000001</v>
      </c>
      <c r="Z9" s="17">
        <v>33.274000000000001</v>
      </c>
      <c r="AA9" s="17">
        <v>39.094000000000001</v>
      </c>
      <c r="AB9" s="17">
        <v>36.645000000000003</v>
      </c>
      <c r="AC9" s="17">
        <v>20.335000000000001</v>
      </c>
      <c r="AD9" s="17">
        <v>28.896000000000001</v>
      </c>
      <c r="AE9" s="17">
        <v>43.548000000000002</v>
      </c>
      <c r="AF9" s="17">
        <v>32.198999999999998</v>
      </c>
      <c r="AG9" s="17">
        <v>19.745000000000001</v>
      </c>
      <c r="AH9" s="17">
        <v>20.652000000000001</v>
      </c>
      <c r="AI9" s="12">
        <v>26.445</v>
      </c>
      <c r="AJ9" s="12">
        <v>16.858000000000001</v>
      </c>
      <c r="AK9" s="12">
        <v>56.198999999999998</v>
      </c>
      <c r="AL9" s="12">
        <v>37.905999999999999</v>
      </c>
      <c r="AM9" s="12">
        <v>25.936</v>
      </c>
      <c r="AN9" s="12"/>
      <c r="AO9" s="12"/>
      <c r="AP9" s="12"/>
      <c r="AQ9" s="12"/>
      <c r="AR9" s="12"/>
      <c r="AS9" s="12"/>
      <c r="AT9" s="12"/>
      <c r="AU9" s="12"/>
      <c r="AV9" s="12"/>
      <c r="AW9" s="12"/>
      <c r="AX9" s="12"/>
      <c r="AY9" s="12"/>
    </row>
    <row r="10" spans="1:54" ht="15" x14ac:dyDescent="0.25">
      <c r="A10" s="108">
        <v>43739</v>
      </c>
      <c r="B10" s="109">
        <v>19.95</v>
      </c>
      <c r="C10" s="109">
        <v>33.22</v>
      </c>
      <c r="D10" s="110">
        <v>27.3</v>
      </c>
      <c r="E10" s="17">
        <v>35.052</v>
      </c>
      <c r="F10" s="17">
        <v>36.979999999999997</v>
      </c>
      <c r="G10" s="17">
        <v>26.096</v>
      </c>
      <c r="H10" s="17">
        <v>29.846</v>
      </c>
      <c r="I10" s="17">
        <v>45.024999999999999</v>
      </c>
      <c r="J10" s="17">
        <v>53.487000000000002</v>
      </c>
      <c r="K10" s="17">
        <v>19.582999999999998</v>
      </c>
      <c r="L10" s="17">
        <v>29.132000000000001</v>
      </c>
      <c r="M10" s="17">
        <v>23.445</v>
      </c>
      <c r="N10" s="17">
        <v>37.68</v>
      </c>
      <c r="O10" s="17">
        <v>23.047999999999998</v>
      </c>
      <c r="P10" s="17">
        <v>19.748999999999999</v>
      </c>
      <c r="Q10" s="17">
        <v>22.021000000000001</v>
      </c>
      <c r="R10" s="17">
        <v>25.765000000000001</v>
      </c>
      <c r="S10" s="17">
        <v>29.126999999999999</v>
      </c>
      <c r="T10" s="17">
        <v>31.849</v>
      </c>
      <c r="U10" s="17">
        <v>48.988999999999997</v>
      </c>
      <c r="V10" s="17">
        <v>22.672000000000001</v>
      </c>
      <c r="W10" s="17">
        <v>29.643999999999998</v>
      </c>
      <c r="X10" s="17">
        <v>23.916</v>
      </c>
      <c r="Y10" s="17">
        <v>18.423999999999999</v>
      </c>
      <c r="Z10" s="17">
        <v>26.344000000000001</v>
      </c>
      <c r="AA10" s="17">
        <v>25.652000000000001</v>
      </c>
      <c r="AB10" s="17">
        <v>33.567</v>
      </c>
      <c r="AC10" s="17">
        <v>31.741</v>
      </c>
      <c r="AD10" s="17">
        <v>78.203999999999994</v>
      </c>
      <c r="AE10" s="17">
        <v>46.412999999999997</v>
      </c>
      <c r="AF10" s="17">
        <v>20.654</v>
      </c>
      <c r="AG10" s="17">
        <v>19.497</v>
      </c>
      <c r="AH10" s="17">
        <v>23.942</v>
      </c>
      <c r="AI10" s="12">
        <v>32.137999999999998</v>
      </c>
      <c r="AJ10" s="12">
        <v>15.871</v>
      </c>
      <c r="AK10" s="12">
        <v>40.567999999999998</v>
      </c>
      <c r="AL10" s="12">
        <v>48.107999999999997</v>
      </c>
      <c r="AM10" s="12">
        <v>20.015999999999998</v>
      </c>
      <c r="AN10" s="12"/>
      <c r="AO10" s="12"/>
      <c r="AP10" s="12"/>
      <c r="AQ10" s="12"/>
      <c r="AR10" s="12"/>
      <c r="AS10" s="12"/>
      <c r="AT10" s="12"/>
      <c r="AU10" s="12"/>
      <c r="AV10" s="12"/>
      <c r="AW10" s="12"/>
      <c r="AX10" s="12"/>
      <c r="AY10" s="12"/>
    </row>
    <row r="11" spans="1:54" ht="15" x14ac:dyDescent="0.25">
      <c r="A11" s="108">
        <v>43770</v>
      </c>
      <c r="B11" s="109">
        <v>16.760000000000002</v>
      </c>
      <c r="C11" s="109">
        <v>20.34</v>
      </c>
      <c r="D11" s="110">
        <v>17.87</v>
      </c>
      <c r="E11" s="17">
        <v>21.416</v>
      </c>
      <c r="F11" s="17">
        <v>23.117000000000001</v>
      </c>
      <c r="G11" s="17">
        <v>16.991</v>
      </c>
      <c r="H11" s="17">
        <v>22.018999999999998</v>
      </c>
      <c r="I11" s="17">
        <v>25.244</v>
      </c>
      <c r="J11" s="17">
        <v>35.723999999999997</v>
      </c>
      <c r="K11" s="17">
        <v>22.83</v>
      </c>
      <c r="L11" s="17">
        <v>19.526</v>
      </c>
      <c r="M11" s="17">
        <v>16.155999999999999</v>
      </c>
      <c r="N11" s="17">
        <v>27.126000000000001</v>
      </c>
      <c r="O11" s="17">
        <v>18.632999999999999</v>
      </c>
      <c r="P11" s="17">
        <v>16.760999999999999</v>
      </c>
      <c r="Q11" s="17">
        <v>17.106999999999999</v>
      </c>
      <c r="R11" s="17">
        <v>21.869</v>
      </c>
      <c r="S11" s="17">
        <v>19.192</v>
      </c>
      <c r="T11" s="17">
        <v>22.158000000000001</v>
      </c>
      <c r="U11" s="17">
        <v>24.943999999999999</v>
      </c>
      <c r="V11" s="17">
        <v>23.768000000000001</v>
      </c>
      <c r="W11" s="17">
        <v>20.52</v>
      </c>
      <c r="X11" s="17">
        <v>19.553000000000001</v>
      </c>
      <c r="Y11" s="17">
        <v>16.506</v>
      </c>
      <c r="Z11" s="17">
        <v>17.824000000000002</v>
      </c>
      <c r="AA11" s="17">
        <v>17.283000000000001</v>
      </c>
      <c r="AB11" s="17">
        <v>24.794</v>
      </c>
      <c r="AC11" s="17">
        <v>19.675000000000001</v>
      </c>
      <c r="AD11" s="17">
        <v>29.768000000000001</v>
      </c>
      <c r="AE11" s="17">
        <v>24.048999999999999</v>
      </c>
      <c r="AF11" s="17">
        <v>16.766999999999999</v>
      </c>
      <c r="AG11" s="17">
        <v>16.907</v>
      </c>
      <c r="AH11" s="17">
        <v>18.454000000000001</v>
      </c>
      <c r="AI11" s="12">
        <v>23.390999999999998</v>
      </c>
      <c r="AJ11" s="12">
        <v>14.038</v>
      </c>
      <c r="AK11" s="12">
        <v>22.849</v>
      </c>
      <c r="AL11" s="12">
        <v>25.972000000000001</v>
      </c>
      <c r="AM11" s="12">
        <v>17.434000000000001</v>
      </c>
      <c r="AN11" s="12"/>
      <c r="AO11" s="12"/>
      <c r="AP11" s="12"/>
      <c r="AQ11" s="12"/>
      <c r="AR11" s="12"/>
      <c r="AS11" s="12"/>
      <c r="AT11" s="12"/>
      <c r="AU11" s="12"/>
      <c r="AV11" s="12"/>
      <c r="AW11" s="12"/>
      <c r="AX11" s="12"/>
      <c r="AY11" s="12"/>
    </row>
    <row r="12" spans="1:54" ht="15" x14ac:dyDescent="0.25">
      <c r="A12" s="108">
        <v>43800</v>
      </c>
      <c r="B12" s="109">
        <v>15.26</v>
      </c>
      <c r="C12" s="109">
        <v>17.010000000000002</v>
      </c>
      <c r="D12" s="110">
        <v>15.25</v>
      </c>
      <c r="E12" s="17">
        <v>16.984999999999999</v>
      </c>
      <c r="F12" s="17">
        <v>18.879000000000001</v>
      </c>
      <c r="G12" s="17">
        <v>15.577999999999999</v>
      </c>
      <c r="H12" s="17">
        <v>18.710999999999999</v>
      </c>
      <c r="I12" s="17">
        <v>19.38</v>
      </c>
      <c r="J12" s="17">
        <v>23.411000000000001</v>
      </c>
      <c r="K12" s="17">
        <v>16.977</v>
      </c>
      <c r="L12" s="17">
        <v>16.341000000000001</v>
      </c>
      <c r="M12" s="17">
        <v>13.989000000000001</v>
      </c>
      <c r="N12" s="17">
        <v>19.992999999999999</v>
      </c>
      <c r="O12" s="17">
        <v>16.169</v>
      </c>
      <c r="P12" s="17">
        <v>15.25</v>
      </c>
      <c r="Q12" s="17">
        <v>15.6</v>
      </c>
      <c r="R12" s="17">
        <v>18.555</v>
      </c>
      <c r="S12" s="17">
        <v>17.555</v>
      </c>
      <c r="T12" s="17">
        <v>18.983000000000001</v>
      </c>
      <c r="U12" s="17">
        <v>18.492000000000001</v>
      </c>
      <c r="V12" s="17">
        <v>20.821999999999999</v>
      </c>
      <c r="W12" s="17">
        <v>18.422000000000001</v>
      </c>
      <c r="X12" s="17">
        <v>15.734999999999999</v>
      </c>
      <c r="Y12" s="17">
        <v>15.114000000000001</v>
      </c>
      <c r="Z12" s="17">
        <v>15.691000000000001</v>
      </c>
      <c r="AA12" s="17">
        <v>15.786</v>
      </c>
      <c r="AB12" s="17">
        <v>18.213000000000001</v>
      </c>
      <c r="AC12" s="17">
        <v>15.712</v>
      </c>
      <c r="AD12" s="17">
        <v>18.614999999999998</v>
      </c>
      <c r="AE12" s="17">
        <v>20.423999999999999</v>
      </c>
      <c r="AF12" s="17">
        <v>15.058999999999999</v>
      </c>
      <c r="AG12" s="17">
        <v>14.811999999999999</v>
      </c>
      <c r="AH12" s="17">
        <v>15.686</v>
      </c>
      <c r="AI12" s="12">
        <v>19.108000000000001</v>
      </c>
      <c r="AJ12" s="12">
        <v>13.35</v>
      </c>
      <c r="AK12" s="12">
        <v>17.818999999999999</v>
      </c>
      <c r="AL12" s="12">
        <v>17.798999999999999</v>
      </c>
      <c r="AM12" s="12">
        <v>17.489000000000001</v>
      </c>
      <c r="AN12" s="12"/>
      <c r="AO12" s="12"/>
      <c r="AP12" s="12"/>
      <c r="AQ12" s="12"/>
      <c r="AR12" s="12"/>
      <c r="AS12" s="12"/>
      <c r="AT12" s="12"/>
      <c r="AU12" s="12"/>
      <c r="AV12" s="12"/>
      <c r="AW12" s="12"/>
      <c r="AX12" s="12"/>
      <c r="AY12" s="12"/>
    </row>
    <row r="13" spans="1:54" ht="15" x14ac:dyDescent="0.25">
      <c r="A13" s="108">
        <v>43831</v>
      </c>
      <c r="B13" s="109">
        <v>14.48</v>
      </c>
      <c r="C13" s="109">
        <v>14.7</v>
      </c>
      <c r="D13" s="110">
        <v>13.58</v>
      </c>
      <c r="E13" s="17">
        <v>14.919</v>
      </c>
      <c r="F13" s="17">
        <v>15.638999999999999</v>
      </c>
      <c r="G13" s="17">
        <v>14.537000000000001</v>
      </c>
      <c r="H13" s="17">
        <v>17.164999999999999</v>
      </c>
      <c r="I13" s="17">
        <v>16.640999999999998</v>
      </c>
      <c r="J13" s="17">
        <v>17.766999999999999</v>
      </c>
      <c r="K13" s="17">
        <v>14.289</v>
      </c>
      <c r="L13" s="17">
        <v>14.244999999999999</v>
      </c>
      <c r="M13" s="17">
        <v>12.596</v>
      </c>
      <c r="N13" s="17">
        <v>16.186</v>
      </c>
      <c r="O13" s="17">
        <v>13.848000000000001</v>
      </c>
      <c r="P13" s="17">
        <v>13.782</v>
      </c>
      <c r="Q13" s="17">
        <v>14.228999999999999</v>
      </c>
      <c r="R13" s="17">
        <v>15.906000000000001</v>
      </c>
      <c r="S13" s="17">
        <v>15.576000000000001</v>
      </c>
      <c r="T13" s="17">
        <v>15.374000000000001</v>
      </c>
      <c r="U13" s="17">
        <v>16.023</v>
      </c>
      <c r="V13" s="17">
        <v>15.818</v>
      </c>
      <c r="W13" s="17">
        <v>16.73</v>
      </c>
      <c r="X13" s="17">
        <v>13.837</v>
      </c>
      <c r="Y13" s="17">
        <v>13.839</v>
      </c>
      <c r="Z13" s="17">
        <v>14.319000000000001</v>
      </c>
      <c r="AA13" s="17">
        <v>13.879</v>
      </c>
      <c r="AB13" s="17">
        <v>18.899000000000001</v>
      </c>
      <c r="AC13" s="17">
        <v>14.282999999999999</v>
      </c>
      <c r="AD13" s="17">
        <v>15.319000000000001</v>
      </c>
      <c r="AE13" s="17">
        <v>17.059999999999999</v>
      </c>
      <c r="AF13" s="17">
        <v>13.358000000000001</v>
      </c>
      <c r="AG13" s="17">
        <v>13.451000000000001</v>
      </c>
      <c r="AH13" s="17">
        <v>14.257</v>
      </c>
      <c r="AI13" s="12">
        <v>17.288</v>
      </c>
      <c r="AJ13" s="12">
        <v>12.29</v>
      </c>
      <c r="AK13" s="12">
        <v>15.031000000000001</v>
      </c>
      <c r="AL13" s="12">
        <v>15.337999999999999</v>
      </c>
      <c r="AM13" s="12">
        <v>16.167000000000002</v>
      </c>
      <c r="AN13" s="12"/>
      <c r="AO13" s="12"/>
      <c r="AP13" s="12"/>
      <c r="AQ13" s="12"/>
      <c r="AR13" s="12"/>
      <c r="AS13" s="12"/>
      <c r="AT13" s="12"/>
      <c r="AU13" s="12"/>
      <c r="AV13" s="12"/>
      <c r="AW13" s="12"/>
      <c r="AX13" s="12"/>
      <c r="AY13" s="12"/>
    </row>
    <row r="14" spans="1:54" ht="15" x14ac:dyDescent="0.25">
      <c r="A14" s="108">
        <v>43862</v>
      </c>
      <c r="B14" s="109">
        <v>12.62</v>
      </c>
      <c r="C14" s="109">
        <v>13.51</v>
      </c>
      <c r="D14" s="110">
        <v>12.38</v>
      </c>
      <c r="E14" s="17">
        <v>12.771000000000001</v>
      </c>
      <c r="F14" s="17">
        <v>13.244999999999999</v>
      </c>
      <c r="G14" s="17">
        <v>12.301</v>
      </c>
      <c r="H14" s="17">
        <v>13.846</v>
      </c>
      <c r="I14" s="17">
        <v>16.998000000000001</v>
      </c>
      <c r="J14" s="17">
        <v>22.698</v>
      </c>
      <c r="K14" s="17">
        <v>12.202</v>
      </c>
      <c r="L14" s="17">
        <v>12.22</v>
      </c>
      <c r="M14" s="17">
        <v>10.833</v>
      </c>
      <c r="N14" s="17">
        <v>14.64</v>
      </c>
      <c r="O14" s="17">
        <v>12.093999999999999</v>
      </c>
      <c r="P14" s="17">
        <v>11.869</v>
      </c>
      <c r="Q14" s="17">
        <v>12.446999999999999</v>
      </c>
      <c r="R14" s="17">
        <v>17.113</v>
      </c>
      <c r="S14" s="17">
        <v>16.885000000000002</v>
      </c>
      <c r="T14" s="17">
        <v>12.567</v>
      </c>
      <c r="U14" s="17">
        <v>13.712999999999999</v>
      </c>
      <c r="V14" s="17">
        <v>15.036</v>
      </c>
      <c r="W14" s="17">
        <v>15.266</v>
      </c>
      <c r="X14" s="17">
        <v>11.603</v>
      </c>
      <c r="Y14" s="17">
        <v>12.026</v>
      </c>
      <c r="Z14" s="17">
        <v>13.313000000000001</v>
      </c>
      <c r="AA14" s="17">
        <v>11.769</v>
      </c>
      <c r="AB14" s="17">
        <v>16.222000000000001</v>
      </c>
      <c r="AC14" s="17">
        <v>12.737</v>
      </c>
      <c r="AD14" s="17">
        <v>15.27</v>
      </c>
      <c r="AE14" s="17">
        <v>13.582000000000001</v>
      </c>
      <c r="AF14" s="17">
        <v>12.711</v>
      </c>
      <c r="AG14" s="17">
        <v>11.589</v>
      </c>
      <c r="AH14" s="17">
        <v>11.805999999999999</v>
      </c>
      <c r="AI14" s="12">
        <v>14.369</v>
      </c>
      <c r="AJ14" s="12">
        <v>10.618</v>
      </c>
      <c r="AK14" s="12">
        <v>14.901999999999999</v>
      </c>
      <c r="AL14" s="12">
        <v>17.992999999999999</v>
      </c>
      <c r="AM14" s="12">
        <v>14.067</v>
      </c>
      <c r="AN14" s="12"/>
      <c r="AO14" s="12"/>
      <c r="AP14" s="12"/>
      <c r="AQ14" s="12"/>
      <c r="AR14" s="12"/>
      <c r="AS14" s="12"/>
      <c r="AT14" s="12"/>
      <c r="AU14" s="12"/>
      <c r="AV14" s="12"/>
      <c r="AW14" s="12"/>
      <c r="AX14" s="12"/>
      <c r="AY14" s="12"/>
    </row>
    <row r="15" spans="1:54" ht="15" x14ac:dyDescent="0.25">
      <c r="A15" s="108">
        <v>43891</v>
      </c>
      <c r="B15" s="109">
        <v>19.14</v>
      </c>
      <c r="C15" s="109">
        <v>26.71</v>
      </c>
      <c r="D15" s="110">
        <v>22.1</v>
      </c>
      <c r="E15" s="17">
        <v>15.125999999999999</v>
      </c>
      <c r="F15" s="17">
        <v>17.349</v>
      </c>
      <c r="G15" s="17">
        <v>15.583</v>
      </c>
      <c r="H15" s="17">
        <v>26.437000000000001</v>
      </c>
      <c r="I15" s="17">
        <v>36.576999999999998</v>
      </c>
      <c r="J15" s="17">
        <v>33.411999999999999</v>
      </c>
      <c r="K15" s="17">
        <v>17.585999999999999</v>
      </c>
      <c r="L15" s="17">
        <v>25.327000000000002</v>
      </c>
      <c r="M15" s="17">
        <v>16.881</v>
      </c>
      <c r="N15" s="17">
        <v>16.198</v>
      </c>
      <c r="O15" s="17">
        <v>19.251000000000001</v>
      </c>
      <c r="P15" s="17">
        <v>19.890999999999998</v>
      </c>
      <c r="Q15" s="17">
        <v>21.492999999999999</v>
      </c>
      <c r="R15" s="17">
        <v>42.07</v>
      </c>
      <c r="S15" s="17">
        <v>20.731999999999999</v>
      </c>
      <c r="T15" s="17">
        <v>40.777000000000001</v>
      </c>
      <c r="U15" s="17">
        <v>23.283999999999999</v>
      </c>
      <c r="V15" s="17">
        <v>20.47</v>
      </c>
      <c r="W15" s="17">
        <v>20.341999999999999</v>
      </c>
      <c r="X15" s="17">
        <v>18.652000000000001</v>
      </c>
      <c r="Y15" s="17">
        <v>14.645</v>
      </c>
      <c r="Z15" s="17">
        <v>19.170999999999999</v>
      </c>
      <c r="AA15" s="17">
        <v>28.414999999999999</v>
      </c>
      <c r="AB15" s="17">
        <v>30.914999999999999</v>
      </c>
      <c r="AC15" s="17">
        <v>16.536000000000001</v>
      </c>
      <c r="AD15" s="17">
        <v>44.948999999999998</v>
      </c>
      <c r="AE15" s="17">
        <v>17.702999999999999</v>
      </c>
      <c r="AF15" s="17">
        <v>22.725999999999999</v>
      </c>
      <c r="AG15" s="17">
        <v>12.14</v>
      </c>
      <c r="AH15" s="17">
        <v>19.053000000000001</v>
      </c>
      <c r="AI15" s="12">
        <v>28.803000000000001</v>
      </c>
      <c r="AJ15" s="12">
        <v>14.839</v>
      </c>
      <c r="AK15" s="12">
        <v>20.353999999999999</v>
      </c>
      <c r="AL15" s="12">
        <v>29.193999999999999</v>
      </c>
      <c r="AM15" s="12">
        <v>16.367999999999999</v>
      </c>
      <c r="AN15" s="12"/>
      <c r="AO15" s="12"/>
      <c r="AP15" s="12"/>
      <c r="AQ15" s="12"/>
      <c r="AR15" s="12"/>
      <c r="AS15" s="12"/>
      <c r="AT15" s="12"/>
      <c r="AU15" s="12"/>
      <c r="AV15" s="12"/>
      <c r="AW15" s="12"/>
      <c r="AX15" s="12"/>
      <c r="AY15" s="12"/>
    </row>
    <row r="16" spans="1:54" ht="15" x14ac:dyDescent="0.25">
      <c r="A16" s="108">
        <v>43922</v>
      </c>
      <c r="B16" s="109">
        <v>40.840000000000003</v>
      </c>
      <c r="C16" s="109">
        <v>63.31</v>
      </c>
      <c r="D16" s="110">
        <v>52.61</v>
      </c>
      <c r="E16" s="17">
        <v>31.555</v>
      </c>
      <c r="F16" s="17">
        <v>33.857999999999997</v>
      </c>
      <c r="G16" s="17">
        <v>34.853999999999999</v>
      </c>
      <c r="H16" s="17">
        <v>103.581</v>
      </c>
      <c r="I16" s="17">
        <v>95.546000000000006</v>
      </c>
      <c r="J16" s="17">
        <v>110.723</v>
      </c>
      <c r="K16" s="17">
        <v>34.652000000000001</v>
      </c>
      <c r="L16" s="17">
        <v>82.376999999999995</v>
      </c>
      <c r="M16" s="17">
        <v>37.271000000000001</v>
      </c>
      <c r="N16" s="17">
        <v>46.954999999999998</v>
      </c>
      <c r="O16" s="17">
        <v>73.484999999999999</v>
      </c>
      <c r="P16" s="17">
        <v>73.227999999999994</v>
      </c>
      <c r="Q16" s="17">
        <v>48.066000000000003</v>
      </c>
      <c r="R16" s="17">
        <v>59.564999999999998</v>
      </c>
      <c r="S16" s="17">
        <v>41.311</v>
      </c>
      <c r="T16" s="17">
        <v>81.698999999999998</v>
      </c>
      <c r="U16" s="17">
        <v>50.418999999999997</v>
      </c>
      <c r="V16" s="17">
        <v>36.350999999999999</v>
      </c>
      <c r="W16" s="17">
        <v>63.219000000000001</v>
      </c>
      <c r="X16" s="17">
        <v>63.463999999999999</v>
      </c>
      <c r="Y16" s="17">
        <v>25.416</v>
      </c>
      <c r="Z16" s="17">
        <v>34.143000000000001</v>
      </c>
      <c r="AA16" s="17">
        <v>83.69</v>
      </c>
      <c r="AB16" s="17">
        <v>105.22799999999999</v>
      </c>
      <c r="AC16" s="17">
        <v>47.773000000000003</v>
      </c>
      <c r="AD16" s="17">
        <v>70.462000000000003</v>
      </c>
      <c r="AE16" s="17">
        <v>53.932000000000002</v>
      </c>
      <c r="AF16" s="17">
        <v>38.354999999999997</v>
      </c>
      <c r="AG16" s="17">
        <v>37.154000000000003</v>
      </c>
      <c r="AH16" s="17">
        <v>39.988</v>
      </c>
      <c r="AI16" s="12">
        <v>61.249000000000002</v>
      </c>
      <c r="AJ16" s="12">
        <v>30.058</v>
      </c>
      <c r="AK16" s="12">
        <v>50.314999999999998</v>
      </c>
      <c r="AL16" s="12">
        <v>35.942</v>
      </c>
      <c r="AM16" s="12">
        <v>31.210999999999999</v>
      </c>
      <c r="AN16" s="12"/>
      <c r="AO16" s="12"/>
      <c r="AP16" s="12"/>
      <c r="AQ16" s="12"/>
      <c r="AR16" s="12"/>
      <c r="AS16" s="12"/>
      <c r="AT16" s="12"/>
      <c r="AU16" s="12"/>
      <c r="AV16" s="12"/>
      <c r="AW16" s="12"/>
      <c r="AX16" s="12"/>
      <c r="AY16" s="12"/>
    </row>
    <row r="17" spans="1:51" ht="15" x14ac:dyDescent="0.25">
      <c r="A17" s="108">
        <v>43952</v>
      </c>
      <c r="B17" s="109">
        <v>123.4</v>
      </c>
      <c r="C17" s="109">
        <v>174.31</v>
      </c>
      <c r="D17" s="110">
        <v>146.12</v>
      </c>
      <c r="E17" s="17">
        <v>149.31100000000001</v>
      </c>
      <c r="F17" s="17">
        <v>142.61099999999999</v>
      </c>
      <c r="G17" s="17">
        <v>218.393</v>
      </c>
      <c r="H17" s="17">
        <v>232.31</v>
      </c>
      <c r="I17" s="17">
        <v>187.768</v>
      </c>
      <c r="J17" s="17">
        <v>205.72399999999999</v>
      </c>
      <c r="K17" s="17">
        <v>92.234999999999999</v>
      </c>
      <c r="L17" s="17">
        <v>132.471</v>
      </c>
      <c r="M17" s="17">
        <v>92.706000000000003</v>
      </c>
      <c r="N17" s="17">
        <v>116.197</v>
      </c>
      <c r="O17" s="17">
        <v>147.26499999999999</v>
      </c>
      <c r="P17" s="17">
        <v>240.566</v>
      </c>
      <c r="Q17" s="17">
        <v>160.71299999999999</v>
      </c>
      <c r="R17" s="17">
        <v>151.37700000000001</v>
      </c>
      <c r="S17" s="17">
        <v>152.24299999999999</v>
      </c>
      <c r="T17" s="17">
        <v>219.39</v>
      </c>
      <c r="U17" s="17">
        <v>154.31399999999999</v>
      </c>
      <c r="V17" s="17">
        <v>159.83500000000001</v>
      </c>
      <c r="W17" s="17">
        <v>133.58799999999999</v>
      </c>
      <c r="X17" s="17">
        <v>212.88</v>
      </c>
      <c r="Y17" s="17">
        <v>51.624000000000002</v>
      </c>
      <c r="Z17" s="17">
        <v>110.583</v>
      </c>
      <c r="AA17" s="17">
        <v>170.51</v>
      </c>
      <c r="AB17" s="17">
        <v>243.589</v>
      </c>
      <c r="AC17" s="17">
        <v>117.843</v>
      </c>
      <c r="AD17" s="17">
        <v>160.947</v>
      </c>
      <c r="AE17" s="17">
        <v>190.88900000000001</v>
      </c>
      <c r="AF17" s="17">
        <v>192.11799999999999</v>
      </c>
      <c r="AG17" s="17">
        <v>89.072999999999993</v>
      </c>
      <c r="AH17" s="17">
        <v>136.613</v>
      </c>
      <c r="AI17" s="12">
        <v>103.416</v>
      </c>
      <c r="AJ17" s="12">
        <v>58.308999999999997</v>
      </c>
      <c r="AK17" s="12">
        <v>141.30799999999999</v>
      </c>
      <c r="AL17" s="12">
        <v>105.613</v>
      </c>
      <c r="AM17" s="12">
        <v>76</v>
      </c>
      <c r="AN17" s="12"/>
      <c r="AO17" s="12"/>
      <c r="AP17" s="12"/>
      <c r="AQ17" s="12"/>
      <c r="AR17" s="12"/>
      <c r="AS17" s="12"/>
      <c r="AT17" s="12"/>
      <c r="AU17" s="12"/>
      <c r="AV17" s="12"/>
      <c r="AW17" s="12"/>
      <c r="AX17" s="12"/>
      <c r="AY17" s="12"/>
    </row>
    <row r="18" spans="1:51" ht="15" x14ac:dyDescent="0.25">
      <c r="A18" s="108">
        <v>43983</v>
      </c>
      <c r="B18" s="109">
        <v>114.77</v>
      </c>
      <c r="C18" s="109">
        <v>191.7</v>
      </c>
      <c r="D18" s="110">
        <v>151.61000000000001</v>
      </c>
      <c r="E18" s="17">
        <v>201.24199999999999</v>
      </c>
      <c r="F18" s="17">
        <v>246.52799999999999</v>
      </c>
      <c r="G18" s="17">
        <v>237.05699999999999</v>
      </c>
      <c r="H18" s="17">
        <v>253.98699999999999</v>
      </c>
      <c r="I18" s="17">
        <v>243.87700000000001</v>
      </c>
      <c r="J18" s="17">
        <v>191.68199999999999</v>
      </c>
      <c r="K18" s="17">
        <v>142.78100000000001</v>
      </c>
      <c r="L18" s="17">
        <v>93.867999999999995</v>
      </c>
      <c r="M18" s="17">
        <v>111.494</v>
      </c>
      <c r="N18" s="17">
        <v>183.13900000000001</v>
      </c>
      <c r="O18" s="17">
        <v>115.006</v>
      </c>
      <c r="P18" s="17">
        <v>231.744</v>
      </c>
      <c r="Q18" s="17">
        <v>127.367</v>
      </c>
      <c r="R18" s="17">
        <v>267.56200000000001</v>
      </c>
      <c r="S18" s="17">
        <v>99.537999999999997</v>
      </c>
      <c r="T18" s="17">
        <v>260.52699999999999</v>
      </c>
      <c r="U18" s="17">
        <v>125.233</v>
      </c>
      <c r="V18" s="17">
        <v>211.578</v>
      </c>
      <c r="W18" s="17">
        <v>73.531000000000006</v>
      </c>
      <c r="X18" s="17">
        <v>122.751</v>
      </c>
      <c r="Y18" s="17">
        <v>31.486999999999998</v>
      </c>
      <c r="Z18" s="17">
        <v>94.59</v>
      </c>
      <c r="AA18" s="17">
        <v>100.503</v>
      </c>
      <c r="AB18" s="17">
        <v>231.01300000000001</v>
      </c>
      <c r="AC18" s="17">
        <v>80.956999999999994</v>
      </c>
      <c r="AD18" s="17">
        <v>132.13200000000001</v>
      </c>
      <c r="AE18" s="17">
        <v>227.059</v>
      </c>
      <c r="AF18" s="17">
        <v>126.057</v>
      </c>
      <c r="AG18" s="17">
        <v>129.089</v>
      </c>
      <c r="AH18" s="17">
        <v>241.923</v>
      </c>
      <c r="AI18" s="12">
        <v>55.377000000000002</v>
      </c>
      <c r="AJ18" s="12">
        <v>51.670999999999999</v>
      </c>
      <c r="AK18" s="12">
        <v>168.572</v>
      </c>
      <c r="AL18" s="12">
        <v>209.166</v>
      </c>
      <c r="AM18" s="12">
        <v>99.694999999999993</v>
      </c>
      <c r="AN18" s="12"/>
      <c r="AO18" s="12"/>
      <c r="AP18" s="12"/>
      <c r="AQ18" s="12"/>
      <c r="AR18" s="12"/>
      <c r="AS18" s="12"/>
      <c r="AT18" s="12"/>
      <c r="AU18" s="12"/>
      <c r="AV18" s="12"/>
      <c r="AW18" s="12"/>
      <c r="AX18" s="12"/>
      <c r="AY18" s="12"/>
    </row>
    <row r="19" spans="1:51" ht="15" x14ac:dyDescent="0.25">
      <c r="A19" s="108">
        <v>44013</v>
      </c>
      <c r="B19" s="109">
        <v>40.409999999999997</v>
      </c>
      <c r="C19" s="109">
        <v>89.2</v>
      </c>
      <c r="D19" s="110">
        <v>67.39</v>
      </c>
      <c r="E19" s="17">
        <v>106.706</v>
      </c>
      <c r="F19" s="17">
        <v>141.215</v>
      </c>
      <c r="G19" s="17">
        <v>107.804</v>
      </c>
      <c r="H19" s="17">
        <v>88.524000000000001</v>
      </c>
      <c r="I19" s="17">
        <v>137.601</v>
      </c>
      <c r="J19" s="17">
        <v>73.305999999999997</v>
      </c>
      <c r="K19" s="17">
        <v>54.030999999999999</v>
      </c>
      <c r="L19" s="17">
        <v>40.707999999999998</v>
      </c>
      <c r="M19" s="17">
        <v>51.045999999999999</v>
      </c>
      <c r="N19" s="17">
        <v>92.655000000000001</v>
      </c>
      <c r="O19" s="17">
        <v>55.170999999999999</v>
      </c>
      <c r="P19" s="17">
        <v>81.73</v>
      </c>
      <c r="Q19" s="17">
        <v>38.691000000000003</v>
      </c>
      <c r="R19" s="17">
        <v>179.51599999999999</v>
      </c>
      <c r="S19" s="17">
        <v>38.164999999999999</v>
      </c>
      <c r="T19" s="17">
        <v>80.533000000000001</v>
      </c>
      <c r="U19" s="17">
        <v>61.487000000000002</v>
      </c>
      <c r="V19" s="17">
        <v>133.02799999999999</v>
      </c>
      <c r="W19" s="17">
        <v>26.645</v>
      </c>
      <c r="X19" s="17">
        <v>40.226999999999997</v>
      </c>
      <c r="Y19" s="17">
        <v>14.903</v>
      </c>
      <c r="Z19" s="17">
        <v>30.832999999999998</v>
      </c>
      <c r="AA19" s="17">
        <v>38.276000000000003</v>
      </c>
      <c r="AB19" s="17">
        <v>86.302000000000007</v>
      </c>
      <c r="AC19" s="17">
        <v>38.253</v>
      </c>
      <c r="AD19" s="17">
        <v>51.999000000000002</v>
      </c>
      <c r="AE19" s="17">
        <v>67.656999999999996</v>
      </c>
      <c r="AF19" s="17">
        <v>46.639000000000003</v>
      </c>
      <c r="AG19" s="17">
        <v>42.521999999999998</v>
      </c>
      <c r="AH19" s="17">
        <v>98.93</v>
      </c>
      <c r="AI19" s="12">
        <v>22.954999999999998</v>
      </c>
      <c r="AJ19" s="12">
        <v>24.655999999999999</v>
      </c>
      <c r="AK19" s="12">
        <v>49.813000000000002</v>
      </c>
      <c r="AL19" s="12">
        <v>77.16</v>
      </c>
      <c r="AM19" s="12">
        <v>52.070999999999998</v>
      </c>
      <c r="AN19" s="12"/>
      <c r="AO19" s="12"/>
      <c r="AP19" s="12"/>
      <c r="AQ19" s="12"/>
      <c r="AR19" s="12"/>
      <c r="AS19" s="12"/>
      <c r="AT19" s="12"/>
      <c r="AU19" s="12"/>
      <c r="AV19" s="12"/>
      <c r="AW19" s="12"/>
      <c r="AX19" s="12"/>
      <c r="AY19" s="12"/>
    </row>
    <row r="20" spans="1:51" ht="15" x14ac:dyDescent="0.25">
      <c r="A20" s="108">
        <v>44044</v>
      </c>
      <c r="B20" s="109">
        <v>26.34</v>
      </c>
      <c r="C20" s="109">
        <v>47.11</v>
      </c>
      <c r="D20" s="110">
        <v>38.630000000000003</v>
      </c>
      <c r="E20" s="17">
        <v>78.596999999999994</v>
      </c>
      <c r="F20" s="17">
        <v>45.158000000000001</v>
      </c>
      <c r="G20" s="17">
        <v>64.155000000000001</v>
      </c>
      <c r="H20" s="17">
        <v>35.847999999999999</v>
      </c>
      <c r="I20" s="17">
        <v>45.268000000000001</v>
      </c>
      <c r="J20" s="17">
        <v>46.905000000000001</v>
      </c>
      <c r="K20" s="17">
        <v>34.003999999999998</v>
      </c>
      <c r="L20" s="17">
        <v>29.824999999999999</v>
      </c>
      <c r="M20" s="17">
        <v>32.613</v>
      </c>
      <c r="N20" s="17">
        <v>32.401000000000003</v>
      </c>
      <c r="O20" s="17">
        <v>39.091999999999999</v>
      </c>
      <c r="P20" s="17">
        <v>43.173999999999999</v>
      </c>
      <c r="Q20" s="17">
        <v>20.719000000000001</v>
      </c>
      <c r="R20" s="17">
        <v>57.268999999999998</v>
      </c>
      <c r="S20" s="17">
        <v>21.106000000000002</v>
      </c>
      <c r="T20" s="17">
        <v>64.882999999999996</v>
      </c>
      <c r="U20" s="17">
        <v>27.460999999999999</v>
      </c>
      <c r="V20" s="17">
        <v>92.951999999999998</v>
      </c>
      <c r="W20" s="17">
        <v>22.126999999999999</v>
      </c>
      <c r="X20" s="17">
        <v>35.146000000000001</v>
      </c>
      <c r="Y20" s="17">
        <v>10.987</v>
      </c>
      <c r="Z20" s="17">
        <v>22.239000000000001</v>
      </c>
      <c r="AA20" s="17">
        <v>22.035</v>
      </c>
      <c r="AB20" s="17">
        <v>41.503999999999998</v>
      </c>
      <c r="AC20" s="17">
        <v>27.14</v>
      </c>
      <c r="AD20" s="17">
        <v>41.636000000000003</v>
      </c>
      <c r="AE20" s="17">
        <v>32.104999999999997</v>
      </c>
      <c r="AF20" s="17">
        <v>22.202000000000002</v>
      </c>
      <c r="AG20" s="17">
        <v>33.216999999999999</v>
      </c>
      <c r="AH20" s="17">
        <v>32.145000000000003</v>
      </c>
      <c r="AI20" s="12">
        <v>16.835999999999999</v>
      </c>
      <c r="AJ20" s="12">
        <v>26.027999999999999</v>
      </c>
      <c r="AK20" s="12">
        <v>27.782</v>
      </c>
      <c r="AL20" s="12">
        <v>30.352</v>
      </c>
      <c r="AM20" s="12">
        <v>27.309000000000001</v>
      </c>
      <c r="AN20" s="12"/>
      <c r="AO20" s="12"/>
      <c r="AP20" s="12"/>
      <c r="AQ20" s="12"/>
      <c r="AR20" s="12"/>
      <c r="AS20" s="12"/>
      <c r="AT20" s="12"/>
      <c r="AU20" s="12"/>
      <c r="AV20" s="12"/>
      <c r="AW20" s="12"/>
      <c r="AX20" s="12"/>
      <c r="AY20" s="12"/>
    </row>
    <row r="21" spans="1:51" ht="15" x14ac:dyDescent="0.25">
      <c r="A21" s="108">
        <v>44075</v>
      </c>
      <c r="B21" s="109">
        <v>25.59</v>
      </c>
      <c r="C21" s="109">
        <v>39.18</v>
      </c>
      <c r="D21" s="110">
        <v>32.4</v>
      </c>
      <c r="E21" s="17">
        <v>70.695999999999998</v>
      </c>
      <c r="F21" s="17">
        <v>25.085999999999999</v>
      </c>
      <c r="G21" s="17">
        <v>36.222000000000001</v>
      </c>
      <c r="H21" s="17">
        <v>46.296999999999997</v>
      </c>
      <c r="I21" s="17">
        <v>49.695999999999998</v>
      </c>
      <c r="J21" s="17">
        <v>30.763000000000002</v>
      </c>
      <c r="K21" s="17">
        <v>25.556999999999999</v>
      </c>
      <c r="L21" s="17">
        <v>19.094000000000001</v>
      </c>
      <c r="M21" s="17">
        <v>21.643999999999998</v>
      </c>
      <c r="N21" s="17">
        <v>45.018999999999998</v>
      </c>
      <c r="O21" s="17">
        <v>25.63</v>
      </c>
      <c r="P21" s="17">
        <v>35.682000000000002</v>
      </c>
      <c r="Q21" s="17">
        <v>29.251000000000001</v>
      </c>
      <c r="R21" s="17">
        <v>32.515000000000001</v>
      </c>
      <c r="S21" s="17">
        <v>19.282</v>
      </c>
      <c r="T21" s="17">
        <v>60.244999999999997</v>
      </c>
      <c r="U21" s="17">
        <v>21.881</v>
      </c>
      <c r="V21" s="17">
        <v>59.307000000000002</v>
      </c>
      <c r="W21" s="17">
        <v>20.036999999999999</v>
      </c>
      <c r="X21" s="17">
        <v>19.085999999999999</v>
      </c>
      <c r="Y21" s="17">
        <v>21.728000000000002</v>
      </c>
      <c r="Z21" s="17">
        <v>30.497</v>
      </c>
      <c r="AA21" s="17">
        <v>32.970999999999997</v>
      </c>
      <c r="AB21" s="17">
        <v>22.911000000000001</v>
      </c>
      <c r="AC21" s="17">
        <v>23.779</v>
      </c>
      <c r="AD21" s="17">
        <v>39.140999999999998</v>
      </c>
      <c r="AE21" s="17">
        <v>34.945999999999998</v>
      </c>
      <c r="AF21" s="17">
        <v>16.565000000000001</v>
      </c>
      <c r="AG21" s="17">
        <v>17.600000000000001</v>
      </c>
      <c r="AH21" s="17">
        <v>22.901</v>
      </c>
      <c r="AI21" s="12">
        <v>13.241</v>
      </c>
      <c r="AJ21" s="12">
        <v>40.5</v>
      </c>
      <c r="AK21" s="12">
        <v>34.957000000000001</v>
      </c>
      <c r="AL21" s="12">
        <v>19.760000000000002</v>
      </c>
      <c r="AM21" s="12">
        <v>16.021000000000001</v>
      </c>
      <c r="AN21" s="12"/>
      <c r="AO21" s="12"/>
      <c r="AP21" s="12"/>
      <c r="AQ21" s="12"/>
      <c r="AR21" s="12"/>
      <c r="AS21" s="12"/>
      <c r="AT21" s="12"/>
      <c r="AU21" s="12"/>
      <c r="AV21" s="12"/>
      <c r="AW21" s="12"/>
      <c r="AX21" s="12"/>
      <c r="AY21" s="12"/>
    </row>
    <row r="22" spans="1:51" ht="15" x14ac:dyDescent="0.25">
      <c r="A22" s="108">
        <v>44105</v>
      </c>
      <c r="B22" s="109">
        <v>19.95</v>
      </c>
      <c r="C22" s="109">
        <v>32.07</v>
      </c>
      <c r="D22" s="110">
        <v>28.11</v>
      </c>
      <c r="E22" s="17">
        <v>35.798000000000002</v>
      </c>
      <c r="F22" s="17">
        <v>25.082999999999998</v>
      </c>
      <c r="G22" s="17">
        <v>30.06</v>
      </c>
      <c r="H22" s="17">
        <v>46.325000000000003</v>
      </c>
      <c r="I22" s="17">
        <v>49.713999999999999</v>
      </c>
      <c r="J22" s="17">
        <v>20.669</v>
      </c>
      <c r="K22" s="17">
        <v>23.809000000000001</v>
      </c>
      <c r="L22" s="17">
        <v>21.417999999999999</v>
      </c>
      <c r="M22" s="17">
        <v>28.64</v>
      </c>
      <c r="N22" s="17">
        <v>21.866</v>
      </c>
      <c r="O22" s="17">
        <v>17.565999999999999</v>
      </c>
      <c r="P22" s="17">
        <v>23.353000000000002</v>
      </c>
      <c r="Q22" s="17">
        <v>21.279</v>
      </c>
      <c r="R22" s="17">
        <v>27.477</v>
      </c>
      <c r="S22" s="17">
        <v>26.876000000000001</v>
      </c>
      <c r="T22" s="17">
        <v>48.448</v>
      </c>
      <c r="U22" s="17">
        <v>20.965</v>
      </c>
      <c r="V22" s="17">
        <v>25.12</v>
      </c>
      <c r="W22" s="17">
        <v>21.084</v>
      </c>
      <c r="X22" s="17">
        <v>16.367000000000001</v>
      </c>
      <c r="Y22" s="17">
        <v>17.420000000000002</v>
      </c>
      <c r="Z22" s="17">
        <v>17.847000000000001</v>
      </c>
      <c r="AA22" s="17">
        <v>30.411999999999999</v>
      </c>
      <c r="AB22" s="17">
        <v>33.366</v>
      </c>
      <c r="AC22" s="17">
        <v>68.881</v>
      </c>
      <c r="AD22" s="17">
        <v>40.844999999999999</v>
      </c>
      <c r="AE22" s="17">
        <v>22.100999999999999</v>
      </c>
      <c r="AF22" s="17">
        <v>16.218</v>
      </c>
      <c r="AG22" s="17">
        <v>20.51</v>
      </c>
      <c r="AH22" s="17">
        <v>27.760999999999999</v>
      </c>
      <c r="AI22" s="12">
        <v>12.313000000000001</v>
      </c>
      <c r="AJ22" s="12">
        <v>28.763999999999999</v>
      </c>
      <c r="AK22" s="12">
        <v>42.929000000000002</v>
      </c>
      <c r="AL22" s="12">
        <v>14.771000000000001</v>
      </c>
      <c r="AM22" s="12">
        <v>25.838999999999999</v>
      </c>
      <c r="AN22" s="12"/>
      <c r="AO22" s="12"/>
      <c r="AP22" s="12"/>
      <c r="AQ22" s="12"/>
      <c r="AR22" s="12"/>
      <c r="AS22" s="12"/>
      <c r="AT22" s="12"/>
      <c r="AU22" s="12"/>
      <c r="AV22" s="12"/>
      <c r="AW22" s="12"/>
      <c r="AX22" s="12"/>
      <c r="AY22" s="12"/>
    </row>
    <row r="23" spans="1:51" ht="15" x14ac:dyDescent="0.25">
      <c r="A23" s="108">
        <v>44136</v>
      </c>
      <c r="B23" s="109">
        <v>16.75</v>
      </c>
      <c r="C23" s="109">
        <v>18.940000000000001</v>
      </c>
      <c r="D23" s="110">
        <v>18.13</v>
      </c>
      <c r="E23" s="17">
        <v>22.815999999999999</v>
      </c>
      <c r="F23" s="17">
        <v>17.442</v>
      </c>
      <c r="G23" s="17">
        <v>22.241</v>
      </c>
      <c r="H23" s="17">
        <v>25.555</v>
      </c>
      <c r="I23" s="17">
        <v>32.963999999999999</v>
      </c>
      <c r="J23" s="17">
        <v>23.998999999999999</v>
      </c>
      <c r="K23" s="17">
        <v>15.603</v>
      </c>
      <c r="L23" s="17">
        <v>14.653</v>
      </c>
      <c r="M23" s="17">
        <v>20.204000000000001</v>
      </c>
      <c r="N23" s="17">
        <v>18.001999999999999</v>
      </c>
      <c r="O23" s="17">
        <v>14.996</v>
      </c>
      <c r="P23" s="17">
        <v>18.248999999999999</v>
      </c>
      <c r="Q23" s="17">
        <v>17.844999999999999</v>
      </c>
      <c r="R23" s="17">
        <v>18.962</v>
      </c>
      <c r="S23" s="17">
        <v>18.349</v>
      </c>
      <c r="T23" s="17">
        <v>24.942</v>
      </c>
      <c r="U23" s="17">
        <v>22.015000000000001</v>
      </c>
      <c r="V23" s="17">
        <v>17.390999999999998</v>
      </c>
      <c r="W23" s="17">
        <v>17.402000000000001</v>
      </c>
      <c r="X23" s="17">
        <v>14.648</v>
      </c>
      <c r="Y23" s="17">
        <v>11.61</v>
      </c>
      <c r="Z23" s="17">
        <v>12.669</v>
      </c>
      <c r="AA23" s="17">
        <v>22.724</v>
      </c>
      <c r="AB23" s="17">
        <v>20.623000000000001</v>
      </c>
      <c r="AC23" s="17">
        <v>24.7</v>
      </c>
      <c r="AD23" s="17">
        <v>20.209</v>
      </c>
      <c r="AE23" s="17">
        <v>18</v>
      </c>
      <c r="AF23" s="17">
        <v>14.093</v>
      </c>
      <c r="AG23" s="17">
        <v>15.593999999999999</v>
      </c>
      <c r="AH23" s="17">
        <v>20.195</v>
      </c>
      <c r="AI23" s="12">
        <v>10.936999999999999</v>
      </c>
      <c r="AJ23" s="12">
        <v>16.071999999999999</v>
      </c>
      <c r="AK23" s="12">
        <v>22.79</v>
      </c>
      <c r="AL23" s="12">
        <v>12.96</v>
      </c>
      <c r="AM23" s="12">
        <v>15.331</v>
      </c>
      <c r="AN23" s="12"/>
      <c r="AO23" s="12"/>
      <c r="AP23" s="12"/>
      <c r="AQ23" s="12"/>
      <c r="AR23" s="12"/>
      <c r="AS23" s="12"/>
      <c r="AT23" s="12"/>
      <c r="AU23" s="12"/>
      <c r="AV23" s="12"/>
      <c r="AW23" s="12"/>
      <c r="AX23" s="12"/>
      <c r="AY23" s="12"/>
    </row>
    <row r="24" spans="1:51" ht="15" x14ac:dyDescent="0.25">
      <c r="A24" s="108">
        <v>44166</v>
      </c>
      <c r="B24" s="109">
        <v>15.25</v>
      </c>
      <c r="C24" s="109">
        <v>15.25</v>
      </c>
      <c r="D24" s="110">
        <v>15.25</v>
      </c>
      <c r="E24" s="17">
        <v>18.637</v>
      </c>
      <c r="F24" s="17">
        <v>16.097000000000001</v>
      </c>
      <c r="G24" s="17">
        <v>18.91</v>
      </c>
      <c r="H24" s="17">
        <v>19.899999999999999</v>
      </c>
      <c r="I24" s="17">
        <v>22.096</v>
      </c>
      <c r="J24" s="17">
        <v>17.815999999999999</v>
      </c>
      <c r="K24" s="17">
        <v>12.965999999999999</v>
      </c>
      <c r="L24" s="17">
        <v>12.691000000000001</v>
      </c>
      <c r="M24" s="17">
        <v>14.46</v>
      </c>
      <c r="N24" s="17">
        <v>15.554</v>
      </c>
      <c r="O24" s="17">
        <v>13.638999999999999</v>
      </c>
      <c r="P24" s="17">
        <v>16.751000000000001</v>
      </c>
      <c r="Q24" s="17">
        <v>15.211</v>
      </c>
      <c r="R24" s="17">
        <v>17.475999999999999</v>
      </c>
      <c r="S24" s="17">
        <v>15.707000000000001</v>
      </c>
      <c r="T24" s="17">
        <v>18.798999999999999</v>
      </c>
      <c r="U24" s="17">
        <v>19.260999999999999</v>
      </c>
      <c r="V24" s="17">
        <v>15.603</v>
      </c>
      <c r="W24" s="17">
        <v>13.974</v>
      </c>
      <c r="X24" s="17">
        <v>13.468</v>
      </c>
      <c r="Y24" s="17">
        <v>10.083</v>
      </c>
      <c r="Z24" s="17">
        <v>11.96</v>
      </c>
      <c r="AA24" s="17">
        <v>16.591999999999999</v>
      </c>
      <c r="AB24" s="17">
        <v>16.635000000000002</v>
      </c>
      <c r="AC24" s="17">
        <v>15.05</v>
      </c>
      <c r="AD24" s="17">
        <v>16.853000000000002</v>
      </c>
      <c r="AE24" s="17">
        <v>16.206</v>
      </c>
      <c r="AF24" s="17">
        <v>12.323</v>
      </c>
      <c r="AG24" s="17">
        <v>13.416</v>
      </c>
      <c r="AH24" s="17">
        <v>16.335000000000001</v>
      </c>
      <c r="AI24" s="12">
        <v>10.425000000000001</v>
      </c>
      <c r="AJ24" s="12">
        <v>12.334</v>
      </c>
      <c r="AK24" s="12">
        <v>15.465</v>
      </c>
      <c r="AL24" s="12">
        <v>13.212999999999999</v>
      </c>
      <c r="AM24" s="12">
        <v>11.784000000000001</v>
      </c>
      <c r="AN24" s="12"/>
      <c r="AO24" s="12"/>
      <c r="AP24" s="12"/>
      <c r="AQ24" s="12"/>
      <c r="AR24" s="12"/>
      <c r="AS24" s="12"/>
      <c r="AT24" s="12"/>
      <c r="AU24" s="12"/>
      <c r="AV24" s="12"/>
      <c r="AW24" s="12"/>
      <c r="AX24" s="12"/>
      <c r="AY24" s="12"/>
    </row>
    <row r="25" spans="1:51" ht="15" x14ac:dyDescent="0.25">
      <c r="A25" s="108">
        <v>44197</v>
      </c>
      <c r="B25" s="109">
        <v>13.58</v>
      </c>
      <c r="C25" s="109">
        <v>13.58</v>
      </c>
      <c r="D25" s="110">
        <v>13.58</v>
      </c>
      <c r="E25" s="17">
        <v>15.585000000000001</v>
      </c>
      <c r="F25" s="17">
        <v>14.978999999999999</v>
      </c>
      <c r="G25" s="17">
        <v>17.338999999999999</v>
      </c>
      <c r="H25" s="17">
        <v>17.22</v>
      </c>
      <c r="I25" s="17">
        <v>17.044</v>
      </c>
      <c r="J25" s="17">
        <v>15.074</v>
      </c>
      <c r="K25" s="17">
        <v>11.287000000000001</v>
      </c>
      <c r="L25" s="17">
        <v>11.439</v>
      </c>
      <c r="M25" s="17">
        <v>11.557</v>
      </c>
      <c r="N25" s="17">
        <v>13.378</v>
      </c>
      <c r="O25" s="17">
        <v>12.321999999999999</v>
      </c>
      <c r="P25" s="17">
        <v>15.295</v>
      </c>
      <c r="Q25" s="17">
        <v>13.090999999999999</v>
      </c>
      <c r="R25" s="17">
        <v>15.64</v>
      </c>
      <c r="S25" s="17">
        <v>12.787000000000001</v>
      </c>
      <c r="T25" s="17">
        <v>16.376000000000001</v>
      </c>
      <c r="U25" s="17">
        <v>14.749000000000001</v>
      </c>
      <c r="V25" s="17">
        <v>14.182</v>
      </c>
      <c r="W25" s="17">
        <v>12.292999999999999</v>
      </c>
      <c r="X25" s="17">
        <v>12.346</v>
      </c>
      <c r="Y25" s="17">
        <v>9.359</v>
      </c>
      <c r="Z25" s="17">
        <v>10.597</v>
      </c>
      <c r="AA25" s="17">
        <v>17.14</v>
      </c>
      <c r="AB25" s="17">
        <v>15.118</v>
      </c>
      <c r="AC25" s="17">
        <v>12.257999999999999</v>
      </c>
      <c r="AD25" s="17">
        <v>14.116</v>
      </c>
      <c r="AE25" s="17">
        <v>14.384</v>
      </c>
      <c r="AF25" s="17">
        <v>11.196</v>
      </c>
      <c r="AG25" s="17">
        <v>12.162000000000001</v>
      </c>
      <c r="AH25" s="17">
        <v>14.83</v>
      </c>
      <c r="AI25" s="12">
        <v>9.6170000000000009</v>
      </c>
      <c r="AJ25" s="12">
        <v>10.407999999999999</v>
      </c>
      <c r="AK25" s="12">
        <v>13.364000000000001</v>
      </c>
      <c r="AL25" s="12">
        <v>12.234</v>
      </c>
      <c r="AM25" s="12">
        <v>10.135</v>
      </c>
      <c r="AN25" s="12"/>
      <c r="AO25" s="12"/>
      <c r="AP25" s="12"/>
      <c r="AQ25" s="12"/>
      <c r="AR25" s="12"/>
      <c r="AS25" s="12"/>
      <c r="AT25" s="12"/>
      <c r="AU25" s="12"/>
      <c r="AV25" s="12"/>
      <c r="AW25" s="12"/>
      <c r="AX25" s="12"/>
      <c r="AY25" s="12"/>
    </row>
    <row r="26" spans="1:51" ht="15" x14ac:dyDescent="0.25">
      <c r="A26" s="108">
        <v>44228</v>
      </c>
      <c r="B26" s="109">
        <v>12.38</v>
      </c>
      <c r="C26" s="109">
        <v>12.38</v>
      </c>
      <c r="D26" s="110">
        <v>12.38</v>
      </c>
      <c r="E26" s="17">
        <v>12.788</v>
      </c>
      <c r="F26" s="17">
        <v>12.273</v>
      </c>
      <c r="G26" s="17">
        <v>13.497</v>
      </c>
      <c r="H26" s="17">
        <v>16.91</v>
      </c>
      <c r="I26" s="17">
        <v>20.872</v>
      </c>
      <c r="J26" s="17">
        <v>12.454000000000001</v>
      </c>
      <c r="K26" s="17">
        <v>9.3249999999999993</v>
      </c>
      <c r="L26" s="17">
        <v>9.52</v>
      </c>
      <c r="M26" s="17">
        <v>10.234999999999999</v>
      </c>
      <c r="N26" s="17">
        <v>11.298999999999999</v>
      </c>
      <c r="O26" s="17">
        <v>10.263999999999999</v>
      </c>
      <c r="P26" s="17">
        <v>12.904999999999999</v>
      </c>
      <c r="Q26" s="17">
        <v>13.661</v>
      </c>
      <c r="R26" s="17">
        <v>16.459</v>
      </c>
      <c r="S26" s="17">
        <v>10.144</v>
      </c>
      <c r="T26" s="17">
        <v>13.548</v>
      </c>
      <c r="U26" s="17">
        <v>13.55</v>
      </c>
      <c r="V26" s="17">
        <v>12.555</v>
      </c>
      <c r="W26" s="17">
        <v>9.9559999999999995</v>
      </c>
      <c r="X26" s="17">
        <v>10.384</v>
      </c>
      <c r="Y26" s="17">
        <v>8.5679999999999996</v>
      </c>
      <c r="Z26" s="17">
        <v>8.7219999999999995</v>
      </c>
      <c r="AA26" s="17">
        <v>14.305</v>
      </c>
      <c r="AB26" s="17">
        <v>13.036</v>
      </c>
      <c r="AC26" s="17">
        <v>12.057</v>
      </c>
      <c r="AD26" s="17">
        <v>10.919</v>
      </c>
      <c r="AE26" s="17">
        <v>13.073</v>
      </c>
      <c r="AF26" s="17">
        <v>9.34</v>
      </c>
      <c r="AG26" s="17">
        <v>9.7669999999999995</v>
      </c>
      <c r="AH26" s="17">
        <v>11.93</v>
      </c>
      <c r="AI26" s="12">
        <v>8.0470000000000006</v>
      </c>
      <c r="AJ26" s="12">
        <v>10.35</v>
      </c>
      <c r="AK26" s="12">
        <v>15.438000000000001</v>
      </c>
      <c r="AL26" s="12">
        <v>10.445</v>
      </c>
      <c r="AM26" s="12">
        <v>8.3680000000000003</v>
      </c>
      <c r="AN26" s="12"/>
      <c r="AO26" s="12"/>
      <c r="AP26" s="12"/>
      <c r="AQ26" s="12"/>
      <c r="AR26" s="12"/>
      <c r="AS26" s="12"/>
      <c r="AT26" s="12"/>
      <c r="AU26" s="12"/>
      <c r="AV26" s="12"/>
      <c r="AW26" s="12"/>
      <c r="AX26" s="12"/>
      <c r="AY26" s="12"/>
    </row>
    <row r="27" spans="1:51" ht="15" x14ac:dyDescent="0.25">
      <c r="A27" s="108">
        <v>44256</v>
      </c>
      <c r="B27" s="109">
        <v>22.1</v>
      </c>
      <c r="C27" s="109">
        <v>22.1</v>
      </c>
      <c r="D27" s="110">
        <v>22.1</v>
      </c>
      <c r="E27" s="17">
        <v>17.22</v>
      </c>
      <c r="F27" s="17">
        <v>16.071000000000002</v>
      </c>
      <c r="G27" s="17">
        <v>26.300999999999998</v>
      </c>
      <c r="H27" s="17">
        <v>37.384</v>
      </c>
      <c r="I27" s="17">
        <v>32.207000000000001</v>
      </c>
      <c r="J27" s="17">
        <v>18.393000000000001</v>
      </c>
      <c r="K27" s="17">
        <v>20.890999999999998</v>
      </c>
      <c r="L27" s="17">
        <v>15.544</v>
      </c>
      <c r="M27" s="17">
        <v>11.847</v>
      </c>
      <c r="N27" s="17">
        <v>18.634</v>
      </c>
      <c r="O27" s="17">
        <v>17.888000000000002</v>
      </c>
      <c r="P27" s="17">
        <v>22.873999999999999</v>
      </c>
      <c r="Q27" s="17">
        <v>35.703000000000003</v>
      </c>
      <c r="R27" s="17">
        <v>20.856999999999999</v>
      </c>
      <c r="S27" s="17">
        <v>33.49</v>
      </c>
      <c r="T27" s="17">
        <v>23.555</v>
      </c>
      <c r="U27" s="17">
        <v>19.489000000000001</v>
      </c>
      <c r="V27" s="17">
        <v>17.385999999999999</v>
      </c>
      <c r="W27" s="17">
        <v>16.276</v>
      </c>
      <c r="X27" s="17">
        <v>13.271000000000001</v>
      </c>
      <c r="Y27" s="17">
        <v>13.837</v>
      </c>
      <c r="Z27" s="17">
        <v>23.422999999999998</v>
      </c>
      <c r="AA27" s="17">
        <v>27.693000000000001</v>
      </c>
      <c r="AB27" s="17">
        <v>17.396000000000001</v>
      </c>
      <c r="AC27" s="17">
        <v>38.048000000000002</v>
      </c>
      <c r="AD27" s="17">
        <v>14.644</v>
      </c>
      <c r="AE27" s="17">
        <v>23.974</v>
      </c>
      <c r="AF27" s="17">
        <v>10.157</v>
      </c>
      <c r="AG27" s="17">
        <v>16.882999999999999</v>
      </c>
      <c r="AH27" s="17">
        <v>24.905999999999999</v>
      </c>
      <c r="AI27" s="12">
        <v>11.842000000000001</v>
      </c>
      <c r="AJ27" s="12">
        <v>15.048</v>
      </c>
      <c r="AK27" s="12">
        <v>25.032</v>
      </c>
      <c r="AL27" s="12">
        <v>12.874000000000001</v>
      </c>
      <c r="AM27" s="12">
        <v>10.582000000000001</v>
      </c>
      <c r="AN27" s="12"/>
      <c r="AO27" s="12"/>
      <c r="AP27" s="12"/>
      <c r="AQ27" s="12"/>
      <c r="AR27" s="12"/>
      <c r="AS27" s="12"/>
      <c r="AT27" s="12"/>
      <c r="AU27" s="12"/>
      <c r="AV27" s="12"/>
      <c r="AW27" s="12"/>
      <c r="AX27" s="12"/>
      <c r="AY27" s="12"/>
    </row>
    <row r="28" spans="1:51" ht="15" x14ac:dyDescent="0.25">
      <c r="A28" s="108">
        <v>44287</v>
      </c>
      <c r="B28" s="109">
        <v>52.61</v>
      </c>
      <c r="C28" s="109">
        <v>52.61</v>
      </c>
      <c r="D28" s="110">
        <v>52.61</v>
      </c>
      <c r="E28" s="17">
        <v>33.415999999999997</v>
      </c>
      <c r="F28" s="17">
        <v>35.880000000000003</v>
      </c>
      <c r="G28" s="17">
        <v>99.957999999999998</v>
      </c>
      <c r="H28" s="17">
        <v>97.474000000000004</v>
      </c>
      <c r="I28" s="17">
        <v>108.426</v>
      </c>
      <c r="J28" s="17">
        <v>35.779000000000003</v>
      </c>
      <c r="K28" s="17">
        <v>73.599000000000004</v>
      </c>
      <c r="L28" s="17">
        <v>35.508000000000003</v>
      </c>
      <c r="M28" s="17">
        <v>32.993000000000002</v>
      </c>
      <c r="N28" s="17">
        <v>70.94</v>
      </c>
      <c r="O28" s="17">
        <v>66.572000000000003</v>
      </c>
      <c r="P28" s="17">
        <v>50.448</v>
      </c>
      <c r="Q28" s="17">
        <v>53.064</v>
      </c>
      <c r="R28" s="17">
        <v>41.014000000000003</v>
      </c>
      <c r="S28" s="17">
        <v>71.596999999999994</v>
      </c>
      <c r="T28" s="17">
        <v>50.680999999999997</v>
      </c>
      <c r="U28" s="17">
        <v>34.029000000000003</v>
      </c>
      <c r="V28" s="17">
        <v>57.737000000000002</v>
      </c>
      <c r="W28" s="17">
        <v>55.011000000000003</v>
      </c>
      <c r="X28" s="17">
        <v>23.768000000000001</v>
      </c>
      <c r="Y28" s="17">
        <v>23.917999999999999</v>
      </c>
      <c r="Z28" s="17">
        <v>73.191999999999993</v>
      </c>
      <c r="AA28" s="17">
        <v>95.623000000000005</v>
      </c>
      <c r="AB28" s="17">
        <v>49.134999999999998</v>
      </c>
      <c r="AC28" s="17">
        <v>64.477999999999994</v>
      </c>
      <c r="AD28" s="17">
        <v>46.476999999999997</v>
      </c>
      <c r="AE28" s="17">
        <v>38.308</v>
      </c>
      <c r="AF28" s="17">
        <v>32.844000000000001</v>
      </c>
      <c r="AG28" s="17">
        <v>36.308</v>
      </c>
      <c r="AH28" s="17">
        <v>56.405000000000001</v>
      </c>
      <c r="AI28" s="12">
        <v>25.515999999999998</v>
      </c>
      <c r="AJ28" s="12">
        <v>40.369</v>
      </c>
      <c r="AK28" s="12">
        <v>32.887</v>
      </c>
      <c r="AL28" s="12">
        <v>27.212</v>
      </c>
      <c r="AM28" s="12">
        <v>22.603999999999999</v>
      </c>
      <c r="AN28" s="12"/>
      <c r="AO28" s="12"/>
      <c r="AP28" s="12"/>
      <c r="AQ28" s="12"/>
      <c r="AR28" s="12"/>
      <c r="AS28" s="12"/>
      <c r="AT28" s="12"/>
      <c r="AU28" s="12"/>
      <c r="AV28" s="12"/>
      <c r="AW28" s="12"/>
      <c r="AX28" s="12"/>
      <c r="AY28" s="12"/>
    </row>
    <row r="29" spans="1:51" ht="15" x14ac:dyDescent="0.25">
      <c r="A29" s="108">
        <v>44317</v>
      </c>
      <c r="B29" s="109">
        <v>146.12</v>
      </c>
      <c r="C29" s="109">
        <v>146.12</v>
      </c>
      <c r="D29" s="110">
        <v>146.12</v>
      </c>
      <c r="E29" s="17">
        <v>143.285</v>
      </c>
      <c r="F29" s="17">
        <v>219.244</v>
      </c>
      <c r="G29" s="17">
        <v>230.12299999999999</v>
      </c>
      <c r="H29" s="17">
        <v>189.86</v>
      </c>
      <c r="I29" s="17">
        <v>204.90299999999999</v>
      </c>
      <c r="J29" s="17">
        <v>93.2</v>
      </c>
      <c r="K29" s="17">
        <v>124.836</v>
      </c>
      <c r="L29" s="17">
        <v>90.116</v>
      </c>
      <c r="M29" s="17">
        <v>103.69499999999999</v>
      </c>
      <c r="N29" s="17">
        <v>145.47200000000001</v>
      </c>
      <c r="O29" s="17">
        <v>227.98599999999999</v>
      </c>
      <c r="P29" s="17">
        <v>162.571</v>
      </c>
      <c r="Q29" s="17">
        <v>142.99100000000001</v>
      </c>
      <c r="R29" s="17">
        <v>152.077</v>
      </c>
      <c r="S29" s="17">
        <v>205.79400000000001</v>
      </c>
      <c r="T29" s="17">
        <v>154.66900000000001</v>
      </c>
      <c r="U29" s="17">
        <v>154.14500000000001</v>
      </c>
      <c r="V29" s="17">
        <v>129.53100000000001</v>
      </c>
      <c r="W29" s="17">
        <v>199.80099999999999</v>
      </c>
      <c r="X29" s="17">
        <v>49.747</v>
      </c>
      <c r="Y29" s="17">
        <v>89.245000000000005</v>
      </c>
      <c r="Z29" s="17">
        <v>160.309</v>
      </c>
      <c r="AA29" s="17">
        <v>228.767</v>
      </c>
      <c r="AB29" s="17">
        <v>121.092</v>
      </c>
      <c r="AC29" s="17">
        <v>155.774</v>
      </c>
      <c r="AD29" s="17">
        <v>181.88</v>
      </c>
      <c r="AE29" s="17">
        <v>192.381</v>
      </c>
      <c r="AF29" s="17">
        <v>81.96</v>
      </c>
      <c r="AG29" s="17">
        <v>129.33799999999999</v>
      </c>
      <c r="AH29" s="17">
        <v>100.401</v>
      </c>
      <c r="AI29" s="12">
        <v>50.963999999999999</v>
      </c>
      <c r="AJ29" s="12">
        <v>129.33500000000001</v>
      </c>
      <c r="AK29" s="12">
        <v>102.819</v>
      </c>
      <c r="AL29" s="12">
        <v>71.447000000000003</v>
      </c>
      <c r="AM29" s="12">
        <v>130.65</v>
      </c>
      <c r="AN29" s="12"/>
      <c r="AO29" s="12"/>
      <c r="AP29" s="12"/>
      <c r="AQ29" s="12"/>
      <c r="AR29" s="12"/>
      <c r="AS29" s="12"/>
      <c r="AT29" s="12"/>
      <c r="AU29" s="12"/>
      <c r="AV29" s="12"/>
      <c r="AW29" s="12"/>
      <c r="AX29" s="12"/>
      <c r="AY29" s="12"/>
    </row>
    <row r="30" spans="1:51" ht="15" x14ac:dyDescent="0.25">
      <c r="A30" s="108">
        <v>44348</v>
      </c>
      <c r="B30" s="109">
        <v>151.61000000000001</v>
      </c>
      <c r="C30" s="109">
        <v>151.61000000000001</v>
      </c>
      <c r="D30" s="110">
        <v>151.61000000000001</v>
      </c>
      <c r="E30" s="17">
        <v>246.90299999999999</v>
      </c>
      <c r="F30" s="17">
        <v>236.965</v>
      </c>
      <c r="G30" s="17">
        <v>256.79700000000003</v>
      </c>
      <c r="H30" s="17">
        <v>244.30600000000001</v>
      </c>
      <c r="I30" s="17">
        <v>191.49700000000001</v>
      </c>
      <c r="J30" s="17">
        <v>143.86799999999999</v>
      </c>
      <c r="K30" s="17">
        <v>92.435000000000002</v>
      </c>
      <c r="L30" s="17">
        <v>110.163</v>
      </c>
      <c r="M30" s="17">
        <v>175.679</v>
      </c>
      <c r="N30" s="17">
        <v>114.425</v>
      </c>
      <c r="O30" s="17">
        <v>232.976</v>
      </c>
      <c r="P30" s="17">
        <v>128.11000000000001</v>
      </c>
      <c r="Q30" s="17">
        <v>260.79199999999997</v>
      </c>
      <c r="R30" s="17">
        <v>99.53</v>
      </c>
      <c r="S30" s="17">
        <v>262.017</v>
      </c>
      <c r="T30" s="17">
        <v>125.467</v>
      </c>
      <c r="U30" s="17">
        <v>207.73699999999999</v>
      </c>
      <c r="V30" s="17">
        <v>71.825999999999993</v>
      </c>
      <c r="W30" s="17">
        <v>122.123</v>
      </c>
      <c r="X30" s="17">
        <v>30.352</v>
      </c>
      <c r="Y30" s="17">
        <v>83.04</v>
      </c>
      <c r="Z30" s="17">
        <v>97.256</v>
      </c>
      <c r="AA30" s="17">
        <v>228.99299999999999</v>
      </c>
      <c r="AB30" s="17">
        <v>82.277000000000001</v>
      </c>
      <c r="AC30" s="17">
        <v>129.58000000000001</v>
      </c>
      <c r="AD30" s="17">
        <v>224.16900000000001</v>
      </c>
      <c r="AE30" s="17">
        <v>127.16800000000001</v>
      </c>
      <c r="AF30" s="17">
        <v>123.003</v>
      </c>
      <c r="AG30" s="17">
        <v>236.852</v>
      </c>
      <c r="AH30" s="17">
        <v>53.844999999999999</v>
      </c>
      <c r="AI30" s="12">
        <v>47.692</v>
      </c>
      <c r="AJ30" s="12">
        <v>161.173</v>
      </c>
      <c r="AK30" s="12">
        <v>207.208</v>
      </c>
      <c r="AL30" s="12">
        <v>96.277000000000001</v>
      </c>
      <c r="AM30" s="12">
        <v>191.64599999999999</v>
      </c>
      <c r="AN30" s="12"/>
      <c r="AO30" s="12"/>
      <c r="AP30" s="12"/>
      <c r="AQ30" s="12"/>
      <c r="AR30" s="12"/>
      <c r="AS30" s="12"/>
      <c r="AT30" s="12"/>
      <c r="AU30" s="12"/>
      <c r="AV30" s="12"/>
      <c r="AW30" s="12"/>
      <c r="AX30" s="12"/>
      <c r="AY30" s="12"/>
    </row>
    <row r="31" spans="1:51" ht="15" x14ac:dyDescent="0.25">
      <c r="A31" s="108">
        <v>44378</v>
      </c>
      <c r="B31" s="109">
        <v>67.39</v>
      </c>
      <c r="C31" s="109">
        <v>67.39</v>
      </c>
      <c r="D31" s="110">
        <v>67.39</v>
      </c>
      <c r="E31" s="17">
        <v>141.06</v>
      </c>
      <c r="F31" s="17">
        <v>107.822</v>
      </c>
      <c r="G31" s="17">
        <v>91.028999999999996</v>
      </c>
      <c r="H31" s="17">
        <v>137.52600000000001</v>
      </c>
      <c r="I31" s="17">
        <v>73.222999999999999</v>
      </c>
      <c r="J31" s="17">
        <v>54.478000000000002</v>
      </c>
      <c r="K31" s="17">
        <v>39.116999999999997</v>
      </c>
      <c r="L31" s="17">
        <v>50.249000000000002</v>
      </c>
      <c r="M31" s="17">
        <v>89.6</v>
      </c>
      <c r="N31" s="17">
        <v>54.88</v>
      </c>
      <c r="O31" s="17">
        <v>85.597999999999999</v>
      </c>
      <c r="P31" s="17">
        <v>39.182000000000002</v>
      </c>
      <c r="Q31" s="17">
        <v>177.642</v>
      </c>
      <c r="R31" s="17">
        <v>38.195999999999998</v>
      </c>
      <c r="S31" s="17">
        <v>78.688000000000002</v>
      </c>
      <c r="T31" s="17">
        <v>61.62</v>
      </c>
      <c r="U31" s="17">
        <v>131.91800000000001</v>
      </c>
      <c r="V31" s="17">
        <v>25.484000000000002</v>
      </c>
      <c r="W31" s="17">
        <v>40.26</v>
      </c>
      <c r="X31" s="17">
        <v>14.054</v>
      </c>
      <c r="Y31" s="17">
        <v>26.984999999999999</v>
      </c>
      <c r="Z31" s="17">
        <v>36.814</v>
      </c>
      <c r="AA31" s="17">
        <v>90.617999999999995</v>
      </c>
      <c r="AB31" s="17">
        <v>38.844999999999999</v>
      </c>
      <c r="AC31" s="17">
        <v>50.531999999999996</v>
      </c>
      <c r="AD31" s="17">
        <v>66.603999999999999</v>
      </c>
      <c r="AE31" s="17">
        <v>49.122999999999998</v>
      </c>
      <c r="AF31" s="17">
        <v>40.801000000000002</v>
      </c>
      <c r="AG31" s="17">
        <v>97.662000000000006</v>
      </c>
      <c r="AH31" s="17">
        <v>21.788</v>
      </c>
      <c r="AI31" s="12">
        <v>22.248999999999999</v>
      </c>
      <c r="AJ31" s="12">
        <v>47.558</v>
      </c>
      <c r="AK31" s="12">
        <v>75.995000000000005</v>
      </c>
      <c r="AL31" s="12">
        <v>49.581000000000003</v>
      </c>
      <c r="AM31" s="12">
        <v>108.17700000000001</v>
      </c>
      <c r="AN31" s="12"/>
      <c r="AO31" s="12"/>
      <c r="AP31" s="12"/>
      <c r="AQ31" s="12"/>
      <c r="AR31" s="12"/>
      <c r="AS31" s="12"/>
      <c r="AT31" s="12"/>
      <c r="AU31" s="12"/>
      <c r="AV31" s="12"/>
      <c r="AW31" s="12"/>
      <c r="AX31" s="12"/>
      <c r="AY31" s="12"/>
    </row>
    <row r="32" spans="1:51" ht="15" x14ac:dyDescent="0.25">
      <c r="A32" s="108">
        <v>44409</v>
      </c>
      <c r="B32" s="109">
        <v>38.630000000000003</v>
      </c>
      <c r="C32" s="109">
        <v>38.630000000000003</v>
      </c>
      <c r="D32" s="110">
        <v>38.630000000000003</v>
      </c>
      <c r="E32" s="17">
        <v>45.091000000000001</v>
      </c>
      <c r="F32" s="17">
        <v>64.257999999999996</v>
      </c>
      <c r="G32" s="17">
        <v>36.585999999999999</v>
      </c>
      <c r="H32" s="17">
        <v>45.344000000000001</v>
      </c>
      <c r="I32" s="17">
        <v>46.820999999999998</v>
      </c>
      <c r="J32" s="17">
        <v>34.338000000000001</v>
      </c>
      <c r="K32" s="17">
        <v>29.161999999999999</v>
      </c>
      <c r="L32" s="17">
        <v>31.946000000000002</v>
      </c>
      <c r="M32" s="17">
        <v>30.51</v>
      </c>
      <c r="N32" s="17">
        <v>38.851999999999997</v>
      </c>
      <c r="O32" s="17">
        <v>41.125</v>
      </c>
      <c r="P32" s="17">
        <v>21.143999999999998</v>
      </c>
      <c r="Q32" s="17">
        <v>56.706000000000003</v>
      </c>
      <c r="R32" s="17">
        <v>21.140999999999998</v>
      </c>
      <c r="S32" s="17">
        <v>68.438999999999993</v>
      </c>
      <c r="T32" s="17">
        <v>27.57</v>
      </c>
      <c r="U32" s="17">
        <v>92.236999999999995</v>
      </c>
      <c r="V32" s="17">
        <v>21.065999999999999</v>
      </c>
      <c r="W32" s="17">
        <v>34.515999999999998</v>
      </c>
      <c r="X32" s="17">
        <v>10.247999999999999</v>
      </c>
      <c r="Y32" s="17">
        <v>19.308</v>
      </c>
      <c r="Z32" s="17">
        <v>20.948</v>
      </c>
      <c r="AA32" s="17">
        <v>41.713999999999999</v>
      </c>
      <c r="AB32" s="17">
        <v>27.544</v>
      </c>
      <c r="AC32" s="17">
        <v>40.311</v>
      </c>
      <c r="AD32" s="17">
        <v>31.303999999999998</v>
      </c>
      <c r="AE32" s="17">
        <v>22.766999999999999</v>
      </c>
      <c r="AF32" s="17">
        <v>31.893999999999998</v>
      </c>
      <c r="AG32" s="17">
        <v>31.553000000000001</v>
      </c>
      <c r="AH32" s="17">
        <v>15.808999999999999</v>
      </c>
      <c r="AI32" s="12">
        <v>24.603000000000002</v>
      </c>
      <c r="AJ32" s="12">
        <v>26.138999999999999</v>
      </c>
      <c r="AK32" s="12">
        <v>29.416</v>
      </c>
      <c r="AL32" s="12">
        <v>25.439</v>
      </c>
      <c r="AM32" s="12">
        <v>76.525999999999996</v>
      </c>
      <c r="AN32" s="12"/>
      <c r="AO32" s="12"/>
      <c r="AP32" s="12"/>
      <c r="AQ32" s="12"/>
      <c r="AR32" s="12"/>
      <c r="AS32" s="12"/>
      <c r="AT32" s="12"/>
      <c r="AU32" s="12"/>
      <c r="AV32" s="12"/>
      <c r="AW32" s="12"/>
      <c r="AX32" s="12"/>
      <c r="AY32" s="12"/>
    </row>
    <row r="33" spans="1:51" ht="15" x14ac:dyDescent="0.25">
      <c r="A33" s="108">
        <v>44440</v>
      </c>
      <c r="B33" s="109">
        <v>32.4</v>
      </c>
      <c r="C33" s="109">
        <v>32.4</v>
      </c>
      <c r="D33" s="110">
        <v>32.4</v>
      </c>
      <c r="E33" s="17">
        <v>25.047000000000001</v>
      </c>
      <c r="F33" s="17">
        <v>36.328000000000003</v>
      </c>
      <c r="G33" s="17">
        <v>45.591999999999999</v>
      </c>
      <c r="H33" s="17">
        <v>49.814</v>
      </c>
      <c r="I33" s="17">
        <v>30.693000000000001</v>
      </c>
      <c r="J33" s="17">
        <v>25.841999999999999</v>
      </c>
      <c r="K33" s="17">
        <v>18.148</v>
      </c>
      <c r="L33" s="17">
        <v>21.058</v>
      </c>
      <c r="M33" s="17">
        <v>42.843000000000004</v>
      </c>
      <c r="N33" s="17">
        <v>25.436</v>
      </c>
      <c r="O33" s="17">
        <v>37.823</v>
      </c>
      <c r="P33" s="17">
        <v>29.693000000000001</v>
      </c>
      <c r="Q33" s="17">
        <v>32.134</v>
      </c>
      <c r="R33" s="17">
        <v>19.318000000000001</v>
      </c>
      <c r="S33" s="17">
        <v>59.073999999999998</v>
      </c>
      <c r="T33" s="17">
        <v>21.975999999999999</v>
      </c>
      <c r="U33" s="17">
        <v>58.868000000000002</v>
      </c>
      <c r="V33" s="17">
        <v>19.106000000000002</v>
      </c>
      <c r="W33" s="17">
        <v>18.712</v>
      </c>
      <c r="X33" s="17">
        <v>20.899000000000001</v>
      </c>
      <c r="Y33" s="17">
        <v>27.236000000000001</v>
      </c>
      <c r="Z33" s="17">
        <v>31.61</v>
      </c>
      <c r="AA33" s="17">
        <v>22.469000000000001</v>
      </c>
      <c r="AB33" s="17">
        <v>24.099</v>
      </c>
      <c r="AC33" s="17">
        <v>37.938000000000002</v>
      </c>
      <c r="AD33" s="17">
        <v>34.045000000000002</v>
      </c>
      <c r="AE33" s="17">
        <v>16.91</v>
      </c>
      <c r="AF33" s="17">
        <v>16.7</v>
      </c>
      <c r="AG33" s="17">
        <v>22.414000000000001</v>
      </c>
      <c r="AH33" s="17">
        <v>12.345000000000001</v>
      </c>
      <c r="AI33" s="12">
        <v>38.03</v>
      </c>
      <c r="AJ33" s="12">
        <v>33.325000000000003</v>
      </c>
      <c r="AK33" s="12">
        <v>18.949000000000002</v>
      </c>
      <c r="AL33" s="12">
        <v>14.52</v>
      </c>
      <c r="AM33" s="12">
        <v>69.709999999999994</v>
      </c>
      <c r="AN33" s="12"/>
      <c r="AO33" s="12"/>
      <c r="AP33" s="12"/>
      <c r="AQ33" s="12"/>
      <c r="AR33" s="12"/>
      <c r="AS33" s="12"/>
      <c r="AT33" s="12"/>
      <c r="AU33" s="12"/>
      <c r="AV33" s="12"/>
      <c r="AW33" s="12"/>
      <c r="AX33" s="12"/>
      <c r="AY33" s="12"/>
    </row>
    <row r="34" spans="1:51" ht="15" x14ac:dyDescent="0.25">
      <c r="A34" s="108">
        <v>44470</v>
      </c>
      <c r="B34" s="109">
        <v>19.95</v>
      </c>
      <c r="C34" s="109">
        <v>32.07</v>
      </c>
      <c r="D34" s="110">
        <v>28.11</v>
      </c>
      <c r="E34" s="17">
        <v>25.042999999999999</v>
      </c>
      <c r="F34" s="17">
        <v>30.17</v>
      </c>
      <c r="G34" s="17">
        <v>46.48</v>
      </c>
      <c r="H34" s="17">
        <v>49.863</v>
      </c>
      <c r="I34" s="17">
        <v>20.606000000000002</v>
      </c>
      <c r="J34" s="17">
        <v>24.047999999999998</v>
      </c>
      <c r="K34" s="17">
        <v>20.504000000000001</v>
      </c>
      <c r="L34" s="17">
        <v>28.106000000000002</v>
      </c>
      <c r="M34" s="17">
        <v>20.358000000000001</v>
      </c>
      <c r="N34" s="17">
        <v>17.396000000000001</v>
      </c>
      <c r="O34" s="17">
        <v>23.474</v>
      </c>
      <c r="P34" s="17">
        <v>21.667000000000002</v>
      </c>
      <c r="Q34" s="17">
        <v>27.134</v>
      </c>
      <c r="R34" s="17">
        <v>26.916</v>
      </c>
      <c r="S34" s="17">
        <v>49.326000000000001</v>
      </c>
      <c r="T34" s="17">
        <v>21.082999999999998</v>
      </c>
      <c r="U34" s="17">
        <v>24.84</v>
      </c>
      <c r="V34" s="17">
        <v>20.059000000000001</v>
      </c>
      <c r="W34" s="17">
        <v>15.872999999999999</v>
      </c>
      <c r="X34" s="17">
        <v>16.696000000000002</v>
      </c>
      <c r="Y34" s="17">
        <v>15.648999999999999</v>
      </c>
      <c r="Z34" s="17">
        <v>29.222000000000001</v>
      </c>
      <c r="AA34" s="17">
        <v>33.61</v>
      </c>
      <c r="AB34" s="17">
        <v>69.441999999999993</v>
      </c>
      <c r="AC34" s="17">
        <v>39.749000000000002</v>
      </c>
      <c r="AD34" s="17">
        <v>21.442</v>
      </c>
      <c r="AE34" s="17">
        <v>16.533000000000001</v>
      </c>
      <c r="AF34" s="17">
        <v>19.628</v>
      </c>
      <c r="AG34" s="17">
        <v>27.231000000000002</v>
      </c>
      <c r="AH34" s="17">
        <v>11.47</v>
      </c>
      <c r="AI34" s="12">
        <v>28.347999999999999</v>
      </c>
      <c r="AJ34" s="12">
        <v>41.332999999999998</v>
      </c>
      <c r="AK34" s="12">
        <v>14.007</v>
      </c>
      <c r="AL34" s="12">
        <v>24.152000000000001</v>
      </c>
      <c r="AM34" s="12">
        <v>35.758000000000003</v>
      </c>
      <c r="AN34" s="12"/>
      <c r="AO34" s="12"/>
      <c r="AP34" s="12"/>
      <c r="AQ34" s="12"/>
      <c r="AR34" s="12"/>
      <c r="AS34" s="12"/>
      <c r="AT34" s="12"/>
      <c r="AU34" s="12"/>
      <c r="AV34" s="12"/>
      <c r="AW34" s="12"/>
      <c r="AX34" s="12"/>
      <c r="AY34" s="12"/>
    </row>
    <row r="35" spans="1:51" ht="15" x14ac:dyDescent="0.25">
      <c r="A35" s="108">
        <v>44501</v>
      </c>
      <c r="B35" s="109">
        <v>16.75</v>
      </c>
      <c r="C35" s="109">
        <v>18.940000000000001</v>
      </c>
      <c r="D35" s="110">
        <v>18.13</v>
      </c>
      <c r="E35" s="17">
        <v>17.414000000000001</v>
      </c>
      <c r="F35" s="17">
        <v>22.341000000000001</v>
      </c>
      <c r="G35" s="17">
        <v>26.053999999999998</v>
      </c>
      <c r="H35" s="17">
        <v>33.058999999999997</v>
      </c>
      <c r="I35" s="17">
        <v>23.917000000000002</v>
      </c>
      <c r="J35" s="17">
        <v>15.797000000000001</v>
      </c>
      <c r="K35" s="17">
        <v>13.975</v>
      </c>
      <c r="L35" s="17">
        <v>19.768000000000001</v>
      </c>
      <c r="M35" s="17">
        <v>16.533000000000001</v>
      </c>
      <c r="N35" s="17">
        <v>14.843</v>
      </c>
      <c r="O35" s="17">
        <v>18.303000000000001</v>
      </c>
      <c r="P35" s="17">
        <v>18.210999999999999</v>
      </c>
      <c r="Q35" s="17">
        <v>18.684000000000001</v>
      </c>
      <c r="R35" s="17">
        <v>18.381</v>
      </c>
      <c r="S35" s="17">
        <v>25.155999999999999</v>
      </c>
      <c r="T35" s="17">
        <v>22.13</v>
      </c>
      <c r="U35" s="17">
        <v>17.158000000000001</v>
      </c>
      <c r="V35" s="17">
        <v>16.524999999999999</v>
      </c>
      <c r="W35" s="17">
        <v>14.323</v>
      </c>
      <c r="X35" s="17">
        <v>11.045</v>
      </c>
      <c r="Y35" s="17">
        <v>10.888</v>
      </c>
      <c r="Z35" s="17">
        <v>21.849</v>
      </c>
      <c r="AA35" s="17">
        <v>20.728999999999999</v>
      </c>
      <c r="AB35" s="17">
        <v>24.954000000000001</v>
      </c>
      <c r="AC35" s="17">
        <v>19.375</v>
      </c>
      <c r="AD35" s="17">
        <v>17.440000000000001</v>
      </c>
      <c r="AE35" s="17">
        <v>14.381</v>
      </c>
      <c r="AF35" s="17">
        <v>14.855</v>
      </c>
      <c r="AG35" s="17">
        <v>19.791</v>
      </c>
      <c r="AH35" s="17">
        <v>10.192</v>
      </c>
      <c r="AI35" s="12">
        <v>15.238</v>
      </c>
      <c r="AJ35" s="12">
        <v>21.722999999999999</v>
      </c>
      <c r="AK35" s="12">
        <v>12.282999999999999</v>
      </c>
      <c r="AL35" s="12">
        <v>14.055999999999999</v>
      </c>
      <c r="AM35" s="12">
        <v>21.959</v>
      </c>
      <c r="AN35" s="12"/>
      <c r="AO35" s="12"/>
      <c r="AP35" s="12"/>
      <c r="AQ35" s="12"/>
      <c r="AR35" s="12"/>
      <c r="AS35" s="12"/>
      <c r="AT35" s="12"/>
      <c r="AU35" s="12"/>
      <c r="AV35" s="12"/>
      <c r="AW35" s="12"/>
      <c r="AX35" s="12"/>
      <c r="AY35" s="12"/>
    </row>
    <row r="36" spans="1:51" ht="15" x14ac:dyDescent="0.25">
      <c r="A36" s="108">
        <v>44531</v>
      </c>
      <c r="B36" s="109">
        <v>15.25</v>
      </c>
      <c r="C36" s="109">
        <v>15.25</v>
      </c>
      <c r="D36" s="110">
        <v>15.25</v>
      </c>
      <c r="E36">
        <v>16.071000000000002</v>
      </c>
      <c r="F36">
        <v>18.998999999999999</v>
      </c>
      <c r="G36">
        <v>20.062999999999999</v>
      </c>
      <c r="H36">
        <v>22.158000000000001</v>
      </c>
      <c r="I36">
        <v>17.763000000000002</v>
      </c>
      <c r="J36">
        <v>13.151999999999999</v>
      </c>
      <c r="K36">
        <v>12.000999999999999</v>
      </c>
      <c r="L36">
        <v>14.037000000000001</v>
      </c>
      <c r="M36">
        <v>14.337</v>
      </c>
      <c r="N36">
        <v>13.5</v>
      </c>
      <c r="O36">
        <v>16.710999999999999</v>
      </c>
      <c r="P36">
        <v>15.53</v>
      </c>
      <c r="Q36">
        <v>17.215</v>
      </c>
      <c r="R36">
        <v>15.734999999999999</v>
      </c>
      <c r="S36">
        <v>18.675000000000001</v>
      </c>
      <c r="T36">
        <v>19.349</v>
      </c>
      <c r="U36">
        <v>15.385</v>
      </c>
      <c r="V36">
        <v>13.266</v>
      </c>
      <c r="W36">
        <v>13.087999999999999</v>
      </c>
      <c r="X36">
        <v>9.5719999999999992</v>
      </c>
      <c r="Y36">
        <v>10.282999999999999</v>
      </c>
      <c r="Z36">
        <v>15.875</v>
      </c>
      <c r="AA36">
        <v>16.581</v>
      </c>
      <c r="AB36">
        <v>15.244</v>
      </c>
      <c r="AC36">
        <v>15.96</v>
      </c>
      <c r="AD36">
        <v>15.675000000000001</v>
      </c>
      <c r="AE36">
        <v>12.552</v>
      </c>
      <c r="AF36">
        <v>12.706</v>
      </c>
      <c r="AG36">
        <v>15.98</v>
      </c>
      <c r="AH36">
        <v>9.7219999999999995</v>
      </c>
      <c r="AI36" s="12">
        <v>11.582000000000001</v>
      </c>
      <c r="AJ36" s="12">
        <v>14.521000000000001</v>
      </c>
      <c r="AK36" s="12">
        <v>12.547000000000001</v>
      </c>
      <c r="AL36" s="12">
        <v>10.654999999999999</v>
      </c>
      <c r="AM36" s="12">
        <v>17.943999999999999</v>
      </c>
      <c r="AN36" s="12"/>
      <c r="AO36" s="12"/>
      <c r="AP36" s="12"/>
      <c r="AQ36" s="12"/>
      <c r="AR36" s="12"/>
      <c r="AS36" s="12"/>
      <c r="AT36" s="12"/>
      <c r="AU36" s="12"/>
      <c r="AV36" s="12"/>
      <c r="AW36" s="12"/>
      <c r="AX36" s="12"/>
      <c r="AY36" s="12"/>
    </row>
    <row r="37" spans="1:51" ht="15" x14ac:dyDescent="0.25">
      <c r="A37" s="108">
        <v>44562</v>
      </c>
      <c r="B37" s="109">
        <v>13.58</v>
      </c>
      <c r="C37" s="109">
        <v>13.58</v>
      </c>
      <c r="D37" s="110">
        <v>13.58</v>
      </c>
      <c r="E37">
        <v>14.954000000000001</v>
      </c>
      <c r="F37">
        <v>17.413</v>
      </c>
      <c r="G37">
        <v>17.256</v>
      </c>
      <c r="H37">
        <v>17.093</v>
      </c>
      <c r="I37">
        <v>15.03</v>
      </c>
      <c r="J37">
        <v>11.455</v>
      </c>
      <c r="K37">
        <v>10.792</v>
      </c>
      <c r="L37">
        <v>11.218</v>
      </c>
      <c r="M37">
        <v>12.33</v>
      </c>
      <c r="N37">
        <v>12.196</v>
      </c>
      <c r="O37">
        <v>15.237</v>
      </c>
      <c r="P37">
        <v>13.356999999999999</v>
      </c>
      <c r="Q37">
        <v>15.401</v>
      </c>
      <c r="R37">
        <v>12.81</v>
      </c>
      <c r="S37">
        <v>16.187000000000001</v>
      </c>
      <c r="T37">
        <v>14.815</v>
      </c>
      <c r="U37">
        <v>13.984</v>
      </c>
      <c r="V37">
        <v>11.679</v>
      </c>
      <c r="W37">
        <v>11.993</v>
      </c>
      <c r="X37">
        <v>8.8979999999999997</v>
      </c>
      <c r="Y37">
        <v>9.093</v>
      </c>
      <c r="Z37">
        <v>16.387</v>
      </c>
      <c r="AA37">
        <v>15.073</v>
      </c>
      <c r="AB37">
        <v>12.428000000000001</v>
      </c>
      <c r="AC37">
        <v>13.364000000000001</v>
      </c>
      <c r="AD37">
        <v>13.904999999999999</v>
      </c>
      <c r="AE37">
        <v>11.391999999999999</v>
      </c>
      <c r="AF37">
        <v>11.532</v>
      </c>
      <c r="AG37">
        <v>14.512</v>
      </c>
      <c r="AH37">
        <v>8.9749999999999996</v>
      </c>
      <c r="AI37" s="12">
        <v>9.6479999999999997</v>
      </c>
      <c r="AJ37" s="12">
        <v>12.507</v>
      </c>
      <c r="AK37" s="12">
        <v>11.646000000000001</v>
      </c>
      <c r="AL37" s="12">
        <v>9.1110000000000007</v>
      </c>
      <c r="AM37" s="12">
        <v>14.91</v>
      </c>
      <c r="AN37" s="12"/>
      <c r="AO37" s="12"/>
      <c r="AP37" s="12"/>
      <c r="AQ37" s="12"/>
      <c r="AR37" s="12"/>
      <c r="AS37" s="12"/>
      <c r="AT37" s="12"/>
      <c r="AU37" s="12"/>
      <c r="AV37" s="12"/>
      <c r="AW37" s="12"/>
      <c r="AX37" s="12"/>
      <c r="AY37" s="12"/>
    </row>
    <row r="38" spans="1:51" ht="15" x14ac:dyDescent="0.25">
      <c r="A38" s="108">
        <v>44593</v>
      </c>
      <c r="B38" s="109">
        <v>12.38</v>
      </c>
      <c r="C38" s="109">
        <v>12.38</v>
      </c>
      <c r="D38" s="110">
        <v>12.38</v>
      </c>
      <c r="E38">
        <v>12.254</v>
      </c>
      <c r="F38">
        <v>13.555</v>
      </c>
      <c r="G38">
        <v>16.646999999999998</v>
      </c>
      <c r="H38">
        <v>20.917000000000002</v>
      </c>
      <c r="I38">
        <v>12.417999999999999</v>
      </c>
      <c r="J38">
        <v>9.4640000000000004</v>
      </c>
      <c r="K38">
        <v>8.9819999999999993</v>
      </c>
      <c r="L38">
        <v>9.9489999999999998</v>
      </c>
      <c r="M38">
        <v>10.429</v>
      </c>
      <c r="N38">
        <v>10.16</v>
      </c>
      <c r="O38">
        <v>12.856</v>
      </c>
      <c r="P38">
        <v>13.920999999999999</v>
      </c>
      <c r="Q38">
        <v>16.222999999999999</v>
      </c>
      <c r="R38">
        <v>10.162000000000001</v>
      </c>
      <c r="S38">
        <v>13.396000000000001</v>
      </c>
      <c r="T38">
        <v>13.616</v>
      </c>
      <c r="U38">
        <v>12.381</v>
      </c>
      <c r="V38">
        <v>9.4580000000000002</v>
      </c>
      <c r="W38">
        <v>10.077</v>
      </c>
      <c r="X38">
        <v>8.1769999999999996</v>
      </c>
      <c r="Y38">
        <v>7.4809999999999999</v>
      </c>
      <c r="Z38">
        <v>13.706</v>
      </c>
      <c r="AA38">
        <v>12.848000000000001</v>
      </c>
      <c r="AB38">
        <v>12.205</v>
      </c>
      <c r="AC38">
        <v>10.35</v>
      </c>
      <c r="AD38">
        <v>12.648</v>
      </c>
      <c r="AE38">
        <v>9.5</v>
      </c>
      <c r="AF38">
        <v>9.2629999999999999</v>
      </c>
      <c r="AG38">
        <v>11.672000000000001</v>
      </c>
      <c r="AH38">
        <v>7.516</v>
      </c>
      <c r="AI38" s="12">
        <v>9.6259999999999994</v>
      </c>
      <c r="AJ38" s="12">
        <v>14.622</v>
      </c>
      <c r="AK38" s="12">
        <v>9.9670000000000005</v>
      </c>
      <c r="AL38" s="12">
        <v>7.5209999999999999</v>
      </c>
      <c r="AM38" s="12">
        <v>12.198</v>
      </c>
      <c r="AN38" s="12"/>
      <c r="AO38" s="12"/>
      <c r="AP38" s="12"/>
      <c r="AQ38" s="12"/>
      <c r="AR38" s="12"/>
      <c r="AS38" s="12"/>
      <c r="AT38" s="12"/>
      <c r="AU38" s="12"/>
      <c r="AV38" s="12"/>
      <c r="AW38" s="12"/>
      <c r="AX38" s="12"/>
      <c r="AY38" s="12"/>
    </row>
    <row r="39" spans="1:51" ht="15" x14ac:dyDescent="0.25">
      <c r="A39" s="108">
        <v>44621</v>
      </c>
      <c r="B39" s="109">
        <v>22.1</v>
      </c>
      <c r="C39" s="109">
        <v>22.1</v>
      </c>
      <c r="D39" s="110">
        <v>22.1</v>
      </c>
      <c r="E39">
        <v>16.036999999999999</v>
      </c>
      <c r="F39">
        <v>26.405000000000001</v>
      </c>
      <c r="G39">
        <v>36.476999999999997</v>
      </c>
      <c r="H39">
        <v>32.271000000000001</v>
      </c>
      <c r="I39">
        <v>18.338000000000001</v>
      </c>
      <c r="J39">
        <v>21.106000000000002</v>
      </c>
      <c r="K39">
        <v>14.577</v>
      </c>
      <c r="L39">
        <v>11.523999999999999</v>
      </c>
      <c r="M39">
        <v>17.306999999999999</v>
      </c>
      <c r="N39">
        <v>17.739999999999998</v>
      </c>
      <c r="O39">
        <v>22.625</v>
      </c>
      <c r="P39">
        <v>36.265000000000001</v>
      </c>
      <c r="Q39">
        <v>20.584</v>
      </c>
      <c r="R39">
        <v>33.530999999999999</v>
      </c>
      <c r="S39">
        <v>23.045000000000002</v>
      </c>
      <c r="T39">
        <v>19.55</v>
      </c>
      <c r="U39">
        <v>17.157</v>
      </c>
      <c r="V39">
        <v>15.489000000000001</v>
      </c>
      <c r="W39">
        <v>12.670999999999999</v>
      </c>
      <c r="X39">
        <v>13.375999999999999</v>
      </c>
      <c r="Y39">
        <v>21.5</v>
      </c>
      <c r="Z39">
        <v>26.881</v>
      </c>
      <c r="AA39">
        <v>17.291</v>
      </c>
      <c r="AB39">
        <v>38.301000000000002</v>
      </c>
      <c r="AC39">
        <v>13.907</v>
      </c>
      <c r="AD39">
        <v>23.283999999999999</v>
      </c>
      <c r="AE39">
        <v>10.129</v>
      </c>
      <c r="AF39">
        <v>16.21</v>
      </c>
      <c r="AG39">
        <v>24.463999999999999</v>
      </c>
      <c r="AH39">
        <v>11.199</v>
      </c>
      <c r="AI39" s="12">
        <v>14.257</v>
      </c>
      <c r="AJ39" s="12">
        <v>24.010999999999999</v>
      </c>
      <c r="AK39" s="12">
        <v>12.326000000000001</v>
      </c>
      <c r="AL39" s="12">
        <v>9.61</v>
      </c>
      <c r="AM39" s="12">
        <v>16.433</v>
      </c>
      <c r="AN39" s="12"/>
      <c r="AO39" s="12"/>
      <c r="AP39" s="12"/>
      <c r="AQ39" s="12"/>
      <c r="AR39" s="12"/>
      <c r="AS39" s="12"/>
      <c r="AT39" s="12"/>
      <c r="AU39" s="12"/>
      <c r="AV39" s="12"/>
      <c r="AW39" s="12"/>
      <c r="AX39" s="12"/>
      <c r="AY39" s="12"/>
    </row>
    <row r="40" spans="1:51" ht="15" x14ac:dyDescent="0.25">
      <c r="A40" s="108">
        <v>44652</v>
      </c>
      <c r="B40" s="109">
        <v>52.61</v>
      </c>
      <c r="C40" s="109">
        <v>52.61</v>
      </c>
      <c r="D40" s="110">
        <v>52.61</v>
      </c>
      <c r="E40">
        <v>35.799999999999997</v>
      </c>
      <c r="F40">
        <v>100.175</v>
      </c>
      <c r="G40">
        <v>95.587999999999994</v>
      </c>
      <c r="H40">
        <v>108.575</v>
      </c>
      <c r="I40">
        <v>35.665999999999997</v>
      </c>
      <c r="J40">
        <v>73.921999999999997</v>
      </c>
      <c r="K40">
        <v>34.340000000000003</v>
      </c>
      <c r="L40">
        <v>32.395000000000003</v>
      </c>
      <c r="M40">
        <v>68.593999999999994</v>
      </c>
      <c r="N40">
        <v>66.283000000000001</v>
      </c>
      <c r="O40">
        <v>49.122999999999998</v>
      </c>
      <c r="P40">
        <v>53.514000000000003</v>
      </c>
      <c r="Q40">
        <v>40.747</v>
      </c>
      <c r="R40">
        <v>71.656999999999996</v>
      </c>
      <c r="S40">
        <v>49.073</v>
      </c>
      <c r="T40">
        <v>34.100999999999999</v>
      </c>
      <c r="U40">
        <v>57.418999999999997</v>
      </c>
      <c r="V40">
        <v>53.723999999999997</v>
      </c>
      <c r="W40">
        <v>23.279</v>
      </c>
      <c r="X40">
        <v>23.395</v>
      </c>
      <c r="Y40">
        <v>70.120999999999995</v>
      </c>
      <c r="Z40">
        <v>94.08</v>
      </c>
      <c r="AA40">
        <v>48.314</v>
      </c>
      <c r="AB40">
        <v>64.763999999999996</v>
      </c>
      <c r="AC40">
        <v>45.094999999999999</v>
      </c>
      <c r="AD40">
        <v>37.612000000000002</v>
      </c>
      <c r="AE40">
        <v>32.555</v>
      </c>
      <c r="AF40">
        <v>35.457000000000001</v>
      </c>
      <c r="AG40">
        <v>55.972000000000001</v>
      </c>
      <c r="AH40">
        <v>24.765999999999998</v>
      </c>
      <c r="AI40" s="12">
        <v>38.381</v>
      </c>
      <c r="AJ40" s="12">
        <v>31.946000000000002</v>
      </c>
      <c r="AK40" s="12">
        <v>26.670999999999999</v>
      </c>
      <c r="AL40" s="12">
        <v>21.169</v>
      </c>
      <c r="AM40" s="12">
        <v>30.228000000000002</v>
      </c>
      <c r="AN40" s="12"/>
      <c r="AO40" s="12"/>
      <c r="AP40" s="12"/>
      <c r="AQ40" s="12"/>
      <c r="AR40" s="12"/>
      <c r="AS40" s="12"/>
      <c r="AT40" s="12"/>
      <c r="AU40" s="12"/>
      <c r="AV40" s="12"/>
      <c r="AW40" s="12"/>
      <c r="AX40" s="12"/>
      <c r="AY40" s="12"/>
    </row>
    <row r="41" spans="1:51" ht="15" x14ac:dyDescent="0.25">
      <c r="A41" s="108">
        <v>44682</v>
      </c>
      <c r="B41" s="109">
        <v>146.12</v>
      </c>
      <c r="C41" s="109">
        <v>146.12</v>
      </c>
      <c r="D41" s="110">
        <v>146.12</v>
      </c>
      <c r="E41">
        <v>219.24700000000001</v>
      </c>
      <c r="F41">
        <v>230.26</v>
      </c>
      <c r="G41">
        <v>187.83199999999999</v>
      </c>
      <c r="H41">
        <v>205.018</v>
      </c>
      <c r="I41">
        <v>93.123000000000005</v>
      </c>
      <c r="J41">
        <v>125.077</v>
      </c>
      <c r="K41">
        <v>88.424999999999997</v>
      </c>
      <c r="L41">
        <v>103.35</v>
      </c>
      <c r="M41">
        <v>143.88399999999999</v>
      </c>
      <c r="N41">
        <v>227.56</v>
      </c>
      <c r="O41">
        <v>158.536</v>
      </c>
      <c r="P41">
        <v>143.477</v>
      </c>
      <c r="Q41">
        <v>151.75399999999999</v>
      </c>
      <c r="R41">
        <v>205.851</v>
      </c>
      <c r="S41">
        <v>150.506</v>
      </c>
      <c r="T41">
        <v>154.239</v>
      </c>
      <c r="U41">
        <v>129.31100000000001</v>
      </c>
      <c r="V41">
        <v>198.733</v>
      </c>
      <c r="W41">
        <v>48.009</v>
      </c>
      <c r="X41">
        <v>88.427000000000007</v>
      </c>
      <c r="Y41">
        <v>156.904</v>
      </c>
      <c r="Z41">
        <v>227.39599999999999</v>
      </c>
      <c r="AA41">
        <v>120.294</v>
      </c>
      <c r="AB41">
        <v>156.16</v>
      </c>
      <c r="AC41">
        <v>180.53100000000001</v>
      </c>
      <c r="AD41">
        <v>191.77699999999999</v>
      </c>
      <c r="AE41">
        <v>79.856999999999999</v>
      </c>
      <c r="AF41">
        <v>128.17400000000001</v>
      </c>
      <c r="AG41">
        <v>100.095</v>
      </c>
      <c r="AH41">
        <v>50.387999999999998</v>
      </c>
      <c r="AI41" s="12">
        <v>121.398</v>
      </c>
      <c r="AJ41" s="12">
        <v>101.604</v>
      </c>
      <c r="AK41" s="12">
        <v>70.988</v>
      </c>
      <c r="AL41" s="12">
        <v>128.06899999999999</v>
      </c>
      <c r="AM41" s="12">
        <v>134.86500000000001</v>
      </c>
      <c r="AN41" s="12"/>
      <c r="AO41" s="12"/>
      <c r="AP41" s="12"/>
      <c r="AQ41" s="12"/>
      <c r="AR41" s="12"/>
      <c r="AS41" s="12"/>
      <c r="AT41" s="12"/>
      <c r="AU41" s="12"/>
      <c r="AV41" s="12"/>
      <c r="AW41" s="12"/>
      <c r="AX41" s="12"/>
      <c r="AY41" s="12"/>
    </row>
    <row r="42" spans="1:51" ht="15" x14ac:dyDescent="0.25">
      <c r="A42" s="108">
        <v>44713</v>
      </c>
      <c r="B42" s="109">
        <v>151.61000000000001</v>
      </c>
      <c r="C42" s="109">
        <v>151.61000000000001</v>
      </c>
      <c r="D42" s="110">
        <v>151.61000000000001</v>
      </c>
      <c r="E42">
        <v>236.976</v>
      </c>
      <c r="F42">
        <v>256.80099999999999</v>
      </c>
      <c r="G42">
        <v>244.16</v>
      </c>
      <c r="H42">
        <v>191.512</v>
      </c>
      <c r="I42">
        <v>143.83699999999999</v>
      </c>
      <c r="J42">
        <v>92.555000000000007</v>
      </c>
      <c r="K42">
        <v>109.827</v>
      </c>
      <c r="L42">
        <v>175.422</v>
      </c>
      <c r="M42">
        <v>113.75</v>
      </c>
      <c r="N42">
        <v>232.86500000000001</v>
      </c>
      <c r="O42">
        <v>132.15</v>
      </c>
      <c r="P42">
        <v>261.012</v>
      </c>
      <c r="Q42">
        <v>99.370999999999995</v>
      </c>
      <c r="R42">
        <v>262.01400000000001</v>
      </c>
      <c r="S42">
        <v>127.408</v>
      </c>
      <c r="T42">
        <v>207.78899999999999</v>
      </c>
      <c r="U42">
        <v>71.704999999999998</v>
      </c>
      <c r="V42">
        <v>121.77800000000001</v>
      </c>
      <c r="W42">
        <v>31.638000000000002</v>
      </c>
      <c r="X42">
        <v>82.596999999999994</v>
      </c>
      <c r="Y42">
        <v>95.9</v>
      </c>
      <c r="Z42">
        <v>228.42</v>
      </c>
      <c r="AA42">
        <v>83.123999999999995</v>
      </c>
      <c r="AB42">
        <v>129.762</v>
      </c>
      <c r="AC42">
        <v>223.66399999999999</v>
      </c>
      <c r="AD42">
        <v>126.90900000000001</v>
      </c>
      <c r="AE42">
        <v>123.352</v>
      </c>
      <c r="AF42">
        <v>236.017</v>
      </c>
      <c r="AG42">
        <v>53.668999999999997</v>
      </c>
      <c r="AH42">
        <v>47.274000000000001</v>
      </c>
      <c r="AI42" s="12">
        <v>164.12899999999999</v>
      </c>
      <c r="AJ42" s="12">
        <v>206.267</v>
      </c>
      <c r="AK42" s="12">
        <v>95.906000000000006</v>
      </c>
      <c r="AL42" s="12">
        <v>190.60400000000001</v>
      </c>
      <c r="AM42" s="12">
        <v>248.994</v>
      </c>
      <c r="AN42" s="12"/>
      <c r="AO42" s="12"/>
      <c r="AP42" s="12"/>
      <c r="AQ42" s="12"/>
      <c r="AR42" s="12"/>
      <c r="AS42" s="12"/>
      <c r="AT42" s="12"/>
      <c r="AU42" s="12"/>
      <c r="AV42" s="12"/>
      <c r="AW42" s="12"/>
      <c r="AX42" s="12"/>
      <c r="AY42" s="12"/>
    </row>
    <row r="43" spans="1:51" ht="15" x14ac:dyDescent="0.25">
      <c r="A43" s="108">
        <v>44743</v>
      </c>
      <c r="B43" s="109">
        <v>67.39</v>
      </c>
      <c r="C43" s="109">
        <v>67.39</v>
      </c>
      <c r="D43" s="110">
        <v>67.39</v>
      </c>
      <c r="E43">
        <v>107.813</v>
      </c>
      <c r="F43">
        <v>91.031000000000006</v>
      </c>
      <c r="G43">
        <v>141.65600000000001</v>
      </c>
      <c r="H43">
        <v>73.23</v>
      </c>
      <c r="I43">
        <v>54.451999999999998</v>
      </c>
      <c r="J43">
        <v>39.191000000000003</v>
      </c>
      <c r="K43">
        <v>50.435000000000002</v>
      </c>
      <c r="L43">
        <v>89.436000000000007</v>
      </c>
      <c r="M43">
        <v>54.472000000000001</v>
      </c>
      <c r="N43">
        <v>85.578999999999994</v>
      </c>
      <c r="O43">
        <v>40.113</v>
      </c>
      <c r="P43">
        <v>177.715</v>
      </c>
      <c r="Q43">
        <v>38.079000000000001</v>
      </c>
      <c r="R43">
        <v>78.691000000000003</v>
      </c>
      <c r="S43">
        <v>64.228999999999999</v>
      </c>
      <c r="T43">
        <v>131.94900000000001</v>
      </c>
      <c r="U43">
        <v>25.393000000000001</v>
      </c>
      <c r="V43">
        <v>40.049999999999997</v>
      </c>
      <c r="W43">
        <v>14.012</v>
      </c>
      <c r="X43">
        <v>26.742000000000001</v>
      </c>
      <c r="Y43">
        <v>36.218000000000004</v>
      </c>
      <c r="Z43">
        <v>90.501999999999995</v>
      </c>
      <c r="AA43">
        <v>37.765999999999998</v>
      </c>
      <c r="AB43">
        <v>50.606000000000002</v>
      </c>
      <c r="AC43">
        <v>66.364999999999995</v>
      </c>
      <c r="AD43">
        <v>48.923000000000002</v>
      </c>
      <c r="AE43">
        <v>42.881</v>
      </c>
      <c r="AF43">
        <v>97.352000000000004</v>
      </c>
      <c r="AG43">
        <v>21.651</v>
      </c>
      <c r="AH43">
        <v>21.893000000000001</v>
      </c>
      <c r="AI43" s="12">
        <v>48.173000000000002</v>
      </c>
      <c r="AJ43" s="12">
        <v>75.564999999999998</v>
      </c>
      <c r="AK43" s="12">
        <v>49.219000000000001</v>
      </c>
      <c r="AL43" s="12">
        <v>107.73399999999999</v>
      </c>
      <c r="AM43" s="12">
        <v>144.32900000000001</v>
      </c>
      <c r="AN43" s="12"/>
      <c r="AO43" s="12"/>
      <c r="AP43" s="12"/>
      <c r="AQ43" s="12"/>
      <c r="AR43" s="12"/>
      <c r="AS43" s="12"/>
      <c r="AT43" s="12"/>
      <c r="AU43" s="12"/>
      <c r="AV43" s="12"/>
      <c r="AW43" s="12"/>
      <c r="AX43" s="12"/>
      <c r="AY43" s="12"/>
    </row>
    <row r="44" spans="1:51" ht="15" x14ac:dyDescent="0.25">
      <c r="A44" s="108">
        <v>44774</v>
      </c>
      <c r="B44" s="109">
        <v>38.630000000000003</v>
      </c>
      <c r="C44" s="109">
        <v>38.630000000000003</v>
      </c>
      <c r="D44" s="110">
        <v>38.630000000000003</v>
      </c>
      <c r="E44">
        <v>64.248999999999995</v>
      </c>
      <c r="F44">
        <v>36.591999999999999</v>
      </c>
      <c r="G44">
        <v>46.433999999999997</v>
      </c>
      <c r="H44">
        <v>46.828000000000003</v>
      </c>
      <c r="I44">
        <v>34.314</v>
      </c>
      <c r="J44">
        <v>29.233000000000001</v>
      </c>
      <c r="K44">
        <v>31.744</v>
      </c>
      <c r="L44">
        <v>30.379000000000001</v>
      </c>
      <c r="M44">
        <v>38.503999999999998</v>
      </c>
      <c r="N44">
        <v>41.11</v>
      </c>
      <c r="O44">
        <v>21.326000000000001</v>
      </c>
      <c r="P44">
        <v>56.756</v>
      </c>
      <c r="Q44">
        <v>21.039000000000001</v>
      </c>
      <c r="R44">
        <v>68.444000000000003</v>
      </c>
      <c r="S44">
        <v>27.922000000000001</v>
      </c>
      <c r="T44">
        <v>92.272000000000006</v>
      </c>
      <c r="U44">
        <v>20.981999999999999</v>
      </c>
      <c r="V44">
        <v>34.322000000000003</v>
      </c>
      <c r="W44">
        <v>10.112</v>
      </c>
      <c r="X44">
        <v>19.099</v>
      </c>
      <c r="Y44">
        <v>20.510999999999999</v>
      </c>
      <c r="Z44">
        <v>41.64</v>
      </c>
      <c r="AA44">
        <v>28.643000000000001</v>
      </c>
      <c r="AB44">
        <v>40.372</v>
      </c>
      <c r="AC44">
        <v>31.11</v>
      </c>
      <c r="AD44">
        <v>22.593</v>
      </c>
      <c r="AE44">
        <v>32.31</v>
      </c>
      <c r="AF44">
        <v>31.359000000000002</v>
      </c>
      <c r="AG44">
        <v>15.688000000000001</v>
      </c>
      <c r="AH44">
        <v>24.268999999999998</v>
      </c>
      <c r="AI44" s="12">
        <v>26.588999999999999</v>
      </c>
      <c r="AJ44" s="12">
        <v>29.088000000000001</v>
      </c>
      <c r="AK44" s="12">
        <v>25.141999999999999</v>
      </c>
      <c r="AL44" s="12">
        <v>76.134</v>
      </c>
      <c r="AM44" s="12">
        <v>46.726999999999997</v>
      </c>
      <c r="AN44" s="12"/>
      <c r="AO44" s="12"/>
      <c r="AP44" s="12"/>
      <c r="AQ44" s="12"/>
      <c r="AR44" s="12"/>
      <c r="AS44" s="12"/>
      <c r="AT44" s="12"/>
      <c r="AU44" s="12"/>
      <c r="AV44" s="12"/>
      <c r="AW44" s="12"/>
      <c r="AX44" s="12"/>
      <c r="AY44" s="12"/>
    </row>
    <row r="45" spans="1:51" ht="15" x14ac:dyDescent="0.25">
      <c r="A45" s="108">
        <v>44805</v>
      </c>
      <c r="B45" s="109">
        <v>32.4</v>
      </c>
      <c r="C45" s="109">
        <v>32.4</v>
      </c>
      <c r="D45" s="110">
        <v>32.4</v>
      </c>
      <c r="E45">
        <v>36.319000000000003</v>
      </c>
      <c r="F45">
        <v>45.6</v>
      </c>
      <c r="G45">
        <v>49.451999999999998</v>
      </c>
      <c r="H45">
        <v>30.698</v>
      </c>
      <c r="I45">
        <v>25.82</v>
      </c>
      <c r="J45">
        <v>18.2</v>
      </c>
      <c r="K45">
        <v>20.594000000000001</v>
      </c>
      <c r="L45">
        <v>42.683999999999997</v>
      </c>
      <c r="M45">
        <v>25.145</v>
      </c>
      <c r="N45">
        <v>37.808999999999997</v>
      </c>
      <c r="O45">
        <v>29.510999999999999</v>
      </c>
      <c r="P45">
        <v>32.177999999999997</v>
      </c>
      <c r="Q45">
        <v>19.219000000000001</v>
      </c>
      <c r="R45">
        <v>59.08</v>
      </c>
      <c r="S45">
        <v>22.09</v>
      </c>
      <c r="T45">
        <v>58.89</v>
      </c>
      <c r="U45">
        <v>19.030999999999999</v>
      </c>
      <c r="V45">
        <v>18.553999999999998</v>
      </c>
      <c r="W45">
        <v>20.530999999999999</v>
      </c>
      <c r="X45">
        <v>26.992999999999999</v>
      </c>
      <c r="Y45">
        <v>31.074999999999999</v>
      </c>
      <c r="Z45">
        <v>22.416</v>
      </c>
      <c r="AA45">
        <v>23.834</v>
      </c>
      <c r="AB45">
        <v>37.993000000000002</v>
      </c>
      <c r="AC45">
        <v>33.831000000000003</v>
      </c>
      <c r="AD45">
        <v>16.757999999999999</v>
      </c>
      <c r="AE45">
        <v>16.827999999999999</v>
      </c>
      <c r="AF45">
        <v>22.245999999999999</v>
      </c>
      <c r="AG45">
        <v>12.239000000000001</v>
      </c>
      <c r="AH45">
        <v>37.655999999999999</v>
      </c>
      <c r="AI45" s="12">
        <v>32.366999999999997</v>
      </c>
      <c r="AJ45" s="12">
        <v>18.667999999999999</v>
      </c>
      <c r="AK45" s="12">
        <v>14.273</v>
      </c>
      <c r="AL45" s="12">
        <v>69.337000000000003</v>
      </c>
      <c r="AM45" s="12">
        <v>24.007000000000001</v>
      </c>
      <c r="AN45" s="12"/>
      <c r="AO45" s="12"/>
      <c r="AP45" s="12"/>
      <c r="AQ45" s="12"/>
      <c r="AR45" s="12"/>
      <c r="AS45" s="12"/>
      <c r="AT45" s="12"/>
      <c r="AU45" s="12"/>
      <c r="AV45" s="12"/>
      <c r="AW45" s="12"/>
      <c r="AX45" s="12"/>
      <c r="AY45" s="12"/>
    </row>
    <row r="46" spans="1:51" ht="15" x14ac:dyDescent="0.25">
      <c r="A46" s="108">
        <v>44835</v>
      </c>
      <c r="B46" s="109">
        <v>19.95</v>
      </c>
      <c r="C46" s="109">
        <v>32.07</v>
      </c>
      <c r="D46" s="110">
        <v>28.11</v>
      </c>
      <c r="E46">
        <v>30.161000000000001</v>
      </c>
      <c r="F46">
        <v>46.487000000000002</v>
      </c>
      <c r="G46">
        <v>50.698</v>
      </c>
      <c r="H46">
        <v>20.611000000000001</v>
      </c>
      <c r="I46">
        <v>24.029</v>
      </c>
      <c r="J46">
        <v>20.559000000000001</v>
      </c>
      <c r="K46">
        <v>27.957999999999998</v>
      </c>
      <c r="L46">
        <v>20.245999999999999</v>
      </c>
      <c r="M46">
        <v>17.138999999999999</v>
      </c>
      <c r="N46">
        <v>23.463999999999999</v>
      </c>
      <c r="O46">
        <v>21.858000000000001</v>
      </c>
      <c r="P46">
        <v>27.173999999999999</v>
      </c>
      <c r="Q46">
        <v>26.805</v>
      </c>
      <c r="R46">
        <v>49.33</v>
      </c>
      <c r="S46">
        <v>20.777000000000001</v>
      </c>
      <c r="T46">
        <v>24.856000000000002</v>
      </c>
      <c r="U46">
        <v>19.977</v>
      </c>
      <c r="V46">
        <v>15.728</v>
      </c>
      <c r="W46">
        <v>16.687000000000001</v>
      </c>
      <c r="X46">
        <v>15.478999999999999</v>
      </c>
      <c r="Y46">
        <v>28.76</v>
      </c>
      <c r="Z46">
        <v>33.545999999999999</v>
      </c>
      <c r="AA46">
        <v>69.477999999999994</v>
      </c>
      <c r="AB46">
        <v>39.798999999999999</v>
      </c>
      <c r="AC46">
        <v>21.28</v>
      </c>
      <c r="AD46">
        <v>16.388000000000002</v>
      </c>
      <c r="AE46">
        <v>19.866</v>
      </c>
      <c r="AF46">
        <v>27.044</v>
      </c>
      <c r="AG46">
        <v>11.37</v>
      </c>
      <c r="AH46">
        <v>28.033000000000001</v>
      </c>
      <c r="AI46" s="12">
        <v>41.848999999999997</v>
      </c>
      <c r="AJ46" s="12">
        <v>13.743</v>
      </c>
      <c r="AK46" s="12">
        <v>23.881</v>
      </c>
      <c r="AL46" s="12">
        <v>35.499000000000002</v>
      </c>
      <c r="AM46" s="12">
        <v>26.260999999999999</v>
      </c>
      <c r="AN46" s="12"/>
      <c r="AO46" s="12"/>
      <c r="AP46" s="12"/>
      <c r="AQ46" s="12"/>
      <c r="AR46" s="12"/>
      <c r="AS46" s="12"/>
      <c r="AT46" s="12"/>
      <c r="AU46" s="12"/>
      <c r="AV46" s="12"/>
      <c r="AW46" s="12"/>
      <c r="AX46" s="12"/>
      <c r="AY46" s="12"/>
    </row>
    <row r="47" spans="1:51" ht="15" x14ac:dyDescent="0.25">
      <c r="A47" s="108">
        <v>44866</v>
      </c>
      <c r="B47" s="109">
        <v>16.75</v>
      </c>
      <c r="C47" s="109">
        <v>18.940000000000001</v>
      </c>
      <c r="D47" s="110">
        <v>18.13</v>
      </c>
      <c r="E47">
        <v>22.332000000000001</v>
      </c>
      <c r="F47">
        <v>26.058</v>
      </c>
      <c r="G47">
        <v>33.880000000000003</v>
      </c>
      <c r="H47">
        <v>23.922000000000001</v>
      </c>
      <c r="I47">
        <v>15.78</v>
      </c>
      <c r="J47">
        <v>14.016999999999999</v>
      </c>
      <c r="K47">
        <v>20.143000000000001</v>
      </c>
      <c r="L47">
        <v>16.420000000000002</v>
      </c>
      <c r="M47">
        <v>14.61</v>
      </c>
      <c r="N47">
        <v>18.294</v>
      </c>
      <c r="O47">
        <v>18.413</v>
      </c>
      <c r="P47">
        <v>18.718</v>
      </c>
      <c r="Q47">
        <v>18.29</v>
      </c>
      <c r="R47">
        <v>25.158999999999999</v>
      </c>
      <c r="S47">
        <v>22.123999999999999</v>
      </c>
      <c r="T47">
        <v>17.172000000000001</v>
      </c>
      <c r="U47">
        <v>16.452999999999999</v>
      </c>
      <c r="V47">
        <v>14.195</v>
      </c>
      <c r="W47">
        <v>10.973000000000001</v>
      </c>
      <c r="X47">
        <v>10.746</v>
      </c>
      <c r="Y47">
        <v>21.495999999999999</v>
      </c>
      <c r="Z47">
        <v>20.684999999999999</v>
      </c>
      <c r="AA47">
        <v>25.712</v>
      </c>
      <c r="AB47">
        <v>19.411000000000001</v>
      </c>
      <c r="AC47">
        <v>17.300999999999998</v>
      </c>
      <c r="AD47">
        <v>14.254</v>
      </c>
      <c r="AE47">
        <v>15.117000000000001</v>
      </c>
      <c r="AF47">
        <v>19.652999999999999</v>
      </c>
      <c r="AG47">
        <v>10.103</v>
      </c>
      <c r="AH47">
        <v>14.991</v>
      </c>
      <c r="AI47" s="12">
        <v>22.172000000000001</v>
      </c>
      <c r="AJ47" s="12">
        <v>12.048999999999999</v>
      </c>
      <c r="AK47" s="12">
        <v>13.845000000000001</v>
      </c>
      <c r="AL47" s="12">
        <v>21.710999999999999</v>
      </c>
      <c r="AM47" s="12">
        <v>17.390999999999998</v>
      </c>
      <c r="AN47" s="12"/>
      <c r="AO47" s="12"/>
      <c r="AP47" s="12"/>
      <c r="AQ47" s="12"/>
      <c r="AR47" s="12"/>
      <c r="AS47" s="12"/>
      <c r="AT47" s="12"/>
      <c r="AU47" s="12"/>
      <c r="AV47" s="12"/>
      <c r="AW47" s="12"/>
      <c r="AX47" s="12"/>
      <c r="AY47" s="12"/>
    </row>
    <row r="48" spans="1:51" ht="15" x14ac:dyDescent="0.25">
      <c r="A48" s="108">
        <v>44896</v>
      </c>
      <c r="B48" s="109">
        <v>15.25</v>
      </c>
      <c r="C48" s="109">
        <v>15.25</v>
      </c>
      <c r="D48" s="110">
        <v>15.25</v>
      </c>
      <c r="E48">
        <v>18.989999999999998</v>
      </c>
      <c r="F48">
        <v>20.067</v>
      </c>
      <c r="G48">
        <v>22.481000000000002</v>
      </c>
      <c r="H48">
        <v>17.765999999999998</v>
      </c>
      <c r="I48">
        <v>13.135</v>
      </c>
      <c r="J48">
        <v>12.04</v>
      </c>
      <c r="K48">
        <v>14.036</v>
      </c>
      <c r="L48">
        <v>14.244</v>
      </c>
      <c r="M48">
        <v>13.288</v>
      </c>
      <c r="N48">
        <v>16.702999999999999</v>
      </c>
      <c r="O48">
        <v>15.566000000000001</v>
      </c>
      <c r="P48">
        <v>17.247</v>
      </c>
      <c r="Q48">
        <v>15.657</v>
      </c>
      <c r="R48">
        <v>18.678000000000001</v>
      </c>
      <c r="S48">
        <v>19.55</v>
      </c>
      <c r="T48">
        <v>15.398</v>
      </c>
      <c r="U48">
        <v>13.209</v>
      </c>
      <c r="V48">
        <v>12.968</v>
      </c>
      <c r="W48">
        <v>9.5500000000000007</v>
      </c>
      <c r="X48">
        <v>10.148999999999999</v>
      </c>
      <c r="Y48">
        <v>15.59</v>
      </c>
      <c r="Z48">
        <v>16.542000000000002</v>
      </c>
      <c r="AA48">
        <v>15.407999999999999</v>
      </c>
      <c r="AB48">
        <v>15.996</v>
      </c>
      <c r="AC48">
        <v>15.542999999999999</v>
      </c>
      <c r="AD48">
        <v>12.433</v>
      </c>
      <c r="AE48">
        <v>12.734999999999999</v>
      </c>
      <c r="AF48">
        <v>15.856</v>
      </c>
      <c r="AG48">
        <v>9.6379999999999999</v>
      </c>
      <c r="AH48">
        <v>11.361000000000001</v>
      </c>
      <c r="AI48" s="12">
        <v>14.507</v>
      </c>
      <c r="AJ48" s="12">
        <v>12.319000000000001</v>
      </c>
      <c r="AK48" s="12">
        <v>10.465999999999999</v>
      </c>
      <c r="AL48" s="12">
        <v>17.73</v>
      </c>
      <c r="AM48" s="12">
        <v>15.987</v>
      </c>
      <c r="AN48" s="12"/>
      <c r="AO48" s="12"/>
      <c r="AP48" s="12"/>
      <c r="AQ48" s="12"/>
      <c r="AR48" s="12"/>
      <c r="AS48" s="12"/>
      <c r="AT48" s="12"/>
      <c r="AU48" s="12"/>
      <c r="AV48" s="12"/>
      <c r="AW48" s="12"/>
      <c r="AX48" s="12"/>
      <c r="AY48" s="12"/>
    </row>
    <row r="49" spans="1:1005" ht="15" x14ac:dyDescent="0.25">
      <c r="A49" s="108">
        <v>44927</v>
      </c>
      <c r="B49" s="109">
        <v>13.58</v>
      </c>
      <c r="C49" s="109">
        <v>13.58</v>
      </c>
      <c r="D49" s="110">
        <v>13.58</v>
      </c>
      <c r="E49">
        <v>17.407</v>
      </c>
      <c r="F49">
        <v>17.260000000000002</v>
      </c>
      <c r="G49">
        <v>17.16</v>
      </c>
      <c r="H49">
        <v>15.032999999999999</v>
      </c>
      <c r="I49">
        <v>11.44</v>
      </c>
      <c r="J49">
        <v>10.827999999999999</v>
      </c>
      <c r="K49">
        <v>11.128</v>
      </c>
      <c r="L49">
        <v>12.253</v>
      </c>
      <c r="M49">
        <v>12.006</v>
      </c>
      <c r="N49">
        <v>15.228999999999999</v>
      </c>
      <c r="O49">
        <v>13.417999999999999</v>
      </c>
      <c r="P49">
        <v>15.43</v>
      </c>
      <c r="Q49">
        <v>12.747</v>
      </c>
      <c r="R49">
        <v>16.189</v>
      </c>
      <c r="S49">
        <v>14.88</v>
      </c>
      <c r="T49">
        <v>13.996</v>
      </c>
      <c r="U49">
        <v>11.63</v>
      </c>
      <c r="V49">
        <v>11.882999999999999</v>
      </c>
      <c r="W49">
        <v>8.7560000000000002</v>
      </c>
      <c r="X49">
        <v>8.9730000000000008</v>
      </c>
      <c r="Y49">
        <v>16.097000000000001</v>
      </c>
      <c r="Z49">
        <v>15.038</v>
      </c>
      <c r="AA49">
        <v>12.484999999999999</v>
      </c>
      <c r="AB49">
        <v>13.395</v>
      </c>
      <c r="AC49">
        <v>13.786</v>
      </c>
      <c r="AD49">
        <v>11.282999999999999</v>
      </c>
      <c r="AE49">
        <v>11.65</v>
      </c>
      <c r="AF49">
        <v>14.398999999999999</v>
      </c>
      <c r="AG49">
        <v>8.8989999999999991</v>
      </c>
      <c r="AH49">
        <v>9.4610000000000003</v>
      </c>
      <c r="AI49" s="12">
        <v>12.353999999999999</v>
      </c>
      <c r="AJ49" s="12">
        <v>11.443</v>
      </c>
      <c r="AK49" s="12">
        <v>8.94</v>
      </c>
      <c r="AL49" s="12">
        <v>14.734999999999999</v>
      </c>
      <c r="AM49" s="12">
        <v>14.919</v>
      </c>
      <c r="AN49" s="12"/>
      <c r="AO49" s="12"/>
      <c r="AP49" s="12"/>
      <c r="AQ49" s="12"/>
      <c r="AR49" s="12"/>
      <c r="AS49" s="12"/>
      <c r="AT49" s="12"/>
      <c r="AU49" s="12"/>
      <c r="AV49" s="12"/>
      <c r="AW49" s="12"/>
      <c r="AX49" s="12"/>
      <c r="AY49" s="12"/>
    </row>
    <row r="50" spans="1:1005" ht="15" x14ac:dyDescent="0.25">
      <c r="A50" s="108">
        <v>44958</v>
      </c>
      <c r="B50" s="109">
        <v>12.38</v>
      </c>
      <c r="C50" s="109">
        <v>12.38</v>
      </c>
      <c r="D50" s="110">
        <v>12.38</v>
      </c>
      <c r="E50">
        <v>13.55</v>
      </c>
      <c r="F50">
        <v>16.651</v>
      </c>
      <c r="G50">
        <v>21.204000000000001</v>
      </c>
      <c r="H50">
        <v>12.420999999999999</v>
      </c>
      <c r="I50">
        <v>9.452</v>
      </c>
      <c r="J50">
        <v>9.0120000000000005</v>
      </c>
      <c r="K50">
        <v>9.8119999999999994</v>
      </c>
      <c r="L50">
        <v>10.366</v>
      </c>
      <c r="M50">
        <v>10.003</v>
      </c>
      <c r="N50">
        <v>12.85</v>
      </c>
      <c r="O50">
        <v>13.698</v>
      </c>
      <c r="P50">
        <v>16.251999999999999</v>
      </c>
      <c r="Q50">
        <v>10.113</v>
      </c>
      <c r="R50">
        <v>13.398</v>
      </c>
      <c r="S50">
        <v>13.504</v>
      </c>
      <c r="T50">
        <v>12.391999999999999</v>
      </c>
      <c r="U50">
        <v>9.4179999999999993</v>
      </c>
      <c r="V50">
        <v>9.9860000000000007</v>
      </c>
      <c r="W50">
        <v>8.1839999999999993</v>
      </c>
      <c r="X50">
        <v>7.383</v>
      </c>
      <c r="Y50">
        <v>13.474</v>
      </c>
      <c r="Z50">
        <v>12.819000000000001</v>
      </c>
      <c r="AA50">
        <v>12.206</v>
      </c>
      <c r="AB50">
        <v>10.374000000000001</v>
      </c>
      <c r="AC50">
        <v>12.542</v>
      </c>
      <c r="AD50">
        <v>9.41</v>
      </c>
      <c r="AE50">
        <v>9.31</v>
      </c>
      <c r="AF50">
        <v>11.579000000000001</v>
      </c>
      <c r="AG50">
        <v>7.452</v>
      </c>
      <c r="AH50">
        <v>9.4629999999999992</v>
      </c>
      <c r="AI50" s="12">
        <v>14.542</v>
      </c>
      <c r="AJ50" s="12">
        <v>9.8000000000000007</v>
      </c>
      <c r="AK50" s="12">
        <v>7.3810000000000002</v>
      </c>
      <c r="AL50" s="12">
        <v>12.055999999999999</v>
      </c>
      <c r="AM50" s="12">
        <v>12.206</v>
      </c>
      <c r="AN50" s="12"/>
      <c r="AO50" s="12"/>
      <c r="AP50" s="12"/>
      <c r="AQ50" s="12"/>
      <c r="AR50" s="12"/>
      <c r="AS50" s="12"/>
      <c r="AT50" s="12"/>
      <c r="AU50" s="12"/>
      <c r="AV50" s="12"/>
      <c r="AW50" s="12"/>
      <c r="AX50" s="12"/>
      <c r="AY50" s="12"/>
    </row>
    <row r="51" spans="1:1005" ht="15" x14ac:dyDescent="0.25">
      <c r="A51" s="108">
        <v>44986</v>
      </c>
      <c r="B51" s="109">
        <v>22.1</v>
      </c>
      <c r="C51" s="109">
        <v>22.1</v>
      </c>
      <c r="D51" s="110">
        <v>22.1</v>
      </c>
      <c r="E51">
        <v>26.391999999999999</v>
      </c>
      <c r="F51">
        <v>36.488</v>
      </c>
      <c r="G51">
        <v>32.472000000000001</v>
      </c>
      <c r="H51">
        <v>18.341999999999999</v>
      </c>
      <c r="I51">
        <v>21.085000000000001</v>
      </c>
      <c r="J51">
        <v>14.615</v>
      </c>
      <c r="K51">
        <v>11.428000000000001</v>
      </c>
      <c r="L51">
        <v>17.204000000000001</v>
      </c>
      <c r="M51">
        <v>17.504000000000001</v>
      </c>
      <c r="N51">
        <v>22.616</v>
      </c>
      <c r="O51">
        <v>36.384999999999998</v>
      </c>
      <c r="P51">
        <v>20.617000000000001</v>
      </c>
      <c r="Q51">
        <v>33.408999999999999</v>
      </c>
      <c r="R51">
        <v>23.047999999999998</v>
      </c>
      <c r="S51">
        <v>19.469000000000001</v>
      </c>
      <c r="T51">
        <v>17.172000000000001</v>
      </c>
      <c r="U51">
        <v>15.429</v>
      </c>
      <c r="V51">
        <v>12.567</v>
      </c>
      <c r="W51">
        <v>13.087999999999999</v>
      </c>
      <c r="X51">
        <v>21.347000000000001</v>
      </c>
      <c r="Y51">
        <v>26.568999999999999</v>
      </c>
      <c r="Z51">
        <v>17.256</v>
      </c>
      <c r="AA51">
        <v>37.962000000000003</v>
      </c>
      <c r="AB51">
        <v>13.936999999999999</v>
      </c>
      <c r="AC51">
        <v>23.123000000000001</v>
      </c>
      <c r="AD51">
        <v>10.035</v>
      </c>
      <c r="AE51">
        <v>15.949</v>
      </c>
      <c r="AF51">
        <v>24.300999999999998</v>
      </c>
      <c r="AG51">
        <v>11.124000000000001</v>
      </c>
      <c r="AH51">
        <v>14.061</v>
      </c>
      <c r="AI51" s="12">
        <v>23.175000000000001</v>
      </c>
      <c r="AJ51" s="12">
        <v>12.138999999999999</v>
      </c>
      <c r="AK51" s="12">
        <v>9.4429999999999996</v>
      </c>
      <c r="AL51" s="12">
        <v>16.187999999999999</v>
      </c>
      <c r="AM51" s="12">
        <v>15.831</v>
      </c>
      <c r="AN51" s="12"/>
      <c r="AO51" s="12"/>
      <c r="AP51" s="12"/>
      <c r="AQ51" s="12"/>
      <c r="AR51" s="12"/>
      <c r="AS51" s="12"/>
      <c r="AT51" s="12"/>
      <c r="AU51" s="12"/>
      <c r="AV51" s="12"/>
      <c r="AW51" s="12"/>
      <c r="AX51" s="12"/>
      <c r="AY51" s="12"/>
    </row>
    <row r="52" spans="1:1005" ht="15" x14ac:dyDescent="0.25">
      <c r="A52" s="108">
        <v>45017</v>
      </c>
      <c r="B52" s="109">
        <v>52.61</v>
      </c>
      <c r="C52" s="109">
        <v>52.61</v>
      </c>
      <c r="D52" s="110">
        <v>52.61</v>
      </c>
      <c r="E52">
        <v>100.154</v>
      </c>
      <c r="F52">
        <v>95.6</v>
      </c>
      <c r="G52">
        <v>103.04300000000001</v>
      </c>
      <c r="H52">
        <v>35.671999999999997</v>
      </c>
      <c r="I52">
        <v>73.900000000000006</v>
      </c>
      <c r="J52">
        <v>34.383000000000003</v>
      </c>
      <c r="K52">
        <v>32.192</v>
      </c>
      <c r="L52">
        <v>68.361999999999995</v>
      </c>
      <c r="M52">
        <v>65.775000000000006</v>
      </c>
      <c r="N52">
        <v>49.106999999999999</v>
      </c>
      <c r="O52">
        <v>51.857999999999997</v>
      </c>
      <c r="P52">
        <v>40.777000000000001</v>
      </c>
      <c r="Q52">
        <v>71.507999999999996</v>
      </c>
      <c r="R52">
        <v>49.076999999999998</v>
      </c>
      <c r="S52">
        <v>31.602</v>
      </c>
      <c r="T52">
        <v>57.436999999999998</v>
      </c>
      <c r="U52">
        <v>53.616</v>
      </c>
      <c r="V52">
        <v>23.178999999999998</v>
      </c>
      <c r="W52">
        <v>22.757000000000001</v>
      </c>
      <c r="X52">
        <v>69.870999999999995</v>
      </c>
      <c r="Y52">
        <v>93.468000000000004</v>
      </c>
      <c r="Z52">
        <v>48.255000000000003</v>
      </c>
      <c r="AA52">
        <v>61.798999999999999</v>
      </c>
      <c r="AB52">
        <v>45.148000000000003</v>
      </c>
      <c r="AC52">
        <v>37.451000000000001</v>
      </c>
      <c r="AD52">
        <v>32.305</v>
      </c>
      <c r="AE52">
        <v>34.738999999999997</v>
      </c>
      <c r="AF52">
        <v>55.832000000000001</v>
      </c>
      <c r="AG52">
        <v>24.678999999999998</v>
      </c>
      <c r="AH52">
        <v>38.186</v>
      </c>
      <c r="AI52" s="12">
        <v>31.774000000000001</v>
      </c>
      <c r="AJ52" s="12">
        <v>26.478999999999999</v>
      </c>
      <c r="AK52" s="12">
        <v>20.925999999999998</v>
      </c>
      <c r="AL52" s="12">
        <v>29.966000000000001</v>
      </c>
      <c r="AM52" s="12">
        <v>35.640999999999998</v>
      </c>
      <c r="AN52" s="12"/>
      <c r="AO52" s="12"/>
      <c r="AP52" s="12"/>
      <c r="AQ52" s="12"/>
      <c r="AR52" s="12"/>
      <c r="AS52" s="12"/>
      <c r="AT52" s="12"/>
      <c r="AU52" s="12"/>
      <c r="AV52" s="12"/>
      <c r="AW52" s="12"/>
      <c r="AX52" s="12"/>
      <c r="AY52" s="12"/>
    </row>
    <row r="53" spans="1:1005" ht="15" x14ac:dyDescent="0.25">
      <c r="A53" s="108">
        <v>45047</v>
      </c>
      <c r="B53" s="109">
        <v>146.12</v>
      </c>
      <c r="C53" s="109">
        <v>146.12</v>
      </c>
      <c r="D53" s="110">
        <v>146.12</v>
      </c>
      <c r="E53">
        <v>230.261</v>
      </c>
      <c r="F53">
        <v>187.83799999999999</v>
      </c>
      <c r="G53">
        <v>207.99100000000001</v>
      </c>
      <c r="H53">
        <v>93.13</v>
      </c>
      <c r="I53">
        <v>125.065</v>
      </c>
      <c r="J53">
        <v>88.471999999999994</v>
      </c>
      <c r="K53">
        <v>99.661000000000001</v>
      </c>
      <c r="L53">
        <v>143.821</v>
      </c>
      <c r="M53">
        <v>226.995</v>
      </c>
      <c r="N53">
        <v>158.517</v>
      </c>
      <c r="O53">
        <v>141.56800000000001</v>
      </c>
      <c r="P53">
        <v>151.78</v>
      </c>
      <c r="Q53">
        <v>205.74199999999999</v>
      </c>
      <c r="R53">
        <v>150.50899999999999</v>
      </c>
      <c r="S53">
        <v>151.012</v>
      </c>
      <c r="T53">
        <v>129.32</v>
      </c>
      <c r="U53">
        <v>198.66300000000001</v>
      </c>
      <c r="V53">
        <v>47.927</v>
      </c>
      <c r="W53">
        <v>83.997</v>
      </c>
      <c r="X53">
        <v>156.69</v>
      </c>
      <c r="Y53">
        <v>226.768</v>
      </c>
      <c r="Z53">
        <v>120.247</v>
      </c>
      <c r="AA53">
        <v>157.06</v>
      </c>
      <c r="AB53">
        <v>180.6</v>
      </c>
      <c r="AC53">
        <v>191.64599999999999</v>
      </c>
      <c r="AD53">
        <v>79.709000000000003</v>
      </c>
      <c r="AE53">
        <v>124.06</v>
      </c>
      <c r="AF53">
        <v>100.008</v>
      </c>
      <c r="AG53">
        <v>50.32</v>
      </c>
      <c r="AH53">
        <v>121.17</v>
      </c>
      <c r="AI53" s="12">
        <v>97.334999999999994</v>
      </c>
      <c r="AJ53" s="12">
        <v>70.816000000000003</v>
      </c>
      <c r="AK53" s="12">
        <v>127.69799999999999</v>
      </c>
      <c r="AL53" s="12">
        <v>134.477</v>
      </c>
      <c r="AM53" s="12">
        <v>220.26400000000001</v>
      </c>
      <c r="AN53" s="12"/>
      <c r="AO53" s="12"/>
      <c r="AP53" s="12"/>
      <c r="AQ53" s="12"/>
      <c r="AR53" s="12"/>
      <c r="AS53" s="12"/>
      <c r="AT53" s="12"/>
      <c r="AU53" s="12"/>
      <c r="AV53" s="12"/>
      <c r="AW53" s="12"/>
      <c r="AX53" s="12"/>
      <c r="AY53" s="12"/>
    </row>
    <row r="54" spans="1:1005" ht="15" x14ac:dyDescent="0.25">
      <c r="A54" s="108">
        <v>45078</v>
      </c>
      <c r="B54" s="109">
        <v>151.61000000000001</v>
      </c>
      <c r="C54" s="109">
        <v>151.61000000000001</v>
      </c>
      <c r="D54" s="110">
        <v>151.61000000000001</v>
      </c>
      <c r="E54">
        <v>256.80099999999999</v>
      </c>
      <c r="F54">
        <v>244.161</v>
      </c>
      <c r="G54">
        <v>189.46100000000001</v>
      </c>
      <c r="H54">
        <v>143.84</v>
      </c>
      <c r="I54">
        <v>92.546999999999997</v>
      </c>
      <c r="J54">
        <v>109.855</v>
      </c>
      <c r="K54">
        <v>174.869</v>
      </c>
      <c r="L54">
        <v>113.715</v>
      </c>
      <c r="M54">
        <v>232.727</v>
      </c>
      <c r="N54">
        <v>132.14400000000001</v>
      </c>
      <c r="O54">
        <v>257.98899999999998</v>
      </c>
      <c r="P54">
        <v>99.387</v>
      </c>
      <c r="Q54">
        <v>261.983</v>
      </c>
      <c r="R54">
        <v>127.40900000000001</v>
      </c>
      <c r="S54">
        <v>207.79400000000001</v>
      </c>
      <c r="T54">
        <v>71.712000000000003</v>
      </c>
      <c r="U54">
        <v>121.752</v>
      </c>
      <c r="V54">
        <v>31.571000000000002</v>
      </c>
      <c r="W54">
        <v>86.748999999999995</v>
      </c>
      <c r="X54">
        <v>95.820999999999998</v>
      </c>
      <c r="Y54">
        <v>228.15199999999999</v>
      </c>
      <c r="Z54">
        <v>83.100999999999999</v>
      </c>
      <c r="AA54">
        <v>131.559</v>
      </c>
      <c r="AB54">
        <v>223.696</v>
      </c>
      <c r="AC54">
        <v>126.846</v>
      </c>
      <c r="AD54">
        <v>123.29600000000001</v>
      </c>
      <c r="AE54">
        <v>236.40700000000001</v>
      </c>
      <c r="AF54">
        <v>53.610999999999997</v>
      </c>
      <c r="AG54">
        <v>47.222999999999999</v>
      </c>
      <c r="AH54">
        <v>163.99199999999999</v>
      </c>
      <c r="AI54" s="12">
        <v>206.7</v>
      </c>
      <c r="AJ54" s="12">
        <v>95.768000000000001</v>
      </c>
      <c r="AK54" s="12">
        <v>190.48400000000001</v>
      </c>
      <c r="AL54" s="12">
        <v>248.828</v>
      </c>
      <c r="AM54" s="12">
        <v>237.56299999999999</v>
      </c>
      <c r="AN54" s="12"/>
      <c r="AO54" s="12"/>
      <c r="AP54" s="12"/>
      <c r="AQ54" s="12"/>
      <c r="AR54" s="12"/>
      <c r="AS54" s="12"/>
      <c r="AT54" s="12"/>
      <c r="AU54" s="12"/>
      <c r="AV54" s="12"/>
      <c r="AW54" s="12"/>
      <c r="AX54" s="12"/>
      <c r="AY54" s="12"/>
    </row>
    <row r="55" spans="1:1005" ht="15" x14ac:dyDescent="0.25">
      <c r="A55" s="108">
        <v>45108</v>
      </c>
      <c r="B55" s="109">
        <v>67.39</v>
      </c>
      <c r="C55" s="109">
        <v>67.39</v>
      </c>
      <c r="D55" s="110">
        <v>67.39</v>
      </c>
      <c r="E55">
        <v>91.031000000000006</v>
      </c>
      <c r="F55">
        <v>141.65700000000001</v>
      </c>
      <c r="G55">
        <v>76.491</v>
      </c>
      <c r="H55">
        <v>54.454000000000001</v>
      </c>
      <c r="I55">
        <v>39.185000000000002</v>
      </c>
      <c r="J55">
        <v>50.454999999999998</v>
      </c>
      <c r="K55">
        <v>92.983999999999995</v>
      </c>
      <c r="L55">
        <v>54.445999999999998</v>
      </c>
      <c r="M55">
        <v>85.558000000000007</v>
      </c>
      <c r="N55">
        <v>40.11</v>
      </c>
      <c r="O55">
        <v>182.35599999999999</v>
      </c>
      <c r="P55">
        <v>38.094000000000001</v>
      </c>
      <c r="Q55">
        <v>78.676000000000002</v>
      </c>
      <c r="R55">
        <v>64.23</v>
      </c>
      <c r="S55">
        <v>136.023</v>
      </c>
      <c r="T55">
        <v>25.399000000000001</v>
      </c>
      <c r="U55">
        <v>40.033000000000001</v>
      </c>
      <c r="V55">
        <v>13.951000000000001</v>
      </c>
      <c r="W55">
        <v>27.166</v>
      </c>
      <c r="X55">
        <v>36.173000000000002</v>
      </c>
      <c r="Y55">
        <v>90.445999999999998</v>
      </c>
      <c r="Z55">
        <v>37.747</v>
      </c>
      <c r="AA55">
        <v>51.430999999999997</v>
      </c>
      <c r="AB55">
        <v>66.375</v>
      </c>
      <c r="AC55">
        <v>48.871000000000002</v>
      </c>
      <c r="AD55">
        <v>42.837000000000003</v>
      </c>
      <c r="AE55">
        <v>100.80500000000001</v>
      </c>
      <c r="AF55">
        <v>21.600999999999999</v>
      </c>
      <c r="AG55">
        <v>21.850999999999999</v>
      </c>
      <c r="AH55">
        <v>48.081000000000003</v>
      </c>
      <c r="AI55" s="12">
        <v>78.061999999999998</v>
      </c>
      <c r="AJ55" s="12">
        <v>49.094000000000001</v>
      </c>
      <c r="AK55" s="12">
        <v>107.66500000000001</v>
      </c>
      <c r="AL55" s="12">
        <v>144.27199999999999</v>
      </c>
      <c r="AM55" s="12">
        <v>107.90600000000001</v>
      </c>
      <c r="AN55" s="12"/>
      <c r="AO55" s="12"/>
      <c r="AP55" s="12"/>
      <c r="AQ55" s="12"/>
      <c r="AR55" s="12"/>
      <c r="AS55" s="12"/>
      <c r="AT55" s="12"/>
      <c r="AU55" s="12"/>
      <c r="AV55" s="12"/>
      <c r="AW55" s="12"/>
      <c r="AX55" s="12"/>
      <c r="AY55" s="12"/>
    </row>
    <row r="56" spans="1:1005" ht="15" x14ac:dyDescent="0.25">
      <c r="A56" s="108">
        <v>45139</v>
      </c>
      <c r="B56" s="109">
        <v>38.630000000000003</v>
      </c>
      <c r="C56" s="109">
        <v>38.630000000000003</v>
      </c>
      <c r="D56" s="110">
        <v>38.630000000000003</v>
      </c>
      <c r="E56">
        <v>36.591000000000001</v>
      </c>
      <c r="F56">
        <v>46.435000000000002</v>
      </c>
      <c r="G56">
        <v>46.656999999999996</v>
      </c>
      <c r="H56">
        <v>34.314999999999998</v>
      </c>
      <c r="I56">
        <v>29.225999999999999</v>
      </c>
      <c r="J56">
        <v>31.760999999999999</v>
      </c>
      <c r="K56">
        <v>31.056000000000001</v>
      </c>
      <c r="L56">
        <v>38.481000000000002</v>
      </c>
      <c r="M56">
        <v>41.09</v>
      </c>
      <c r="N56">
        <v>21.323</v>
      </c>
      <c r="O56">
        <v>57.908999999999999</v>
      </c>
      <c r="P56">
        <v>21.052</v>
      </c>
      <c r="Q56">
        <v>68.427999999999997</v>
      </c>
      <c r="R56">
        <v>27.922999999999998</v>
      </c>
      <c r="S56">
        <v>92.320999999999998</v>
      </c>
      <c r="T56">
        <v>20.986999999999998</v>
      </c>
      <c r="U56">
        <v>34.305999999999997</v>
      </c>
      <c r="V56">
        <v>10.057</v>
      </c>
      <c r="W56">
        <v>18.571999999999999</v>
      </c>
      <c r="X56">
        <v>20.475000000000001</v>
      </c>
      <c r="Y56">
        <v>41.607999999999997</v>
      </c>
      <c r="Z56">
        <v>28.626999999999999</v>
      </c>
      <c r="AA56">
        <v>41.055</v>
      </c>
      <c r="AB56">
        <v>31.117000000000001</v>
      </c>
      <c r="AC56">
        <v>22.547000000000001</v>
      </c>
      <c r="AD56">
        <v>32.265999999999998</v>
      </c>
      <c r="AE56">
        <v>32.365000000000002</v>
      </c>
      <c r="AF56">
        <v>15.643000000000001</v>
      </c>
      <c r="AG56">
        <v>24.228000000000002</v>
      </c>
      <c r="AH56">
        <v>26.507000000000001</v>
      </c>
      <c r="AI56" s="12">
        <v>29.550999999999998</v>
      </c>
      <c r="AJ56" s="12">
        <v>25.041</v>
      </c>
      <c r="AK56" s="12">
        <v>76.066000000000003</v>
      </c>
      <c r="AL56" s="12">
        <v>46.685000000000002</v>
      </c>
      <c r="AM56" s="12">
        <v>64.278999999999996</v>
      </c>
      <c r="AN56" s="12"/>
      <c r="AO56" s="12"/>
      <c r="AP56" s="12"/>
      <c r="AQ56" s="12"/>
      <c r="AR56" s="12"/>
      <c r="AS56" s="12"/>
      <c r="AT56" s="12"/>
      <c r="AU56" s="12"/>
      <c r="AV56" s="12"/>
      <c r="AW56" s="12"/>
      <c r="AX56" s="12"/>
      <c r="AY56" s="12"/>
    </row>
    <row r="57" spans="1:1005" ht="15" x14ac:dyDescent="0.25">
      <c r="A57" s="108">
        <v>45170</v>
      </c>
      <c r="B57" s="109">
        <v>32.4</v>
      </c>
      <c r="C57" s="109">
        <v>32.4</v>
      </c>
      <c r="D57" s="110">
        <v>32.4</v>
      </c>
      <c r="E57">
        <v>45.598999999999997</v>
      </c>
      <c r="F57">
        <v>49.453000000000003</v>
      </c>
      <c r="G57">
        <v>31.536000000000001</v>
      </c>
      <c r="H57">
        <v>25.821000000000002</v>
      </c>
      <c r="I57">
        <v>18.195</v>
      </c>
      <c r="J57">
        <v>20.609000000000002</v>
      </c>
      <c r="K57">
        <v>42.648000000000003</v>
      </c>
      <c r="L57">
        <v>25.123999999999999</v>
      </c>
      <c r="M57">
        <v>37.789000000000001</v>
      </c>
      <c r="N57">
        <v>29.507999999999999</v>
      </c>
      <c r="O57">
        <v>31.847999999999999</v>
      </c>
      <c r="P57">
        <v>19.231999999999999</v>
      </c>
      <c r="Q57">
        <v>59.064</v>
      </c>
      <c r="R57">
        <v>22.09</v>
      </c>
      <c r="S57">
        <v>60.37</v>
      </c>
      <c r="T57">
        <v>19.036000000000001</v>
      </c>
      <c r="U57">
        <v>18.54</v>
      </c>
      <c r="V57">
        <v>20.472000000000001</v>
      </c>
      <c r="W57">
        <v>27.491</v>
      </c>
      <c r="X57">
        <v>31.030999999999999</v>
      </c>
      <c r="Y57">
        <v>22.393000000000001</v>
      </c>
      <c r="Z57">
        <v>23.82</v>
      </c>
      <c r="AA57">
        <v>37.545000000000002</v>
      </c>
      <c r="AB57">
        <v>33.838999999999999</v>
      </c>
      <c r="AC57">
        <v>16.716999999999999</v>
      </c>
      <c r="AD57">
        <v>16.792999999999999</v>
      </c>
      <c r="AE57">
        <v>22.202999999999999</v>
      </c>
      <c r="AF57">
        <v>12.2</v>
      </c>
      <c r="AG57">
        <v>37.610999999999997</v>
      </c>
      <c r="AH57">
        <v>32.286999999999999</v>
      </c>
      <c r="AI57" s="12">
        <v>18.753</v>
      </c>
      <c r="AJ57" s="12">
        <v>14.19</v>
      </c>
      <c r="AK57" s="12">
        <v>69.271000000000001</v>
      </c>
      <c r="AL57" s="12">
        <v>23.972000000000001</v>
      </c>
      <c r="AM57" s="12">
        <v>36.334000000000003</v>
      </c>
      <c r="AN57" s="12"/>
      <c r="AO57" s="12"/>
      <c r="AP57" s="12"/>
      <c r="AQ57" s="12"/>
      <c r="AR57" s="12"/>
      <c r="AS57" s="12"/>
      <c r="AT57" s="12"/>
      <c r="AU57" s="12"/>
      <c r="AV57" s="12"/>
      <c r="AW57" s="12"/>
      <c r="AX57" s="12"/>
      <c r="AY57" s="12"/>
    </row>
    <row r="58" spans="1:1005" ht="15" x14ac:dyDescent="0.25">
      <c r="A58" s="108">
        <v>45200</v>
      </c>
      <c r="B58" s="109">
        <v>19.95</v>
      </c>
      <c r="C58" s="109">
        <v>32.07</v>
      </c>
      <c r="D58" s="110">
        <v>28.11</v>
      </c>
      <c r="E58">
        <v>46.485999999999997</v>
      </c>
      <c r="F58">
        <v>50.698999999999998</v>
      </c>
      <c r="G58">
        <v>20.681000000000001</v>
      </c>
      <c r="H58">
        <v>24.03</v>
      </c>
      <c r="I58">
        <v>20.553000000000001</v>
      </c>
      <c r="J58">
        <v>27.972999999999999</v>
      </c>
      <c r="K58">
        <v>20.643000000000001</v>
      </c>
      <c r="L58">
        <v>17.12</v>
      </c>
      <c r="M58">
        <v>23.449000000000002</v>
      </c>
      <c r="N58">
        <v>21.855</v>
      </c>
      <c r="O58">
        <v>28.582999999999998</v>
      </c>
      <c r="P58">
        <v>26.818999999999999</v>
      </c>
      <c r="Q58">
        <v>49.317999999999998</v>
      </c>
      <c r="R58">
        <v>20.777999999999999</v>
      </c>
      <c r="S58">
        <v>25.337</v>
      </c>
      <c r="T58">
        <v>19.983000000000001</v>
      </c>
      <c r="U58">
        <v>15.715</v>
      </c>
      <c r="V58">
        <v>16.634</v>
      </c>
      <c r="W58">
        <v>15.781000000000001</v>
      </c>
      <c r="X58">
        <v>28.721</v>
      </c>
      <c r="Y58">
        <v>33.518000000000001</v>
      </c>
      <c r="Z58">
        <v>69.459000000000003</v>
      </c>
      <c r="AA58">
        <v>40.698999999999998</v>
      </c>
      <c r="AB58">
        <v>21.286000000000001</v>
      </c>
      <c r="AC58">
        <v>16.349</v>
      </c>
      <c r="AD58">
        <v>19.834</v>
      </c>
      <c r="AE58">
        <v>27.103000000000002</v>
      </c>
      <c r="AF58">
        <v>11.333</v>
      </c>
      <c r="AG58">
        <v>27.995999999999999</v>
      </c>
      <c r="AH58">
        <v>41.768000000000001</v>
      </c>
      <c r="AI58" s="12">
        <v>13.736000000000001</v>
      </c>
      <c r="AJ58" s="12">
        <v>23.79</v>
      </c>
      <c r="AK58" s="12">
        <v>35.450000000000003</v>
      </c>
      <c r="AL58" s="12">
        <v>26.225000000000001</v>
      </c>
      <c r="AM58" s="12">
        <v>30.173999999999999</v>
      </c>
      <c r="AN58" s="12"/>
      <c r="AO58" s="12"/>
      <c r="AP58" s="12"/>
      <c r="AQ58" s="12"/>
      <c r="AR58" s="12"/>
      <c r="AS58" s="12"/>
      <c r="AT58" s="12"/>
      <c r="AU58" s="12"/>
      <c r="AV58" s="12"/>
      <c r="AW58" s="12"/>
      <c r="AX58" s="12"/>
      <c r="AY58" s="12"/>
    </row>
    <row r="59" spans="1:1005" ht="15" x14ac:dyDescent="0.25">
      <c r="A59" s="108">
        <v>45231</v>
      </c>
      <c r="B59" s="109">
        <v>16.75</v>
      </c>
      <c r="C59" s="109">
        <v>18.940000000000001</v>
      </c>
      <c r="D59" s="110">
        <v>18.13</v>
      </c>
      <c r="E59">
        <v>26.058</v>
      </c>
      <c r="F59">
        <v>33.881</v>
      </c>
      <c r="G59">
        <v>24.035</v>
      </c>
      <c r="H59">
        <v>15.781000000000001</v>
      </c>
      <c r="I59">
        <v>14.013</v>
      </c>
      <c r="J59">
        <v>20.155000000000001</v>
      </c>
      <c r="K59">
        <v>16.422999999999998</v>
      </c>
      <c r="L59">
        <v>14.593</v>
      </c>
      <c r="M59">
        <v>18.282</v>
      </c>
      <c r="N59">
        <v>18.411000000000001</v>
      </c>
      <c r="O59">
        <v>19.038</v>
      </c>
      <c r="P59">
        <v>18.302</v>
      </c>
      <c r="Q59">
        <v>25.151</v>
      </c>
      <c r="R59">
        <v>22.125</v>
      </c>
      <c r="S59">
        <v>17.274000000000001</v>
      </c>
      <c r="T59">
        <v>16.457999999999998</v>
      </c>
      <c r="U59">
        <v>14.183999999999999</v>
      </c>
      <c r="V59">
        <v>10.928000000000001</v>
      </c>
      <c r="W59">
        <v>10.773</v>
      </c>
      <c r="X59">
        <v>21.466000000000001</v>
      </c>
      <c r="Y59">
        <v>20.666</v>
      </c>
      <c r="Z59">
        <v>25.701000000000001</v>
      </c>
      <c r="AA59">
        <v>20.006</v>
      </c>
      <c r="AB59">
        <v>17.306999999999999</v>
      </c>
      <c r="AC59">
        <v>14.22</v>
      </c>
      <c r="AD59">
        <v>15.087999999999999</v>
      </c>
      <c r="AE59">
        <v>19.86</v>
      </c>
      <c r="AF59">
        <v>10.071</v>
      </c>
      <c r="AG59">
        <v>14.962</v>
      </c>
      <c r="AH59">
        <v>22.114000000000001</v>
      </c>
      <c r="AI59" s="12">
        <v>12.039</v>
      </c>
      <c r="AJ59" s="12">
        <v>13.773999999999999</v>
      </c>
      <c r="AK59" s="12">
        <v>21.661999999999999</v>
      </c>
      <c r="AL59" s="12">
        <v>17.361999999999998</v>
      </c>
      <c r="AM59" s="12">
        <v>22.341999999999999</v>
      </c>
      <c r="AN59" s="12"/>
      <c r="AO59" s="12"/>
      <c r="AP59" s="12"/>
      <c r="AQ59" s="12"/>
      <c r="AR59" s="12"/>
      <c r="AS59" s="12"/>
      <c r="AT59" s="12"/>
      <c r="AU59" s="12"/>
      <c r="AV59" s="12"/>
      <c r="AW59" s="12"/>
      <c r="AX59" s="12"/>
      <c r="AY59" s="12"/>
    </row>
    <row r="60" spans="1:1005" ht="15" x14ac:dyDescent="0.25">
      <c r="A60" s="108">
        <v>45261</v>
      </c>
      <c r="B60" s="109">
        <v>15.25</v>
      </c>
      <c r="C60" s="109">
        <v>15.25</v>
      </c>
      <c r="D60" s="110">
        <v>15.25</v>
      </c>
      <c r="E60">
        <v>20.067</v>
      </c>
      <c r="F60">
        <v>22.481000000000002</v>
      </c>
      <c r="G60">
        <v>17.905999999999999</v>
      </c>
      <c r="H60">
        <v>13.135999999999999</v>
      </c>
      <c r="I60">
        <v>12.036</v>
      </c>
      <c r="J60">
        <v>14.045999999999999</v>
      </c>
      <c r="K60">
        <v>14.337</v>
      </c>
      <c r="L60">
        <v>13.273</v>
      </c>
      <c r="M60">
        <v>16.692</v>
      </c>
      <c r="N60">
        <v>15.564</v>
      </c>
      <c r="O60">
        <v>17.469000000000001</v>
      </c>
      <c r="P60">
        <v>15.667</v>
      </c>
      <c r="Q60">
        <v>18.670000000000002</v>
      </c>
      <c r="R60">
        <v>19.55</v>
      </c>
      <c r="S60">
        <v>15.44</v>
      </c>
      <c r="T60">
        <v>13.212999999999999</v>
      </c>
      <c r="U60">
        <v>12.958</v>
      </c>
      <c r="V60">
        <v>9.51</v>
      </c>
      <c r="W60">
        <v>10.167999999999999</v>
      </c>
      <c r="X60">
        <v>15.565</v>
      </c>
      <c r="Y60">
        <v>16.524999999999999</v>
      </c>
      <c r="Z60">
        <v>15.398999999999999</v>
      </c>
      <c r="AA60">
        <v>16.100999999999999</v>
      </c>
      <c r="AB60">
        <v>15.548</v>
      </c>
      <c r="AC60">
        <v>12.401</v>
      </c>
      <c r="AD60">
        <v>12.706</v>
      </c>
      <c r="AE60">
        <v>15.994</v>
      </c>
      <c r="AF60">
        <v>9.6080000000000005</v>
      </c>
      <c r="AG60">
        <v>11.335000000000001</v>
      </c>
      <c r="AH60">
        <v>14.454000000000001</v>
      </c>
      <c r="AI60" s="12">
        <v>12.244999999999999</v>
      </c>
      <c r="AJ60" s="12">
        <v>10.401999999999999</v>
      </c>
      <c r="AK60" s="12">
        <v>17.689</v>
      </c>
      <c r="AL60" s="12">
        <v>15.96</v>
      </c>
      <c r="AM60" s="12">
        <v>18.998000000000001</v>
      </c>
      <c r="AN60" s="12"/>
      <c r="AO60" s="12"/>
      <c r="AP60" s="12"/>
      <c r="AQ60" s="12"/>
      <c r="AR60" s="12"/>
      <c r="AS60" s="12"/>
      <c r="AT60" s="12"/>
      <c r="AU60" s="12"/>
      <c r="AV60" s="12"/>
      <c r="AW60" s="12"/>
      <c r="AX60" s="12"/>
      <c r="AY60" s="12"/>
    </row>
    <row r="61" spans="1:1005" ht="15" x14ac:dyDescent="0.25">
      <c r="A61" s="108">
        <v>45292</v>
      </c>
      <c r="B61" s="109">
        <v>13.58</v>
      </c>
      <c r="C61" s="109">
        <v>13.58</v>
      </c>
      <c r="D61" s="110">
        <v>13.58</v>
      </c>
      <c r="E61">
        <v>17.259</v>
      </c>
      <c r="F61">
        <v>17.16</v>
      </c>
      <c r="G61">
        <v>15.092000000000001</v>
      </c>
      <c r="H61">
        <v>11.441000000000001</v>
      </c>
      <c r="I61">
        <v>10.824</v>
      </c>
      <c r="J61">
        <v>11.137</v>
      </c>
      <c r="K61">
        <v>12.282</v>
      </c>
      <c r="L61">
        <v>11.992000000000001</v>
      </c>
      <c r="M61">
        <v>15.218999999999999</v>
      </c>
      <c r="N61">
        <v>13.416</v>
      </c>
      <c r="O61">
        <v>15.507999999999999</v>
      </c>
      <c r="P61">
        <v>12.755000000000001</v>
      </c>
      <c r="Q61">
        <v>16.181999999999999</v>
      </c>
      <c r="R61">
        <v>14.881</v>
      </c>
      <c r="S61">
        <v>14.023</v>
      </c>
      <c r="T61">
        <v>11.632999999999999</v>
      </c>
      <c r="U61">
        <v>11.874000000000001</v>
      </c>
      <c r="V61">
        <v>8.7210000000000001</v>
      </c>
      <c r="W61">
        <v>8.9920000000000009</v>
      </c>
      <c r="X61">
        <v>16.071999999999999</v>
      </c>
      <c r="Y61">
        <v>15.023</v>
      </c>
      <c r="Z61">
        <v>12.477</v>
      </c>
      <c r="AA61">
        <v>13.478</v>
      </c>
      <c r="AB61">
        <v>13.79</v>
      </c>
      <c r="AC61">
        <v>11.254</v>
      </c>
      <c r="AD61">
        <v>11.625</v>
      </c>
      <c r="AE61">
        <v>14.475</v>
      </c>
      <c r="AF61">
        <v>8.8710000000000004</v>
      </c>
      <c r="AG61">
        <v>9.4390000000000001</v>
      </c>
      <c r="AH61">
        <v>12.305999999999999</v>
      </c>
      <c r="AI61" s="12">
        <v>11.491</v>
      </c>
      <c r="AJ61" s="12">
        <v>8.8829999999999991</v>
      </c>
      <c r="AK61" s="12">
        <v>14.701000000000001</v>
      </c>
      <c r="AL61" s="12">
        <v>14.893000000000001</v>
      </c>
      <c r="AM61" s="12">
        <v>17.413</v>
      </c>
      <c r="AN61" s="12"/>
      <c r="AO61" s="12"/>
      <c r="AP61" s="12"/>
      <c r="AQ61" s="12"/>
      <c r="AR61" s="12"/>
      <c r="AS61" s="12"/>
      <c r="AT61" s="12"/>
      <c r="AU61" s="12"/>
      <c r="AV61" s="12"/>
      <c r="AW61" s="12"/>
      <c r="AX61" s="12"/>
      <c r="AY61" s="12"/>
    </row>
    <row r="62" spans="1:1005" ht="15" x14ac:dyDescent="0.25">
      <c r="A62" s="108">
        <v>45323</v>
      </c>
      <c r="B62" s="109">
        <v>12.38</v>
      </c>
      <c r="C62" s="109">
        <v>12.38</v>
      </c>
      <c r="D62" s="110">
        <v>12.38</v>
      </c>
      <c r="E62">
        <v>17.588999999999999</v>
      </c>
      <c r="F62">
        <v>21.855</v>
      </c>
      <c r="G62">
        <v>12.887</v>
      </c>
      <c r="H62">
        <v>9.8230000000000004</v>
      </c>
      <c r="I62">
        <v>9.3179999999999996</v>
      </c>
      <c r="J62">
        <v>10.209</v>
      </c>
      <c r="K62">
        <v>10.750999999999999</v>
      </c>
      <c r="L62">
        <v>10.335000000000001</v>
      </c>
      <c r="M62">
        <v>13.298999999999999</v>
      </c>
      <c r="N62">
        <v>14.401</v>
      </c>
      <c r="O62">
        <v>16.809000000000001</v>
      </c>
      <c r="P62">
        <v>10.468</v>
      </c>
      <c r="Q62">
        <v>13.85</v>
      </c>
      <c r="R62">
        <v>14.074</v>
      </c>
      <c r="S62">
        <v>12.83</v>
      </c>
      <c r="T62">
        <v>9.7490000000000006</v>
      </c>
      <c r="U62">
        <v>10.336</v>
      </c>
      <c r="V62">
        <v>8.4120000000000008</v>
      </c>
      <c r="W62">
        <v>7.6429999999999998</v>
      </c>
      <c r="X62">
        <v>13.932</v>
      </c>
      <c r="Y62">
        <v>13.378</v>
      </c>
      <c r="Z62">
        <v>12.622999999999999</v>
      </c>
      <c r="AA62">
        <v>10.788</v>
      </c>
      <c r="AB62">
        <v>13.077999999999999</v>
      </c>
      <c r="AC62">
        <v>9.7089999999999996</v>
      </c>
      <c r="AD62">
        <v>9.6189999999999998</v>
      </c>
      <c r="AE62">
        <v>12.000999999999999</v>
      </c>
      <c r="AF62">
        <v>7.6849999999999996</v>
      </c>
      <c r="AG62">
        <v>9.84</v>
      </c>
      <c r="AH62">
        <v>14.946999999999999</v>
      </c>
      <c r="AI62" s="12">
        <v>10.106999999999999</v>
      </c>
      <c r="AJ62" s="12">
        <v>7.585</v>
      </c>
      <c r="AK62" s="12">
        <v>12.464</v>
      </c>
      <c r="AL62" s="12">
        <v>12.603999999999999</v>
      </c>
      <c r="AM62" s="12">
        <v>14.055</v>
      </c>
      <c r="AN62" s="12"/>
      <c r="AO62" s="12"/>
      <c r="AP62" s="12"/>
      <c r="AQ62" s="12"/>
      <c r="AR62" s="12"/>
      <c r="AS62" s="12"/>
      <c r="AT62" s="12"/>
      <c r="AU62" s="12"/>
      <c r="AV62" s="12"/>
      <c r="AW62" s="12"/>
      <c r="AX62" s="12"/>
      <c r="AY62" s="12"/>
    </row>
    <row r="63" spans="1:1005" ht="15" x14ac:dyDescent="0.25">
      <c r="A63" s="108">
        <v>45352</v>
      </c>
      <c r="B63" s="109">
        <v>22.1</v>
      </c>
      <c r="C63" s="109">
        <v>22.1</v>
      </c>
      <c r="D63" s="110">
        <v>22.1</v>
      </c>
      <c r="E63">
        <v>37.920999999999999</v>
      </c>
      <c r="F63">
        <v>32.399000000000001</v>
      </c>
      <c r="G63">
        <v>18.413</v>
      </c>
      <c r="H63">
        <v>21.442</v>
      </c>
      <c r="I63">
        <v>14.901</v>
      </c>
      <c r="J63">
        <v>11.42</v>
      </c>
      <c r="K63">
        <v>17.233000000000001</v>
      </c>
      <c r="L63">
        <v>17.882999999999999</v>
      </c>
      <c r="M63">
        <v>22.809000000000001</v>
      </c>
      <c r="N63">
        <v>36.590000000000003</v>
      </c>
      <c r="O63">
        <v>20.638000000000002</v>
      </c>
      <c r="P63">
        <v>34.576000000000001</v>
      </c>
      <c r="Q63">
        <v>23.478000000000002</v>
      </c>
      <c r="R63">
        <v>19.529</v>
      </c>
      <c r="S63">
        <v>17.204999999999998</v>
      </c>
      <c r="T63">
        <v>15.785</v>
      </c>
      <c r="U63">
        <v>12.808999999999999</v>
      </c>
      <c r="V63">
        <v>13.244</v>
      </c>
      <c r="W63">
        <v>21.404</v>
      </c>
      <c r="X63">
        <v>26.853999999999999</v>
      </c>
      <c r="Y63">
        <v>17.228999999999999</v>
      </c>
      <c r="Z63">
        <v>38.631</v>
      </c>
      <c r="AA63">
        <v>13.99</v>
      </c>
      <c r="AB63">
        <v>23.178000000000001</v>
      </c>
      <c r="AC63">
        <v>10.192</v>
      </c>
      <c r="AD63">
        <v>16.265000000000001</v>
      </c>
      <c r="AE63">
        <v>24.356999999999999</v>
      </c>
      <c r="AF63">
        <v>11.391</v>
      </c>
      <c r="AG63">
        <v>14.073</v>
      </c>
      <c r="AH63">
        <v>24.007999999999999</v>
      </c>
      <c r="AI63" s="12">
        <v>12.09</v>
      </c>
      <c r="AJ63" s="12">
        <v>9.4610000000000003</v>
      </c>
      <c r="AK63" s="12">
        <v>16.161999999999999</v>
      </c>
      <c r="AL63" s="12">
        <v>15.938000000000001</v>
      </c>
      <c r="AM63" s="12">
        <v>26.65</v>
      </c>
      <c r="AN63" s="12"/>
      <c r="AO63" s="12"/>
      <c r="AP63" s="12"/>
      <c r="AQ63" s="12"/>
      <c r="AR63" s="12"/>
      <c r="AS63" s="12"/>
      <c r="AT63" s="12"/>
      <c r="AU63" s="12"/>
      <c r="AV63" s="12"/>
      <c r="AW63" s="12"/>
      <c r="AX63" s="12"/>
      <c r="AY63" s="12"/>
    </row>
    <row r="64" spans="1:1005" ht="15" x14ac:dyDescent="0.25">
      <c r="A64" s="108">
        <v>45383</v>
      </c>
      <c r="B64" s="109">
        <v>52.61</v>
      </c>
      <c r="C64" s="109">
        <v>52.61</v>
      </c>
      <c r="D64" s="110">
        <v>52.61</v>
      </c>
      <c r="E64">
        <v>95.6</v>
      </c>
      <c r="F64">
        <v>103.04300000000001</v>
      </c>
      <c r="G64">
        <v>35.671999999999997</v>
      </c>
      <c r="H64">
        <v>73.900000000000006</v>
      </c>
      <c r="I64">
        <v>34.383000000000003</v>
      </c>
      <c r="J64">
        <v>32.192</v>
      </c>
      <c r="K64">
        <v>68.361999999999995</v>
      </c>
      <c r="L64">
        <v>65.775000000000006</v>
      </c>
      <c r="M64">
        <v>49.106999999999999</v>
      </c>
      <c r="N64">
        <v>51.857999999999997</v>
      </c>
      <c r="O64">
        <v>40.777000000000001</v>
      </c>
      <c r="P64">
        <v>71.507999999999996</v>
      </c>
      <c r="Q64">
        <v>49.076999999999998</v>
      </c>
      <c r="R64">
        <v>31.602</v>
      </c>
      <c r="S64">
        <v>57.436999999999998</v>
      </c>
      <c r="T64">
        <v>53.616</v>
      </c>
      <c r="U64">
        <v>23.178999999999998</v>
      </c>
      <c r="V64">
        <v>22.757000000000001</v>
      </c>
      <c r="W64">
        <v>69.870999999999995</v>
      </c>
      <c r="X64">
        <v>93.468000000000004</v>
      </c>
      <c r="Y64">
        <v>48.255000000000003</v>
      </c>
      <c r="Z64">
        <v>61.798999999999999</v>
      </c>
      <c r="AA64">
        <v>45.148000000000003</v>
      </c>
      <c r="AB64">
        <v>37.451000000000001</v>
      </c>
      <c r="AC64">
        <v>32.305</v>
      </c>
      <c r="AD64">
        <v>34.738999999999997</v>
      </c>
      <c r="AE64">
        <v>55.832000000000001</v>
      </c>
      <c r="AF64">
        <v>24.678999999999998</v>
      </c>
      <c r="AG64">
        <v>38.186</v>
      </c>
      <c r="AH64">
        <v>31.774000000000001</v>
      </c>
      <c r="AI64" s="12">
        <v>26.478999999999999</v>
      </c>
      <c r="AJ64" s="12">
        <v>20.925999999999998</v>
      </c>
      <c r="AK64" s="12">
        <v>29.966000000000001</v>
      </c>
      <c r="AL64" s="12">
        <v>35.640999999999998</v>
      </c>
      <c r="AM64" s="12">
        <v>35.640999999999998</v>
      </c>
      <c r="AN64" s="12"/>
      <c r="AO64" s="12"/>
      <c r="AP64" s="12"/>
      <c r="AQ64" s="12"/>
      <c r="AR64" s="12"/>
      <c r="AS64" s="12"/>
      <c r="AT64" s="12"/>
      <c r="AU64" s="12"/>
      <c r="AV64" s="12"/>
      <c r="AW64" s="12"/>
      <c r="AX64" s="12"/>
      <c r="AY64" s="12"/>
      <c r="ALQ64" t="e">
        <v>#N/A</v>
      </c>
    </row>
    <row r="65" spans="1:1005" ht="15" x14ac:dyDescent="0.25">
      <c r="A65" s="108">
        <v>45413</v>
      </c>
      <c r="B65" s="109">
        <v>146.12</v>
      </c>
      <c r="C65" s="109">
        <v>146.12</v>
      </c>
      <c r="D65" s="110">
        <v>146.12</v>
      </c>
      <c r="E65">
        <v>187.83799999999999</v>
      </c>
      <c r="F65">
        <v>207.99100000000001</v>
      </c>
      <c r="G65">
        <v>93.13</v>
      </c>
      <c r="H65">
        <v>125.065</v>
      </c>
      <c r="I65">
        <v>88.471999999999994</v>
      </c>
      <c r="J65">
        <v>99.661000000000001</v>
      </c>
      <c r="K65">
        <v>143.821</v>
      </c>
      <c r="L65">
        <v>226.995</v>
      </c>
      <c r="M65">
        <v>158.517</v>
      </c>
      <c r="N65">
        <v>141.56800000000001</v>
      </c>
      <c r="O65">
        <v>151.78</v>
      </c>
      <c r="P65">
        <v>205.74199999999999</v>
      </c>
      <c r="Q65">
        <v>150.50899999999999</v>
      </c>
      <c r="R65">
        <v>151.012</v>
      </c>
      <c r="S65">
        <v>129.32</v>
      </c>
      <c r="T65">
        <v>198.66300000000001</v>
      </c>
      <c r="U65">
        <v>47.927</v>
      </c>
      <c r="V65">
        <v>83.997</v>
      </c>
      <c r="W65">
        <v>156.69</v>
      </c>
      <c r="X65">
        <v>226.768</v>
      </c>
      <c r="Y65">
        <v>120.247</v>
      </c>
      <c r="Z65">
        <v>157.06</v>
      </c>
      <c r="AA65">
        <v>180.6</v>
      </c>
      <c r="AB65">
        <v>191.64599999999999</v>
      </c>
      <c r="AC65">
        <v>79.709000000000003</v>
      </c>
      <c r="AD65">
        <v>124.06</v>
      </c>
      <c r="AE65">
        <v>100.008</v>
      </c>
      <c r="AF65">
        <v>50.32</v>
      </c>
      <c r="AG65">
        <v>121.17</v>
      </c>
      <c r="AH65">
        <v>97.334999999999994</v>
      </c>
      <c r="AI65" s="12">
        <v>70.816000000000003</v>
      </c>
      <c r="AJ65" s="12">
        <v>127.69799999999999</v>
      </c>
      <c r="AK65" s="12">
        <v>134.477</v>
      </c>
      <c r="AL65" s="12">
        <v>220.26400000000001</v>
      </c>
      <c r="AM65" s="12">
        <v>220.26400000000001</v>
      </c>
      <c r="AN65" s="12"/>
      <c r="AO65" s="12"/>
      <c r="AP65" s="12"/>
      <c r="AQ65" s="12"/>
      <c r="AR65" s="12"/>
      <c r="AS65" s="12"/>
      <c r="AT65" s="12"/>
      <c r="AU65" s="12"/>
      <c r="AV65" s="12"/>
      <c r="AW65" s="12"/>
      <c r="AX65" s="12"/>
      <c r="AY65" s="12"/>
      <c r="ALQ65" t="e">
        <v>#N/A</v>
      </c>
    </row>
    <row r="66" spans="1:1005" ht="15" x14ac:dyDescent="0.25">
      <c r="A66" s="108">
        <v>45444</v>
      </c>
      <c r="B66" s="109">
        <v>151.61000000000001</v>
      </c>
      <c r="C66" s="109">
        <v>151.61000000000001</v>
      </c>
      <c r="D66" s="110">
        <v>151.61000000000001</v>
      </c>
      <c r="E66">
        <v>244.161</v>
      </c>
      <c r="F66">
        <v>189.46100000000001</v>
      </c>
      <c r="G66">
        <v>143.84</v>
      </c>
      <c r="H66">
        <v>92.546999999999997</v>
      </c>
      <c r="I66">
        <v>109.855</v>
      </c>
      <c r="J66">
        <v>174.869</v>
      </c>
      <c r="K66">
        <v>113.715</v>
      </c>
      <c r="L66">
        <v>232.727</v>
      </c>
      <c r="M66">
        <v>132.14400000000001</v>
      </c>
      <c r="N66">
        <v>257.98899999999998</v>
      </c>
      <c r="O66">
        <v>99.387</v>
      </c>
      <c r="P66">
        <v>261.983</v>
      </c>
      <c r="Q66">
        <v>127.40900000000001</v>
      </c>
      <c r="R66">
        <v>207.79400000000001</v>
      </c>
      <c r="S66">
        <v>71.712000000000003</v>
      </c>
      <c r="T66">
        <v>121.752</v>
      </c>
      <c r="U66">
        <v>31.571000000000002</v>
      </c>
      <c r="V66">
        <v>86.748999999999995</v>
      </c>
      <c r="W66">
        <v>95.820999999999998</v>
      </c>
      <c r="X66">
        <v>228.15199999999999</v>
      </c>
      <c r="Y66">
        <v>83.100999999999999</v>
      </c>
      <c r="Z66">
        <v>131.559</v>
      </c>
      <c r="AA66">
        <v>223.696</v>
      </c>
      <c r="AB66">
        <v>126.846</v>
      </c>
      <c r="AC66">
        <v>123.29600000000001</v>
      </c>
      <c r="AD66">
        <v>236.40700000000001</v>
      </c>
      <c r="AE66">
        <v>53.610999999999997</v>
      </c>
      <c r="AF66">
        <v>47.222999999999999</v>
      </c>
      <c r="AG66">
        <v>163.99199999999999</v>
      </c>
      <c r="AH66">
        <v>206.7</v>
      </c>
      <c r="AI66" s="12">
        <v>95.768000000000001</v>
      </c>
      <c r="AJ66" s="12">
        <v>190.48400000000001</v>
      </c>
      <c r="AK66" s="12">
        <v>248.828</v>
      </c>
      <c r="AL66" s="12">
        <v>237.56299999999999</v>
      </c>
      <c r="AM66" s="12">
        <v>237.56299999999999</v>
      </c>
      <c r="AN66" s="12"/>
      <c r="AO66" s="12"/>
      <c r="AP66" s="12"/>
      <c r="AQ66" s="12"/>
      <c r="AR66" s="12"/>
      <c r="AS66" s="12"/>
      <c r="AT66" s="12"/>
      <c r="AU66" s="12"/>
      <c r="AV66" s="12"/>
      <c r="AW66" s="12"/>
      <c r="AX66" s="12"/>
      <c r="AY66" s="12"/>
      <c r="ALQ66" t="e">
        <v>#N/A</v>
      </c>
    </row>
    <row r="67" spans="1:1005" ht="15" x14ac:dyDescent="0.25">
      <c r="A67" s="108">
        <v>45474</v>
      </c>
      <c r="B67" s="109">
        <v>67.39</v>
      </c>
      <c r="C67" s="109">
        <v>67.39</v>
      </c>
      <c r="D67" s="110">
        <v>67.39</v>
      </c>
      <c r="E67">
        <v>141.65700000000001</v>
      </c>
      <c r="F67">
        <v>76.491</v>
      </c>
      <c r="G67">
        <v>54.454000000000001</v>
      </c>
      <c r="H67">
        <v>39.185000000000002</v>
      </c>
      <c r="I67">
        <v>50.454999999999998</v>
      </c>
      <c r="J67">
        <v>92.983999999999995</v>
      </c>
      <c r="K67">
        <v>54.445999999999998</v>
      </c>
      <c r="L67">
        <v>85.558000000000007</v>
      </c>
      <c r="M67">
        <v>40.11</v>
      </c>
      <c r="N67">
        <v>182.35599999999999</v>
      </c>
      <c r="O67">
        <v>38.094000000000001</v>
      </c>
      <c r="P67">
        <v>78.676000000000002</v>
      </c>
      <c r="Q67">
        <v>64.23</v>
      </c>
      <c r="R67">
        <v>136.023</v>
      </c>
      <c r="S67">
        <v>25.399000000000001</v>
      </c>
      <c r="T67">
        <v>40.033000000000001</v>
      </c>
      <c r="U67">
        <v>13.951000000000001</v>
      </c>
      <c r="V67">
        <v>27.166</v>
      </c>
      <c r="W67">
        <v>36.173000000000002</v>
      </c>
      <c r="X67">
        <v>90.445999999999998</v>
      </c>
      <c r="Y67">
        <v>37.747</v>
      </c>
      <c r="Z67">
        <v>51.430999999999997</v>
      </c>
      <c r="AA67">
        <v>66.375</v>
      </c>
      <c r="AB67">
        <v>48.871000000000002</v>
      </c>
      <c r="AC67">
        <v>42.837000000000003</v>
      </c>
      <c r="AD67">
        <v>100.80500000000001</v>
      </c>
      <c r="AE67">
        <v>21.600999999999999</v>
      </c>
      <c r="AF67">
        <v>21.850999999999999</v>
      </c>
      <c r="AG67">
        <v>48.081000000000003</v>
      </c>
      <c r="AH67">
        <v>78.061999999999998</v>
      </c>
      <c r="AI67" s="12">
        <v>49.094000000000001</v>
      </c>
      <c r="AJ67" s="12">
        <v>107.66500000000001</v>
      </c>
      <c r="AK67" s="12">
        <v>144.27199999999999</v>
      </c>
      <c r="AL67" s="12">
        <v>107.90600000000001</v>
      </c>
      <c r="AM67" s="12">
        <v>107.90600000000001</v>
      </c>
      <c r="AN67" s="12"/>
      <c r="AO67" s="12"/>
      <c r="AP67" s="12"/>
      <c r="AQ67" s="12"/>
      <c r="AR67" s="12"/>
      <c r="AS67" s="12"/>
      <c r="AT67" s="12"/>
      <c r="AU67" s="12"/>
      <c r="AV67" s="12"/>
      <c r="AW67" s="12"/>
      <c r="AX67" s="12"/>
      <c r="AY67" s="12"/>
      <c r="ALQ67" t="e">
        <v>#N/A</v>
      </c>
    </row>
    <row r="68" spans="1:1005" ht="15" x14ac:dyDescent="0.25">
      <c r="A68" s="108">
        <v>45505</v>
      </c>
      <c r="B68" s="109">
        <v>38.630000000000003</v>
      </c>
      <c r="C68" s="109">
        <v>38.630000000000003</v>
      </c>
      <c r="D68" s="110">
        <v>38.630000000000003</v>
      </c>
      <c r="E68">
        <v>46.435000000000002</v>
      </c>
      <c r="F68">
        <v>46.656999999999996</v>
      </c>
      <c r="G68">
        <v>34.314999999999998</v>
      </c>
      <c r="H68">
        <v>29.225999999999999</v>
      </c>
      <c r="I68">
        <v>31.760999999999999</v>
      </c>
      <c r="J68">
        <v>31.056000000000001</v>
      </c>
      <c r="K68">
        <v>38.481000000000002</v>
      </c>
      <c r="L68">
        <v>41.09</v>
      </c>
      <c r="M68">
        <v>21.323</v>
      </c>
      <c r="N68">
        <v>57.908999999999999</v>
      </c>
      <c r="O68">
        <v>21.052</v>
      </c>
      <c r="P68">
        <v>68.427999999999997</v>
      </c>
      <c r="Q68">
        <v>27.922999999999998</v>
      </c>
      <c r="R68">
        <v>92.320999999999998</v>
      </c>
      <c r="S68">
        <v>20.986999999999998</v>
      </c>
      <c r="T68">
        <v>34.305999999999997</v>
      </c>
      <c r="U68">
        <v>10.057</v>
      </c>
      <c r="V68">
        <v>18.571999999999999</v>
      </c>
      <c r="W68">
        <v>20.475000000000001</v>
      </c>
      <c r="X68">
        <v>41.607999999999997</v>
      </c>
      <c r="Y68">
        <v>28.626999999999999</v>
      </c>
      <c r="Z68">
        <v>41.055</v>
      </c>
      <c r="AA68">
        <v>31.117000000000001</v>
      </c>
      <c r="AB68">
        <v>22.547000000000001</v>
      </c>
      <c r="AC68">
        <v>32.265999999999998</v>
      </c>
      <c r="AD68">
        <v>32.365000000000002</v>
      </c>
      <c r="AE68">
        <v>15.643000000000001</v>
      </c>
      <c r="AF68">
        <v>24.228000000000002</v>
      </c>
      <c r="AG68">
        <v>26.507000000000001</v>
      </c>
      <c r="AH68">
        <v>29.550999999999998</v>
      </c>
      <c r="AI68" s="12">
        <v>25.041</v>
      </c>
      <c r="AJ68" s="12">
        <v>76.066000000000003</v>
      </c>
      <c r="AK68" s="12">
        <v>46.685000000000002</v>
      </c>
      <c r="AL68" s="12">
        <v>64.278999999999996</v>
      </c>
      <c r="AM68" s="12">
        <v>64.278999999999996</v>
      </c>
      <c r="AN68" s="12"/>
      <c r="AO68" s="12"/>
      <c r="AP68" s="12"/>
      <c r="AQ68" s="12"/>
      <c r="AR68" s="12"/>
      <c r="AS68" s="12"/>
      <c r="AT68" s="12"/>
      <c r="AU68" s="12"/>
      <c r="AV68" s="12"/>
      <c r="AW68" s="12"/>
      <c r="AX68" s="12"/>
      <c r="AY68" s="12"/>
      <c r="ALQ68" t="e">
        <v>#N/A</v>
      </c>
    </row>
    <row r="69" spans="1:1005" ht="15" x14ac:dyDescent="0.25">
      <c r="A69" s="108">
        <v>45536</v>
      </c>
      <c r="B69" s="109">
        <v>32.4</v>
      </c>
      <c r="C69" s="109">
        <v>32.4</v>
      </c>
      <c r="D69" s="110">
        <v>32.4</v>
      </c>
      <c r="E69">
        <v>49.453000000000003</v>
      </c>
      <c r="F69">
        <v>31.536000000000001</v>
      </c>
      <c r="G69">
        <v>25.821000000000002</v>
      </c>
      <c r="H69">
        <v>18.195</v>
      </c>
      <c r="I69">
        <v>20.609000000000002</v>
      </c>
      <c r="J69">
        <v>42.648000000000003</v>
      </c>
      <c r="K69">
        <v>25.123999999999999</v>
      </c>
      <c r="L69">
        <v>37.789000000000001</v>
      </c>
      <c r="M69">
        <v>29.507999999999999</v>
      </c>
      <c r="N69">
        <v>31.847999999999999</v>
      </c>
      <c r="O69">
        <v>19.231999999999999</v>
      </c>
      <c r="P69">
        <v>59.064</v>
      </c>
      <c r="Q69">
        <v>22.09</v>
      </c>
      <c r="R69">
        <v>60.37</v>
      </c>
      <c r="S69">
        <v>19.036000000000001</v>
      </c>
      <c r="T69">
        <v>18.54</v>
      </c>
      <c r="U69">
        <v>20.472000000000001</v>
      </c>
      <c r="V69">
        <v>27.491</v>
      </c>
      <c r="W69">
        <v>31.030999999999999</v>
      </c>
      <c r="X69">
        <v>22.393000000000001</v>
      </c>
      <c r="Y69">
        <v>23.82</v>
      </c>
      <c r="Z69">
        <v>37.545000000000002</v>
      </c>
      <c r="AA69">
        <v>33.838999999999999</v>
      </c>
      <c r="AB69">
        <v>16.716999999999999</v>
      </c>
      <c r="AC69">
        <v>16.792999999999999</v>
      </c>
      <c r="AD69">
        <v>22.202999999999999</v>
      </c>
      <c r="AE69">
        <v>12.2</v>
      </c>
      <c r="AF69">
        <v>37.610999999999997</v>
      </c>
      <c r="AG69">
        <v>32.286999999999999</v>
      </c>
      <c r="AH69">
        <v>18.753</v>
      </c>
      <c r="AI69" s="12">
        <v>14.19</v>
      </c>
      <c r="AJ69" s="12">
        <v>69.271000000000001</v>
      </c>
      <c r="AK69" s="12">
        <v>23.972000000000001</v>
      </c>
      <c r="AL69" s="12">
        <v>36.334000000000003</v>
      </c>
      <c r="AM69" s="12">
        <v>36.334000000000003</v>
      </c>
      <c r="AN69" s="12"/>
      <c r="AO69" s="12"/>
      <c r="AP69" s="12"/>
      <c r="AQ69" s="12"/>
      <c r="AR69" s="12"/>
      <c r="AS69" s="12"/>
      <c r="AT69" s="12"/>
      <c r="AU69" s="12"/>
      <c r="AV69" s="12"/>
      <c r="AW69" s="12"/>
      <c r="AX69" s="12"/>
      <c r="AY69" s="12"/>
      <c r="ALQ69" t="e">
        <v>#N/A</v>
      </c>
    </row>
    <row r="70" spans="1:1005" ht="15" x14ac:dyDescent="0.25">
      <c r="A70" s="108"/>
      <c r="B70" s="109"/>
      <c r="C70" s="109"/>
      <c r="D70" s="110"/>
      <c r="AI70" s="12"/>
      <c r="AJ70" s="12"/>
      <c r="AK70" s="12"/>
      <c r="AL70" s="12"/>
      <c r="AM70" s="12"/>
      <c r="AN70" s="12"/>
      <c r="AO70" s="12"/>
      <c r="AP70" s="12"/>
      <c r="AQ70" s="12"/>
      <c r="AR70" s="12"/>
      <c r="AS70" s="12"/>
      <c r="AT70" s="12"/>
      <c r="AU70" s="12"/>
      <c r="AV70" s="12"/>
      <c r="AW70" s="12"/>
      <c r="AX70" s="12"/>
      <c r="AY70" s="12"/>
      <c r="ALQ70" t="e">
        <v>#N/A</v>
      </c>
    </row>
    <row r="71" spans="1:1005" ht="15" x14ac:dyDescent="0.25">
      <c r="A71" s="108"/>
      <c r="B71" s="109"/>
      <c r="C71" s="109"/>
      <c r="D71" s="110"/>
      <c r="AI71" s="12"/>
      <c r="AJ71" s="12"/>
      <c r="AK71" s="12"/>
      <c r="AL71" s="12"/>
      <c r="AM71" s="12"/>
      <c r="AN71" s="12"/>
      <c r="AO71" s="12"/>
      <c r="AP71" s="12"/>
      <c r="AQ71" s="12"/>
      <c r="AR71" s="12"/>
      <c r="AS71" s="12"/>
      <c r="AT71" s="12"/>
      <c r="AU71" s="12"/>
      <c r="AV71" s="12"/>
      <c r="AW71" s="12"/>
      <c r="AX71" s="12"/>
      <c r="AY71" s="12"/>
      <c r="ALQ71" t="e">
        <v>#N/A</v>
      </c>
    </row>
    <row r="72" spans="1:1005" ht="15" x14ac:dyDescent="0.25">
      <c r="A72" s="108"/>
      <c r="B72" s="109"/>
      <c r="C72" s="109"/>
      <c r="D72" s="110"/>
      <c r="AI72" s="12"/>
      <c r="AJ72" s="12"/>
      <c r="AK72" s="12"/>
      <c r="AL72" s="12"/>
      <c r="AM72" s="12"/>
      <c r="AN72" s="12"/>
      <c r="AO72" s="12"/>
      <c r="AP72" s="12"/>
      <c r="AQ72" s="12"/>
      <c r="AR72" s="12"/>
      <c r="AS72" s="12"/>
      <c r="AT72" s="12"/>
      <c r="AU72" s="12"/>
      <c r="AV72" s="12"/>
      <c r="AW72" s="12"/>
      <c r="AX72" s="12"/>
      <c r="AY72" s="12"/>
      <c r="ALQ72" t="e">
        <v>#N/A</v>
      </c>
    </row>
    <row r="73" spans="1:1005" ht="15" x14ac:dyDescent="0.25">
      <c r="A73" s="108"/>
      <c r="AI73" s="12"/>
      <c r="AJ73" s="12"/>
      <c r="AK73" s="12"/>
      <c r="AL73" s="12"/>
      <c r="AM73" s="12"/>
      <c r="AN73" s="12"/>
      <c r="AO73" s="12"/>
      <c r="AP73" s="12"/>
      <c r="AQ73" s="12"/>
      <c r="AR73" s="12"/>
      <c r="AS73" s="12"/>
      <c r="AT73" s="12"/>
      <c r="AU73" s="12"/>
      <c r="AV73" s="12"/>
      <c r="AW73" s="12"/>
      <c r="AX73" s="12"/>
      <c r="AY73" s="12"/>
    </row>
    <row r="74" spans="1:1005" ht="15" x14ac:dyDescent="0.25">
      <c r="A74" s="108"/>
      <c r="AI74" s="12"/>
      <c r="AJ74" s="12"/>
      <c r="AK74" s="12"/>
      <c r="AL74" s="12"/>
      <c r="AM74" s="12"/>
      <c r="AN74" s="12"/>
      <c r="AO74" s="12"/>
      <c r="AP74" s="12"/>
      <c r="AQ74" s="12"/>
      <c r="AR74" s="12"/>
      <c r="AS74" s="12"/>
      <c r="AT74" s="12"/>
      <c r="AU74" s="12"/>
      <c r="AV74" s="12"/>
      <c r="AW74" s="12"/>
      <c r="AX74" s="12"/>
      <c r="AY74" s="12"/>
    </row>
    <row r="75" spans="1:1005" ht="15" x14ac:dyDescent="0.25">
      <c r="A75" s="108"/>
      <c r="AI75" s="12"/>
      <c r="AJ75" s="12"/>
      <c r="AK75" s="12"/>
      <c r="AL75" s="12"/>
      <c r="AM75" s="12"/>
      <c r="AN75" s="12"/>
      <c r="AO75" s="12"/>
      <c r="AP75" s="12"/>
      <c r="AQ75" s="12"/>
      <c r="AR75" s="12"/>
      <c r="AS75" s="12"/>
      <c r="AT75" s="12"/>
      <c r="AU75" s="12"/>
      <c r="AV75" s="12"/>
      <c r="AW75" s="12"/>
      <c r="AX75" s="12"/>
      <c r="AY75" s="12"/>
    </row>
    <row r="76" spans="1:1005" ht="15" x14ac:dyDescent="0.25">
      <c r="A76" s="108"/>
      <c r="AI76" s="12"/>
      <c r="AJ76" s="12"/>
      <c r="AK76" s="12"/>
      <c r="AL76" s="12"/>
      <c r="AM76" s="12"/>
      <c r="AN76" s="12"/>
      <c r="AO76" s="12"/>
      <c r="AP76" s="12"/>
      <c r="AQ76" s="12"/>
      <c r="AR76" s="12"/>
      <c r="AS76" s="12"/>
      <c r="AT76" s="12"/>
      <c r="AU76" s="12"/>
      <c r="AV76" s="12"/>
      <c r="AW76" s="12"/>
      <c r="AX76" s="12"/>
      <c r="AY76" s="12"/>
    </row>
    <row r="77" spans="1:1005" ht="15" x14ac:dyDescent="0.25">
      <c r="A77" s="108"/>
      <c r="AI77" s="12"/>
      <c r="AJ77" s="12"/>
      <c r="AK77" s="12"/>
      <c r="AL77" s="12"/>
      <c r="AM77" s="12"/>
      <c r="AN77" s="12"/>
      <c r="AO77" s="12"/>
      <c r="AP77" s="12"/>
      <c r="AQ77" s="12"/>
      <c r="AR77" s="12"/>
      <c r="AS77" s="12"/>
      <c r="AT77" s="12"/>
      <c r="AU77" s="12"/>
      <c r="AV77" s="12"/>
      <c r="AW77" s="12"/>
      <c r="AX77" s="12"/>
      <c r="AY77" s="12"/>
    </row>
    <row r="78" spans="1:1005" ht="15" x14ac:dyDescent="0.25">
      <c r="A78" s="108"/>
      <c r="AI78" s="12"/>
      <c r="AJ78" s="12"/>
      <c r="AK78" s="12"/>
      <c r="AL78" s="12"/>
      <c r="AM78" s="12"/>
      <c r="AN78" s="12"/>
      <c r="AO78" s="12"/>
      <c r="AP78" s="12"/>
      <c r="AQ78" s="12"/>
      <c r="AR78" s="12"/>
      <c r="AS78" s="12"/>
      <c r="AT78" s="12"/>
      <c r="AU78" s="12"/>
      <c r="AV78" s="12"/>
      <c r="AW78" s="12"/>
      <c r="AX78" s="12"/>
      <c r="AY78" s="12"/>
    </row>
    <row r="79" spans="1:1005" ht="15" x14ac:dyDescent="0.25">
      <c r="A79" s="108"/>
      <c r="AI79" s="12"/>
      <c r="AJ79" s="12"/>
      <c r="AK79" s="12"/>
      <c r="AL79" s="12"/>
      <c r="AM79" s="12"/>
      <c r="AN79" s="12"/>
      <c r="AO79" s="12"/>
      <c r="AP79" s="12"/>
      <c r="AQ79" s="12"/>
      <c r="AR79" s="12"/>
      <c r="AS79" s="12"/>
      <c r="AT79" s="12"/>
      <c r="AU79" s="12"/>
      <c r="AV79" s="12"/>
      <c r="AW79" s="12"/>
      <c r="AX79" s="12"/>
      <c r="AY79" s="12"/>
    </row>
    <row r="80" spans="1:1005" ht="15" x14ac:dyDescent="0.25">
      <c r="A80" s="108"/>
      <c r="AI80" s="12"/>
      <c r="AJ80" s="12"/>
      <c r="AK80" s="12"/>
      <c r="AL80" s="12"/>
      <c r="AM80" s="12"/>
      <c r="AN80" s="12"/>
      <c r="AO80" s="12"/>
      <c r="AP80" s="12"/>
      <c r="AQ80" s="12"/>
      <c r="AR80" s="12"/>
      <c r="AS80" s="12"/>
      <c r="AT80" s="12"/>
      <c r="AU80" s="12"/>
      <c r="AV80" s="12"/>
      <c r="AW80" s="12"/>
      <c r="AX80" s="12"/>
      <c r="AY80" s="12"/>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2">
    <tabColor rgb="FFE66CD5"/>
  </sheetPr>
  <dimension ref="A1:ALQ80"/>
  <sheetViews>
    <sheetView workbookViewId="0">
      <selection activeCell="D4" sqref="D4"/>
    </sheetView>
  </sheetViews>
  <sheetFormatPr defaultColWidth="18.7109375" defaultRowHeight="12.75" customHeight="1" x14ac:dyDescent="0.25"/>
  <cols>
    <col min="1" max="1" width="9.140625" style="9" customWidth="1"/>
    <col min="2" max="54" width="9.140625" customWidth="1"/>
  </cols>
  <sheetData>
    <row r="1" spans="1:54" s="9" customFormat="1" ht="15" x14ac:dyDescent="0.25">
      <c r="A1" s="111"/>
      <c r="B1" s="112" t="s">
        <v>57</v>
      </c>
      <c r="C1" s="112"/>
      <c r="D1" s="112"/>
      <c r="E1" s="112"/>
      <c r="F1" s="112"/>
      <c r="G1" s="112"/>
      <c r="H1" s="112"/>
      <c r="I1" s="112"/>
      <c r="J1" s="112"/>
      <c r="K1" s="112"/>
      <c r="L1" s="112"/>
      <c r="M1" s="112"/>
      <c r="N1" s="112"/>
      <c r="O1" s="112"/>
      <c r="P1" s="112"/>
      <c r="Q1" s="112"/>
      <c r="R1" s="112"/>
      <c r="S1" s="112"/>
      <c r="T1" s="112"/>
      <c r="U1" s="112"/>
      <c r="V1" s="112"/>
      <c r="W1" s="112"/>
      <c r="X1" s="112"/>
      <c r="Y1" s="112"/>
      <c r="Z1" s="112"/>
      <c r="AA1" s="112"/>
      <c r="AB1" s="112"/>
      <c r="AC1" s="112"/>
      <c r="AD1" s="112"/>
      <c r="AE1" s="112"/>
      <c r="AF1" s="112"/>
      <c r="AG1" s="112"/>
      <c r="AH1" s="112"/>
      <c r="AI1" s="113"/>
      <c r="AJ1" s="113"/>
      <c r="AK1" s="113"/>
      <c r="AL1" s="113"/>
      <c r="AM1" s="113"/>
    </row>
    <row r="2" spans="1:54" s="9" customFormat="1" ht="15" x14ac:dyDescent="0.25">
      <c r="A2" s="111"/>
      <c r="B2" s="113" t="s">
        <v>0</v>
      </c>
      <c r="C2" s="113" t="s">
        <v>1</v>
      </c>
      <c r="D2" s="113" t="s">
        <v>2</v>
      </c>
      <c r="E2" s="113">
        <v>1981</v>
      </c>
      <c r="F2" s="113">
        <v>1982</v>
      </c>
      <c r="G2" s="113">
        <v>1983</v>
      </c>
      <c r="H2" s="113">
        <v>1984</v>
      </c>
      <c r="I2" s="113">
        <v>1985</v>
      </c>
      <c r="J2" s="113">
        <v>1986</v>
      </c>
      <c r="K2" s="113">
        <v>1987</v>
      </c>
      <c r="L2" s="113">
        <v>1988</v>
      </c>
      <c r="M2" s="113">
        <v>1989</v>
      </c>
      <c r="N2" s="113">
        <v>1990</v>
      </c>
      <c r="O2" s="113">
        <v>1991</v>
      </c>
      <c r="P2" s="113">
        <v>1992</v>
      </c>
      <c r="Q2" s="113">
        <v>1993</v>
      </c>
      <c r="R2" s="113">
        <v>1994</v>
      </c>
      <c r="S2" s="113">
        <v>1995</v>
      </c>
      <c r="T2" s="113">
        <v>1996</v>
      </c>
      <c r="U2" s="113">
        <v>1997</v>
      </c>
      <c r="V2" s="113">
        <v>1998</v>
      </c>
      <c r="W2" s="113">
        <v>1999</v>
      </c>
      <c r="X2" s="113">
        <v>2000</v>
      </c>
      <c r="Y2" s="113">
        <v>2001</v>
      </c>
      <c r="Z2" s="113">
        <v>2002</v>
      </c>
      <c r="AA2" s="113">
        <v>2003</v>
      </c>
      <c r="AB2" s="113">
        <v>2004</v>
      </c>
      <c r="AC2" s="113">
        <v>2005</v>
      </c>
      <c r="AD2" s="113">
        <v>2006</v>
      </c>
      <c r="AE2" s="113">
        <v>2007</v>
      </c>
      <c r="AF2" s="113">
        <v>2008</v>
      </c>
      <c r="AG2" s="113">
        <v>2009</v>
      </c>
      <c r="AH2" s="113">
        <v>2010</v>
      </c>
      <c r="AI2" s="113">
        <v>2011</v>
      </c>
      <c r="AJ2" s="113">
        <v>2012</v>
      </c>
      <c r="AK2" s="113">
        <v>2013</v>
      </c>
      <c r="AL2" s="113">
        <v>2014</v>
      </c>
      <c r="AM2" s="113">
        <v>2015</v>
      </c>
      <c r="AN2" s="9">
        <v>2016</v>
      </c>
      <c r="AO2" s="9">
        <v>2017</v>
      </c>
      <c r="AP2" s="9">
        <v>2018</v>
      </c>
      <c r="AQ2" s="9">
        <v>2019</v>
      </c>
      <c r="AR2" s="9">
        <v>2020</v>
      </c>
      <c r="AS2" s="9">
        <v>2021</v>
      </c>
      <c r="AT2" s="9">
        <v>2022</v>
      </c>
      <c r="AU2" s="9">
        <v>2023</v>
      </c>
      <c r="AV2" s="9">
        <v>2024</v>
      </c>
      <c r="AW2" s="9">
        <v>2025</v>
      </c>
      <c r="AX2" s="9">
        <v>2026</v>
      </c>
      <c r="AY2" s="9">
        <v>2027</v>
      </c>
      <c r="AZ2" s="9">
        <v>2028</v>
      </c>
      <c r="BA2" s="9">
        <v>2029</v>
      </c>
      <c r="BB2" s="9">
        <v>2030</v>
      </c>
    </row>
    <row r="3" spans="1:54" s="9" customFormat="1" ht="15" x14ac:dyDescent="0.25">
      <c r="A3" s="114" t="str">
        <f>$A$1&amp;A2</f>
        <v/>
      </c>
      <c r="B3" s="115" t="s">
        <v>3</v>
      </c>
      <c r="C3" s="115" t="s">
        <v>4</v>
      </c>
      <c r="D3" s="115" t="s">
        <v>5</v>
      </c>
      <c r="E3" s="115" t="s">
        <v>6</v>
      </c>
      <c r="F3" s="115" t="s">
        <v>7</v>
      </c>
      <c r="G3" s="115" t="s">
        <v>8</v>
      </c>
      <c r="H3" s="115" t="s">
        <v>9</v>
      </c>
      <c r="I3" s="115" t="s">
        <v>10</v>
      </c>
      <c r="J3" s="115" t="s">
        <v>11</v>
      </c>
      <c r="K3" s="115" t="s">
        <v>12</v>
      </c>
      <c r="L3" s="115" t="s">
        <v>13</v>
      </c>
      <c r="M3" s="115" t="s">
        <v>14</v>
      </c>
      <c r="N3" s="115" t="s">
        <v>15</v>
      </c>
      <c r="O3" s="115" t="s">
        <v>16</v>
      </c>
      <c r="P3" s="115" t="s">
        <v>17</v>
      </c>
      <c r="Q3" s="115" t="s">
        <v>18</v>
      </c>
      <c r="R3" s="115" t="s">
        <v>19</v>
      </c>
      <c r="S3" s="115" t="s">
        <v>20</v>
      </c>
      <c r="T3" s="115" t="s">
        <v>21</v>
      </c>
      <c r="U3" s="115" t="s">
        <v>22</v>
      </c>
      <c r="V3" s="115" t="s">
        <v>23</v>
      </c>
      <c r="W3" s="115" t="s">
        <v>24</v>
      </c>
      <c r="X3" s="115" t="s">
        <v>25</v>
      </c>
      <c r="Y3" s="115" t="s">
        <v>26</v>
      </c>
      <c r="Z3" s="115" t="s">
        <v>27</v>
      </c>
      <c r="AA3" s="115" t="s">
        <v>28</v>
      </c>
      <c r="AB3" s="115" t="s">
        <v>29</v>
      </c>
      <c r="AC3" s="115" t="s">
        <v>30</v>
      </c>
      <c r="AD3" s="115" t="s">
        <v>31</v>
      </c>
      <c r="AE3" s="115" t="s">
        <v>32</v>
      </c>
      <c r="AF3" s="115" t="s">
        <v>33</v>
      </c>
      <c r="AG3" s="115" t="s">
        <v>34</v>
      </c>
      <c r="AH3" s="115" t="s">
        <v>35</v>
      </c>
      <c r="AI3" s="115" t="s">
        <v>36</v>
      </c>
      <c r="AJ3" s="115" t="s">
        <v>37</v>
      </c>
      <c r="AK3" s="115" t="s">
        <v>38</v>
      </c>
      <c r="AL3" s="115" t="s">
        <v>39</v>
      </c>
      <c r="AM3" s="115" t="s">
        <v>40</v>
      </c>
      <c r="AN3" s="9" t="s">
        <v>41</v>
      </c>
      <c r="AO3" s="9" t="s">
        <v>42</v>
      </c>
      <c r="AP3" s="9" t="s">
        <v>43</v>
      </c>
      <c r="AQ3" s="9" t="s">
        <v>44</v>
      </c>
      <c r="AR3" s="9" t="s">
        <v>45</v>
      </c>
      <c r="AS3" s="9" t="s">
        <v>46</v>
      </c>
      <c r="AT3" s="9" t="s">
        <v>47</v>
      </c>
      <c r="AU3" s="9" t="s">
        <v>48</v>
      </c>
      <c r="AV3" s="9" t="s">
        <v>49</v>
      </c>
      <c r="AW3" s="9" t="s">
        <v>50</v>
      </c>
      <c r="AX3" s="9" t="s">
        <v>51</v>
      </c>
      <c r="AY3" s="9" t="s">
        <v>52</v>
      </c>
      <c r="AZ3" s="9" t="s">
        <v>53</v>
      </c>
      <c r="BA3" s="9" t="s">
        <v>54</v>
      </c>
      <c r="BB3" s="9" t="s">
        <v>55</v>
      </c>
    </row>
    <row r="4" spans="1:54" ht="15" x14ac:dyDescent="0.25">
      <c r="A4" s="116">
        <v>43556</v>
      </c>
      <c r="B4" s="109">
        <v>150.08000000000001</v>
      </c>
      <c r="C4" s="109">
        <v>241.34</v>
      </c>
      <c r="D4" s="109">
        <v>155</v>
      </c>
      <c r="E4" s="17">
        <v>223.13300000000001</v>
      </c>
      <c r="F4" s="17">
        <v>113.114</v>
      </c>
      <c r="G4" s="17">
        <v>116.444</v>
      </c>
      <c r="H4" s="17">
        <v>124.958</v>
      </c>
      <c r="I4" s="17">
        <v>192.458</v>
      </c>
      <c r="J4" s="17">
        <v>161.81800000000001</v>
      </c>
      <c r="K4" s="17">
        <v>160.512</v>
      </c>
      <c r="L4" s="17">
        <v>157.52199999999999</v>
      </c>
      <c r="M4" s="17">
        <v>194.709</v>
      </c>
      <c r="N4" s="17">
        <v>213.501</v>
      </c>
      <c r="O4" s="17">
        <v>106.539</v>
      </c>
      <c r="P4" s="17">
        <v>172.59200000000001</v>
      </c>
      <c r="Q4" s="17">
        <v>155</v>
      </c>
      <c r="R4" s="17">
        <v>221.066</v>
      </c>
      <c r="S4" s="17">
        <v>105.236</v>
      </c>
      <c r="T4" s="17">
        <v>119.89700000000001</v>
      </c>
      <c r="U4" s="17">
        <v>165.596</v>
      </c>
      <c r="V4" s="17">
        <v>145.756</v>
      </c>
      <c r="W4" s="17">
        <v>157.99799999999999</v>
      </c>
      <c r="X4" s="17">
        <v>151.18700000000001</v>
      </c>
      <c r="Y4" s="17">
        <v>174.47</v>
      </c>
      <c r="Z4" s="17">
        <v>148.096</v>
      </c>
      <c r="AA4" s="17">
        <v>152.02799999999999</v>
      </c>
      <c r="AB4" s="17">
        <v>205.18</v>
      </c>
      <c r="AC4" s="17">
        <v>154.93</v>
      </c>
      <c r="AD4" s="17">
        <v>192.30600000000001</v>
      </c>
      <c r="AE4" s="17">
        <v>137.392</v>
      </c>
      <c r="AF4" s="17">
        <v>132.345</v>
      </c>
      <c r="AG4" s="17">
        <v>179.98400000000001</v>
      </c>
      <c r="AH4" s="17">
        <v>168.09399999999999</v>
      </c>
      <c r="AI4" s="12">
        <v>150.16499999999999</v>
      </c>
      <c r="AJ4" s="12">
        <v>175.47200000000001</v>
      </c>
      <c r="AK4" s="12">
        <v>121.974</v>
      </c>
      <c r="AL4" s="12">
        <v>142.274</v>
      </c>
      <c r="AM4" s="12">
        <v>123.121</v>
      </c>
      <c r="AN4" s="12"/>
      <c r="AO4" s="12"/>
      <c r="AP4" s="12"/>
      <c r="AQ4" s="12"/>
      <c r="AR4" s="12"/>
      <c r="AS4" s="12"/>
      <c r="AT4" s="12"/>
      <c r="AU4" s="12"/>
      <c r="AV4" s="12"/>
      <c r="AW4" s="12"/>
      <c r="AX4" s="12"/>
      <c r="AY4" s="12"/>
    </row>
    <row r="5" spans="1:54" ht="15" x14ac:dyDescent="0.25">
      <c r="A5" s="116">
        <v>43586</v>
      </c>
      <c r="B5" s="109">
        <v>307.11</v>
      </c>
      <c r="C5" s="109">
        <v>493.86</v>
      </c>
      <c r="D5" s="109">
        <v>395</v>
      </c>
      <c r="E5" s="17">
        <v>371.94400000000002</v>
      </c>
      <c r="F5" s="17">
        <v>279.35700000000003</v>
      </c>
      <c r="G5" s="17">
        <v>380.41699999999997</v>
      </c>
      <c r="H5" s="17">
        <v>459.803</v>
      </c>
      <c r="I5" s="17">
        <v>497.38200000000001</v>
      </c>
      <c r="J5" s="17">
        <v>489.35300000000001</v>
      </c>
      <c r="K5" s="17">
        <v>384.85500000000002</v>
      </c>
      <c r="L5" s="17">
        <v>349.66</v>
      </c>
      <c r="M5" s="17">
        <v>277.536</v>
      </c>
      <c r="N5" s="17">
        <v>337.98099999999999</v>
      </c>
      <c r="O5" s="17">
        <v>297.30599999999998</v>
      </c>
      <c r="P5" s="17">
        <v>435.91399999999999</v>
      </c>
      <c r="Q5" s="17">
        <v>457.90100000000001</v>
      </c>
      <c r="R5" s="17">
        <v>420.51299999999998</v>
      </c>
      <c r="S5" s="17">
        <v>431.25200000000001</v>
      </c>
      <c r="T5" s="17">
        <v>405.11500000000001</v>
      </c>
      <c r="U5" s="17">
        <v>441.94499999999999</v>
      </c>
      <c r="V5" s="17">
        <v>379.78</v>
      </c>
      <c r="W5" s="17">
        <v>451.036</v>
      </c>
      <c r="X5" s="17">
        <v>375.57499999999999</v>
      </c>
      <c r="Y5" s="17">
        <v>505.48</v>
      </c>
      <c r="Z5" s="17">
        <v>288.80799999999999</v>
      </c>
      <c r="AA5" s="17">
        <v>402.721</v>
      </c>
      <c r="AB5" s="17">
        <v>485.62900000000002</v>
      </c>
      <c r="AC5" s="17">
        <v>391.84399999999999</v>
      </c>
      <c r="AD5" s="17">
        <v>390.04199999999997</v>
      </c>
      <c r="AE5" s="17">
        <v>440.71199999999999</v>
      </c>
      <c r="AF5" s="17">
        <v>327.20400000000001</v>
      </c>
      <c r="AG5" s="17">
        <v>496.60399999999998</v>
      </c>
      <c r="AH5" s="17">
        <v>336.77600000000001</v>
      </c>
      <c r="AI5" s="12">
        <v>395</v>
      </c>
      <c r="AJ5" s="12">
        <v>367.46</v>
      </c>
      <c r="AK5" s="12">
        <v>435.572</v>
      </c>
      <c r="AL5" s="12">
        <v>376.70800000000003</v>
      </c>
      <c r="AM5" s="12">
        <v>427.50700000000001</v>
      </c>
      <c r="AN5" s="12"/>
      <c r="AO5" s="12"/>
      <c r="AP5" s="12"/>
      <c r="AQ5" s="12"/>
      <c r="AR5" s="12"/>
      <c r="AS5" s="12"/>
      <c r="AT5" s="12"/>
      <c r="AU5" s="12"/>
      <c r="AV5" s="12"/>
      <c r="AW5" s="12"/>
      <c r="AX5" s="12"/>
      <c r="AY5" s="12"/>
    </row>
    <row r="6" spans="1:54" ht="15" x14ac:dyDescent="0.25">
      <c r="A6" s="116">
        <v>43617</v>
      </c>
      <c r="B6" s="109">
        <v>207.75</v>
      </c>
      <c r="C6" s="109">
        <v>334.08</v>
      </c>
      <c r="D6" s="109">
        <v>300</v>
      </c>
      <c r="E6" s="17">
        <v>267.77</v>
      </c>
      <c r="F6" s="17">
        <v>245.69900000000001</v>
      </c>
      <c r="G6" s="17">
        <v>514.81200000000001</v>
      </c>
      <c r="H6" s="17">
        <v>457.18599999999998</v>
      </c>
      <c r="I6" s="17">
        <v>330.43700000000001</v>
      </c>
      <c r="J6" s="17">
        <v>382.39400000000001</v>
      </c>
      <c r="K6" s="17">
        <v>214.947</v>
      </c>
      <c r="L6" s="17">
        <v>300</v>
      </c>
      <c r="M6" s="17">
        <v>162.738</v>
      </c>
      <c r="N6" s="17">
        <v>318.82499999999999</v>
      </c>
      <c r="O6" s="17">
        <v>316.27499999999998</v>
      </c>
      <c r="P6" s="17">
        <v>217.05500000000001</v>
      </c>
      <c r="Q6" s="17">
        <v>347.05399999999997</v>
      </c>
      <c r="R6" s="17">
        <v>292.255</v>
      </c>
      <c r="S6" s="17">
        <v>540.11900000000003</v>
      </c>
      <c r="T6" s="17">
        <v>233.7</v>
      </c>
      <c r="U6" s="17">
        <v>385.52800000000002</v>
      </c>
      <c r="V6" s="17">
        <v>308.52</v>
      </c>
      <c r="W6" s="17">
        <v>493.483</v>
      </c>
      <c r="X6" s="17">
        <v>205.74799999999999</v>
      </c>
      <c r="Y6" s="17">
        <v>272.65600000000001</v>
      </c>
      <c r="Z6" s="17">
        <v>208.74299999999999</v>
      </c>
      <c r="AA6" s="17">
        <v>338.91300000000001</v>
      </c>
      <c r="AB6" s="17">
        <v>246.012</v>
      </c>
      <c r="AC6" s="17">
        <v>283.87900000000002</v>
      </c>
      <c r="AD6" s="17">
        <v>200.80600000000001</v>
      </c>
      <c r="AE6" s="17">
        <v>266.971</v>
      </c>
      <c r="AF6" s="17">
        <v>336.22699999999998</v>
      </c>
      <c r="AG6" s="17">
        <v>236.67699999999999</v>
      </c>
      <c r="AH6" s="17">
        <v>340.87700000000001</v>
      </c>
      <c r="AI6" s="12">
        <v>455.49900000000002</v>
      </c>
      <c r="AJ6" s="12">
        <v>148.88800000000001</v>
      </c>
      <c r="AK6" s="12">
        <v>299.13400000000001</v>
      </c>
      <c r="AL6" s="12">
        <v>341.14499999999998</v>
      </c>
      <c r="AM6" s="12">
        <v>461.79700000000003</v>
      </c>
      <c r="AN6" s="12"/>
      <c r="AO6" s="12"/>
      <c r="AP6" s="12"/>
      <c r="AQ6" s="12"/>
      <c r="AR6" s="12"/>
      <c r="AS6" s="12"/>
      <c r="AT6" s="12"/>
      <c r="AU6" s="12"/>
      <c r="AV6" s="12"/>
      <c r="AW6" s="12"/>
      <c r="AX6" s="12"/>
      <c r="AY6" s="12"/>
    </row>
    <row r="7" spans="1:54" ht="15" x14ac:dyDescent="0.25">
      <c r="A7" s="116">
        <v>43647</v>
      </c>
      <c r="B7" s="109">
        <v>75.069999999999993</v>
      </c>
      <c r="C7" s="109">
        <v>120.72</v>
      </c>
      <c r="D7" s="109">
        <v>80</v>
      </c>
      <c r="E7" s="17">
        <v>84.738</v>
      </c>
      <c r="F7" s="17">
        <v>102.562</v>
      </c>
      <c r="G7" s="17">
        <v>191.197</v>
      </c>
      <c r="H7" s="17">
        <v>124.02</v>
      </c>
      <c r="I7" s="17">
        <v>80</v>
      </c>
      <c r="J7" s="17">
        <v>118.258</v>
      </c>
      <c r="K7" s="17">
        <v>59.960999999999999</v>
      </c>
      <c r="L7" s="17">
        <v>83.432000000000002</v>
      </c>
      <c r="M7" s="17">
        <v>40.185000000000002</v>
      </c>
      <c r="N7" s="17">
        <v>91.236999999999995</v>
      </c>
      <c r="O7" s="17">
        <v>102.59099999999999</v>
      </c>
      <c r="P7" s="17">
        <v>72.037999999999997</v>
      </c>
      <c r="Q7" s="17">
        <v>104.93899999999999</v>
      </c>
      <c r="R7" s="17">
        <v>58.749000000000002</v>
      </c>
      <c r="S7" s="17">
        <v>265.79700000000003</v>
      </c>
      <c r="T7" s="17">
        <v>54.445</v>
      </c>
      <c r="U7" s="17">
        <v>93.683999999999997</v>
      </c>
      <c r="V7" s="17">
        <v>103.556</v>
      </c>
      <c r="W7" s="17">
        <v>175.024</v>
      </c>
      <c r="X7" s="17">
        <v>34.216000000000001</v>
      </c>
      <c r="Y7" s="17">
        <v>55.052999999999997</v>
      </c>
      <c r="Z7" s="17">
        <v>34.630000000000003</v>
      </c>
      <c r="AA7" s="17">
        <v>57.636000000000003</v>
      </c>
      <c r="AB7" s="17">
        <v>60.176000000000002</v>
      </c>
      <c r="AC7" s="17">
        <v>78.34</v>
      </c>
      <c r="AD7" s="17">
        <v>47.09</v>
      </c>
      <c r="AE7" s="17">
        <v>72.055999999999997</v>
      </c>
      <c r="AF7" s="17">
        <v>95.602000000000004</v>
      </c>
      <c r="AG7" s="17">
        <v>91.278000000000006</v>
      </c>
      <c r="AH7" s="17">
        <v>69.908000000000001</v>
      </c>
      <c r="AI7" s="12">
        <v>142.566</v>
      </c>
      <c r="AJ7" s="12">
        <v>34.334000000000003</v>
      </c>
      <c r="AK7" s="12">
        <v>61.883000000000003</v>
      </c>
      <c r="AL7" s="12">
        <v>68.945999999999998</v>
      </c>
      <c r="AM7" s="12">
        <v>112.623</v>
      </c>
      <c r="AN7" s="12"/>
      <c r="AO7" s="12"/>
      <c r="AP7" s="12"/>
      <c r="AQ7" s="12"/>
      <c r="AR7" s="12"/>
      <c r="AS7" s="12"/>
      <c r="AT7" s="12"/>
      <c r="AU7" s="12"/>
      <c r="AV7" s="12"/>
      <c r="AW7" s="12"/>
      <c r="AX7" s="12"/>
      <c r="AY7" s="12"/>
    </row>
    <row r="8" spans="1:54" ht="15" x14ac:dyDescent="0.25">
      <c r="A8" s="116">
        <v>43678</v>
      </c>
      <c r="B8" s="109">
        <v>46.36</v>
      </c>
      <c r="C8" s="109">
        <v>70.37</v>
      </c>
      <c r="D8" s="109">
        <v>50</v>
      </c>
      <c r="E8" s="17">
        <v>48.405000000000001</v>
      </c>
      <c r="F8" s="17">
        <v>61.021999999999998</v>
      </c>
      <c r="G8" s="17">
        <v>84.757000000000005</v>
      </c>
      <c r="H8" s="17">
        <v>76.668999999999997</v>
      </c>
      <c r="I8" s="17">
        <v>50.194000000000003</v>
      </c>
      <c r="J8" s="17">
        <v>56.476999999999997</v>
      </c>
      <c r="K8" s="17">
        <v>48.284999999999997</v>
      </c>
      <c r="L8" s="17">
        <v>46.396999999999998</v>
      </c>
      <c r="M8" s="17">
        <v>37.872999999999998</v>
      </c>
      <c r="N8" s="17">
        <v>49.777999999999999</v>
      </c>
      <c r="O8" s="17">
        <v>48.066000000000003</v>
      </c>
      <c r="P8" s="17">
        <v>52.164000000000001</v>
      </c>
      <c r="Q8" s="17">
        <v>51.533000000000001</v>
      </c>
      <c r="R8" s="17">
        <v>42.07</v>
      </c>
      <c r="S8" s="17">
        <v>89.451999999999998</v>
      </c>
      <c r="T8" s="17">
        <v>37.392000000000003</v>
      </c>
      <c r="U8" s="17">
        <v>69.427000000000007</v>
      </c>
      <c r="V8" s="17">
        <v>50.805</v>
      </c>
      <c r="W8" s="17">
        <v>85.983999999999995</v>
      </c>
      <c r="X8" s="17">
        <v>34.744999999999997</v>
      </c>
      <c r="Y8" s="17">
        <v>48.689</v>
      </c>
      <c r="Z8" s="17">
        <v>33.018999999999998</v>
      </c>
      <c r="AA8" s="17">
        <v>40.933999999999997</v>
      </c>
      <c r="AB8" s="17">
        <v>46.838000000000001</v>
      </c>
      <c r="AC8" s="17">
        <v>47.052999999999997</v>
      </c>
      <c r="AD8" s="17">
        <v>50</v>
      </c>
      <c r="AE8" s="17">
        <v>49.633000000000003</v>
      </c>
      <c r="AF8" s="17">
        <v>53.386000000000003</v>
      </c>
      <c r="AG8" s="17">
        <v>48.746000000000002</v>
      </c>
      <c r="AH8" s="17">
        <v>56.94</v>
      </c>
      <c r="AI8" s="12">
        <v>58.65</v>
      </c>
      <c r="AJ8" s="12">
        <v>36.387</v>
      </c>
      <c r="AK8" s="12">
        <v>55.908999999999999</v>
      </c>
      <c r="AL8" s="12">
        <v>55.783000000000001</v>
      </c>
      <c r="AM8" s="12">
        <v>51.554000000000002</v>
      </c>
      <c r="AN8" s="12"/>
      <c r="AO8" s="12"/>
      <c r="AP8" s="12"/>
      <c r="AQ8" s="12"/>
      <c r="AR8" s="12"/>
      <c r="AS8" s="12"/>
      <c r="AT8" s="12"/>
      <c r="AU8" s="12"/>
      <c r="AV8" s="12"/>
      <c r="AW8" s="12"/>
      <c r="AX8" s="12"/>
      <c r="AY8" s="12"/>
    </row>
    <row r="9" spans="1:54" ht="15" x14ac:dyDescent="0.25">
      <c r="A9" s="116">
        <v>43709</v>
      </c>
      <c r="B9" s="109">
        <v>63.79</v>
      </c>
      <c r="C9" s="109">
        <v>90.08</v>
      </c>
      <c r="D9" s="109">
        <v>62</v>
      </c>
      <c r="E9" s="17">
        <v>57.893000000000001</v>
      </c>
      <c r="F9" s="17">
        <v>82.55</v>
      </c>
      <c r="G9" s="17">
        <v>65.739000000000004</v>
      </c>
      <c r="H9" s="17">
        <v>71.852999999999994</v>
      </c>
      <c r="I9" s="17">
        <v>71.489999999999995</v>
      </c>
      <c r="J9" s="17">
        <v>82.664000000000001</v>
      </c>
      <c r="K9" s="17">
        <v>58.119</v>
      </c>
      <c r="L9" s="17">
        <v>74.793999999999997</v>
      </c>
      <c r="M9" s="17">
        <v>50.073</v>
      </c>
      <c r="N9" s="17">
        <v>55.811</v>
      </c>
      <c r="O9" s="17">
        <v>62</v>
      </c>
      <c r="P9" s="17">
        <v>58.395000000000003</v>
      </c>
      <c r="Q9" s="17">
        <v>63.805999999999997</v>
      </c>
      <c r="R9" s="17">
        <v>59.256999999999998</v>
      </c>
      <c r="S9" s="17">
        <v>70.183000000000007</v>
      </c>
      <c r="T9" s="17">
        <v>55.432000000000002</v>
      </c>
      <c r="U9" s="17">
        <v>78.078000000000003</v>
      </c>
      <c r="V9" s="17">
        <v>56.268000000000001</v>
      </c>
      <c r="W9" s="17">
        <v>76.518000000000001</v>
      </c>
      <c r="X9" s="17">
        <v>52.948</v>
      </c>
      <c r="Y9" s="17">
        <v>57.478000000000002</v>
      </c>
      <c r="Z9" s="17">
        <v>54.296999999999997</v>
      </c>
      <c r="AA9" s="17">
        <v>70.989000000000004</v>
      </c>
      <c r="AB9" s="17">
        <v>75.977000000000004</v>
      </c>
      <c r="AC9" s="17">
        <v>54.084000000000003</v>
      </c>
      <c r="AD9" s="17">
        <v>63.613</v>
      </c>
      <c r="AE9" s="17">
        <v>76.811999999999998</v>
      </c>
      <c r="AF9" s="17">
        <v>58.667000000000002</v>
      </c>
      <c r="AG9" s="17">
        <v>57.2</v>
      </c>
      <c r="AH9" s="17">
        <v>56.639000000000003</v>
      </c>
      <c r="AI9" s="12">
        <v>63.478000000000002</v>
      </c>
      <c r="AJ9" s="12">
        <v>51.026000000000003</v>
      </c>
      <c r="AK9" s="12">
        <v>82.822999999999993</v>
      </c>
      <c r="AL9" s="12">
        <v>65.653999999999996</v>
      </c>
      <c r="AM9" s="12">
        <v>58.252000000000002</v>
      </c>
      <c r="AN9" s="12"/>
      <c r="AO9" s="12"/>
      <c r="AP9" s="12"/>
      <c r="AQ9" s="12"/>
      <c r="AR9" s="12"/>
      <c r="AS9" s="12"/>
      <c r="AT9" s="12"/>
      <c r="AU9" s="12"/>
      <c r="AV9" s="12"/>
      <c r="AW9" s="12"/>
      <c r="AX9" s="12"/>
      <c r="AY9" s="12"/>
    </row>
    <row r="10" spans="1:54" ht="15" x14ac:dyDescent="0.25">
      <c r="A10" s="116">
        <v>43739</v>
      </c>
      <c r="B10" s="109">
        <v>68.12</v>
      </c>
      <c r="C10" s="109">
        <v>87.58</v>
      </c>
      <c r="D10" s="109">
        <v>73.83</v>
      </c>
      <c r="E10" s="17">
        <v>91.561000000000007</v>
      </c>
      <c r="F10" s="17">
        <v>82.087000000000003</v>
      </c>
      <c r="G10" s="17">
        <v>74.097999999999999</v>
      </c>
      <c r="H10" s="17">
        <v>93.855000000000004</v>
      </c>
      <c r="I10" s="17">
        <v>127.018</v>
      </c>
      <c r="J10" s="17">
        <v>123.04</v>
      </c>
      <c r="K10" s="17">
        <v>65.409000000000006</v>
      </c>
      <c r="L10" s="17">
        <v>74.152000000000001</v>
      </c>
      <c r="M10" s="17">
        <v>63.406999999999996</v>
      </c>
      <c r="N10" s="17">
        <v>76.488</v>
      </c>
      <c r="O10" s="17">
        <v>66.748999999999995</v>
      </c>
      <c r="P10" s="17">
        <v>65.537000000000006</v>
      </c>
      <c r="Q10" s="17">
        <v>81.052999999999997</v>
      </c>
      <c r="R10" s="17">
        <v>72.158000000000001</v>
      </c>
      <c r="S10" s="17">
        <v>87.918999999999997</v>
      </c>
      <c r="T10" s="17">
        <v>75.13</v>
      </c>
      <c r="U10" s="17">
        <v>107.494</v>
      </c>
      <c r="V10" s="17">
        <v>69.144000000000005</v>
      </c>
      <c r="W10" s="17">
        <v>76.861999999999995</v>
      </c>
      <c r="X10" s="17">
        <v>65.090999999999994</v>
      </c>
      <c r="Y10" s="17">
        <v>68.141000000000005</v>
      </c>
      <c r="Z10" s="17">
        <v>73.614999999999995</v>
      </c>
      <c r="AA10" s="17">
        <v>71.215999999999994</v>
      </c>
      <c r="AB10" s="17">
        <v>89.781000000000006</v>
      </c>
      <c r="AC10" s="17">
        <v>82.132999999999996</v>
      </c>
      <c r="AD10" s="17">
        <v>126.96299999999999</v>
      </c>
      <c r="AE10" s="17">
        <v>100.74299999999999</v>
      </c>
      <c r="AF10" s="17">
        <v>68.638000000000005</v>
      </c>
      <c r="AG10" s="17">
        <v>69.643000000000001</v>
      </c>
      <c r="AH10" s="17">
        <v>69.338999999999999</v>
      </c>
      <c r="AI10" s="12">
        <v>76.888000000000005</v>
      </c>
      <c r="AJ10" s="12">
        <v>62.334000000000003</v>
      </c>
      <c r="AK10" s="12">
        <v>104.37</v>
      </c>
      <c r="AL10" s="12">
        <v>89.19</v>
      </c>
      <c r="AM10" s="12">
        <v>69.489999999999995</v>
      </c>
      <c r="AN10" s="12"/>
      <c r="AO10" s="12"/>
      <c r="AP10" s="12"/>
      <c r="AQ10" s="12"/>
      <c r="AR10" s="12"/>
      <c r="AS10" s="12"/>
      <c r="AT10" s="12"/>
      <c r="AU10" s="12"/>
      <c r="AV10" s="12"/>
      <c r="AW10" s="12"/>
      <c r="AX10" s="12"/>
      <c r="AY10" s="12"/>
    </row>
    <row r="11" spans="1:54" ht="15" x14ac:dyDescent="0.25">
      <c r="A11" s="116">
        <v>43770</v>
      </c>
      <c r="B11" s="109">
        <v>52.09</v>
      </c>
      <c r="C11" s="109">
        <v>55.71</v>
      </c>
      <c r="D11" s="109">
        <v>52.3</v>
      </c>
      <c r="E11" s="17">
        <v>71.688000000000002</v>
      </c>
      <c r="F11" s="17">
        <v>66.757000000000005</v>
      </c>
      <c r="G11" s="17">
        <v>65.183999999999997</v>
      </c>
      <c r="H11" s="17">
        <v>71.515000000000001</v>
      </c>
      <c r="I11" s="17">
        <v>79.793999999999997</v>
      </c>
      <c r="J11" s="17">
        <v>88.477000000000004</v>
      </c>
      <c r="K11" s="17">
        <v>61.718000000000004</v>
      </c>
      <c r="L11" s="17">
        <v>57.002000000000002</v>
      </c>
      <c r="M11" s="17">
        <v>51.344000000000001</v>
      </c>
      <c r="N11" s="17">
        <v>64.966999999999999</v>
      </c>
      <c r="O11" s="17">
        <v>57.948999999999998</v>
      </c>
      <c r="P11" s="17">
        <v>61.244999999999997</v>
      </c>
      <c r="Q11" s="17">
        <v>61.871000000000002</v>
      </c>
      <c r="R11" s="17">
        <v>59.155999999999999</v>
      </c>
      <c r="S11" s="17">
        <v>64.679000000000002</v>
      </c>
      <c r="T11" s="17">
        <v>63.042000000000002</v>
      </c>
      <c r="U11" s="17">
        <v>72.460999999999999</v>
      </c>
      <c r="V11" s="17">
        <v>62.098999999999997</v>
      </c>
      <c r="W11" s="17">
        <v>61.307000000000002</v>
      </c>
      <c r="X11" s="17">
        <v>53.076999999999998</v>
      </c>
      <c r="Y11" s="17">
        <v>57.676000000000002</v>
      </c>
      <c r="Z11" s="17">
        <v>57.39</v>
      </c>
      <c r="AA11" s="17">
        <v>55.536000000000001</v>
      </c>
      <c r="AB11" s="17">
        <v>75.533000000000001</v>
      </c>
      <c r="AC11" s="17">
        <v>63.154000000000003</v>
      </c>
      <c r="AD11" s="17">
        <v>81.790999999999997</v>
      </c>
      <c r="AE11" s="17">
        <v>70.52</v>
      </c>
      <c r="AF11" s="17">
        <v>55.497</v>
      </c>
      <c r="AG11" s="17">
        <v>59.045000000000002</v>
      </c>
      <c r="AH11" s="17">
        <v>62.223999999999997</v>
      </c>
      <c r="AI11" s="12">
        <v>62.792000000000002</v>
      </c>
      <c r="AJ11" s="12">
        <v>50.564</v>
      </c>
      <c r="AK11" s="12">
        <v>69.272999999999996</v>
      </c>
      <c r="AL11" s="12">
        <v>61.954999999999998</v>
      </c>
      <c r="AM11" s="12">
        <v>63.570999999999998</v>
      </c>
      <c r="AN11" s="12"/>
      <c r="AO11" s="12"/>
      <c r="AP11" s="12"/>
      <c r="AQ11" s="12"/>
      <c r="AR11" s="12"/>
      <c r="AS11" s="12"/>
      <c r="AT11" s="12"/>
      <c r="AU11" s="12"/>
      <c r="AV11" s="12"/>
      <c r="AW11" s="12"/>
      <c r="AX11" s="12"/>
      <c r="AY11" s="12"/>
    </row>
    <row r="12" spans="1:54" ht="15" x14ac:dyDescent="0.25">
      <c r="A12" s="116">
        <v>43800</v>
      </c>
      <c r="B12" s="109">
        <v>42.58</v>
      </c>
      <c r="C12" s="109">
        <v>46.76</v>
      </c>
      <c r="D12" s="109">
        <v>43.02</v>
      </c>
      <c r="E12" s="17">
        <v>54.329000000000001</v>
      </c>
      <c r="F12" s="17">
        <v>49.948999999999998</v>
      </c>
      <c r="G12" s="17">
        <v>55.543999999999997</v>
      </c>
      <c r="H12" s="17">
        <v>54.271999999999998</v>
      </c>
      <c r="I12" s="17">
        <v>59.262</v>
      </c>
      <c r="J12" s="17">
        <v>63.524000000000001</v>
      </c>
      <c r="K12" s="17">
        <v>49.923000000000002</v>
      </c>
      <c r="L12" s="17">
        <v>48.207000000000001</v>
      </c>
      <c r="M12" s="17">
        <v>42.69</v>
      </c>
      <c r="N12" s="17">
        <v>51.033999999999999</v>
      </c>
      <c r="O12" s="17">
        <v>48.267000000000003</v>
      </c>
      <c r="P12" s="17">
        <v>48.7</v>
      </c>
      <c r="Q12" s="17">
        <v>50.465000000000003</v>
      </c>
      <c r="R12" s="17">
        <v>48.969000000000001</v>
      </c>
      <c r="S12" s="17">
        <v>54.826000000000001</v>
      </c>
      <c r="T12" s="17">
        <v>55.548000000000002</v>
      </c>
      <c r="U12" s="17">
        <v>55.707999999999998</v>
      </c>
      <c r="V12" s="17">
        <v>53.808</v>
      </c>
      <c r="W12" s="17">
        <v>52.768999999999998</v>
      </c>
      <c r="X12" s="17">
        <v>43.773000000000003</v>
      </c>
      <c r="Y12" s="17">
        <v>48.16</v>
      </c>
      <c r="Z12" s="17">
        <v>46.067</v>
      </c>
      <c r="AA12" s="17">
        <v>48.158000000000001</v>
      </c>
      <c r="AB12" s="17">
        <v>54.915999999999997</v>
      </c>
      <c r="AC12" s="17">
        <v>48.322000000000003</v>
      </c>
      <c r="AD12" s="17">
        <v>55.024999999999999</v>
      </c>
      <c r="AE12" s="17">
        <v>53.851999999999997</v>
      </c>
      <c r="AF12" s="17">
        <v>47.057000000000002</v>
      </c>
      <c r="AG12" s="17">
        <v>48.838000000000001</v>
      </c>
      <c r="AH12" s="17">
        <v>59.866999999999997</v>
      </c>
      <c r="AI12" s="12">
        <v>52.345999999999997</v>
      </c>
      <c r="AJ12" s="12">
        <v>43.261000000000003</v>
      </c>
      <c r="AK12" s="12">
        <v>52.941000000000003</v>
      </c>
      <c r="AL12" s="12">
        <v>49.307000000000002</v>
      </c>
      <c r="AM12" s="12">
        <v>53.991999999999997</v>
      </c>
      <c r="AN12" s="12"/>
      <c r="AO12" s="12"/>
      <c r="AP12" s="12"/>
      <c r="AQ12" s="12"/>
      <c r="AR12" s="12"/>
      <c r="AS12" s="12"/>
      <c r="AT12" s="12"/>
      <c r="AU12" s="12"/>
      <c r="AV12" s="12"/>
      <c r="AW12" s="12"/>
      <c r="AX12" s="12"/>
      <c r="AY12" s="12"/>
    </row>
    <row r="13" spans="1:54" ht="15" x14ac:dyDescent="0.25">
      <c r="A13" s="116">
        <v>43831</v>
      </c>
      <c r="B13" s="109">
        <v>36.39</v>
      </c>
      <c r="C13" s="109">
        <v>39.01</v>
      </c>
      <c r="D13" s="109">
        <v>36.299999999999997</v>
      </c>
      <c r="E13" s="17">
        <v>45.246000000000002</v>
      </c>
      <c r="F13" s="17">
        <v>42.746000000000002</v>
      </c>
      <c r="G13" s="17">
        <v>47.472999999999999</v>
      </c>
      <c r="H13" s="17">
        <v>46.957999999999998</v>
      </c>
      <c r="I13" s="17">
        <v>49.753</v>
      </c>
      <c r="J13" s="17">
        <v>51.25</v>
      </c>
      <c r="K13" s="17">
        <v>41.640999999999998</v>
      </c>
      <c r="L13" s="17">
        <v>41.667999999999999</v>
      </c>
      <c r="M13" s="17">
        <v>36.909999999999997</v>
      </c>
      <c r="N13" s="17">
        <v>42.811999999999998</v>
      </c>
      <c r="O13" s="17">
        <v>40.941000000000003</v>
      </c>
      <c r="P13" s="17">
        <v>42.59</v>
      </c>
      <c r="Q13" s="17">
        <v>44.009</v>
      </c>
      <c r="R13" s="17">
        <v>42.767000000000003</v>
      </c>
      <c r="S13" s="17">
        <v>47.287999999999997</v>
      </c>
      <c r="T13" s="17">
        <v>44.311</v>
      </c>
      <c r="U13" s="17">
        <v>47.725999999999999</v>
      </c>
      <c r="V13" s="17">
        <v>45.167999999999999</v>
      </c>
      <c r="W13" s="17">
        <v>47.555</v>
      </c>
      <c r="X13" s="17">
        <v>38.152999999999999</v>
      </c>
      <c r="Y13" s="17">
        <v>41.746000000000002</v>
      </c>
      <c r="Z13" s="17">
        <v>38.537999999999997</v>
      </c>
      <c r="AA13" s="17">
        <v>41.661999999999999</v>
      </c>
      <c r="AB13" s="17">
        <v>62.426000000000002</v>
      </c>
      <c r="AC13" s="17">
        <v>42.286999999999999</v>
      </c>
      <c r="AD13" s="17">
        <v>46.326999999999998</v>
      </c>
      <c r="AE13" s="17">
        <v>44.978000000000002</v>
      </c>
      <c r="AF13" s="17">
        <v>41.640999999999998</v>
      </c>
      <c r="AG13" s="17">
        <v>42.026000000000003</v>
      </c>
      <c r="AH13" s="17">
        <v>51.415999999999997</v>
      </c>
      <c r="AI13" s="12">
        <v>46.015999999999998</v>
      </c>
      <c r="AJ13" s="12">
        <v>37.69</v>
      </c>
      <c r="AK13" s="12">
        <v>45.231000000000002</v>
      </c>
      <c r="AL13" s="12">
        <v>42.438000000000002</v>
      </c>
      <c r="AM13" s="12">
        <v>48.186</v>
      </c>
      <c r="AN13" s="12"/>
      <c r="AO13" s="12"/>
      <c r="AP13" s="12"/>
      <c r="AQ13" s="12"/>
      <c r="AR13" s="12"/>
      <c r="AS13" s="12"/>
      <c r="AT13" s="12"/>
      <c r="AU13" s="12"/>
      <c r="AV13" s="12"/>
      <c r="AW13" s="12"/>
      <c r="AX13" s="12"/>
      <c r="AY13" s="12"/>
    </row>
    <row r="14" spans="1:54" ht="15" x14ac:dyDescent="0.25">
      <c r="A14" s="116">
        <v>43862</v>
      </c>
      <c r="B14" s="109">
        <v>30.73</v>
      </c>
      <c r="C14" s="109">
        <v>36.619999999999997</v>
      </c>
      <c r="D14" s="109">
        <v>32.25</v>
      </c>
      <c r="E14" s="17">
        <v>40.119</v>
      </c>
      <c r="F14" s="17">
        <v>39.494</v>
      </c>
      <c r="G14" s="17">
        <v>40.256999999999998</v>
      </c>
      <c r="H14" s="17">
        <v>41.101999999999997</v>
      </c>
      <c r="I14" s="17">
        <v>64.802000000000007</v>
      </c>
      <c r="J14" s="17">
        <v>54.091000000000001</v>
      </c>
      <c r="K14" s="17">
        <v>35.808</v>
      </c>
      <c r="L14" s="17">
        <v>37.143000000000001</v>
      </c>
      <c r="M14" s="17">
        <v>32.134</v>
      </c>
      <c r="N14" s="17">
        <v>38.302</v>
      </c>
      <c r="O14" s="17">
        <v>36.167000000000002</v>
      </c>
      <c r="P14" s="17">
        <v>42.948999999999998</v>
      </c>
      <c r="Q14" s="17">
        <v>38.072000000000003</v>
      </c>
      <c r="R14" s="17">
        <v>47.128</v>
      </c>
      <c r="S14" s="17">
        <v>53.363</v>
      </c>
      <c r="T14" s="17">
        <v>39.146000000000001</v>
      </c>
      <c r="U14" s="17">
        <v>43.701000000000001</v>
      </c>
      <c r="V14" s="17">
        <v>44.186999999999998</v>
      </c>
      <c r="W14" s="17">
        <v>49.198999999999998</v>
      </c>
      <c r="X14" s="17">
        <v>35.539000000000001</v>
      </c>
      <c r="Y14" s="17">
        <v>36.036999999999999</v>
      </c>
      <c r="Z14" s="17">
        <v>36.284999999999997</v>
      </c>
      <c r="AA14" s="17">
        <v>36.517000000000003</v>
      </c>
      <c r="AB14" s="17">
        <v>54.194000000000003</v>
      </c>
      <c r="AC14" s="17">
        <v>36.765999999999998</v>
      </c>
      <c r="AD14" s="17">
        <v>48.466999999999999</v>
      </c>
      <c r="AE14" s="17">
        <v>40.048000000000002</v>
      </c>
      <c r="AF14" s="17">
        <v>41.981000000000002</v>
      </c>
      <c r="AG14" s="17">
        <v>35.918999999999997</v>
      </c>
      <c r="AH14" s="17">
        <v>41.377000000000002</v>
      </c>
      <c r="AI14" s="12">
        <v>40.523000000000003</v>
      </c>
      <c r="AJ14" s="12">
        <v>33.496000000000002</v>
      </c>
      <c r="AK14" s="12">
        <v>45.375</v>
      </c>
      <c r="AL14" s="12">
        <v>42.505000000000003</v>
      </c>
      <c r="AM14" s="12">
        <v>42.234999999999999</v>
      </c>
      <c r="AN14" s="12"/>
      <c r="AO14" s="12"/>
      <c r="AP14" s="12"/>
      <c r="AQ14" s="12"/>
      <c r="AR14" s="12"/>
      <c r="AS14" s="12"/>
      <c r="AT14" s="12"/>
      <c r="AU14" s="12"/>
      <c r="AV14" s="12"/>
      <c r="AW14" s="12"/>
      <c r="AX14" s="12"/>
      <c r="AY14" s="12"/>
    </row>
    <row r="15" spans="1:54" ht="15" x14ac:dyDescent="0.25">
      <c r="A15" s="116">
        <v>43891</v>
      </c>
      <c r="B15" s="109">
        <v>44.48</v>
      </c>
      <c r="C15" s="109">
        <v>59.55</v>
      </c>
      <c r="D15" s="109">
        <v>52.65</v>
      </c>
      <c r="E15" s="17">
        <v>68.83</v>
      </c>
      <c r="F15" s="17">
        <v>74.548000000000002</v>
      </c>
      <c r="G15" s="17">
        <v>49.356999999999999</v>
      </c>
      <c r="H15" s="17">
        <v>72.331000000000003</v>
      </c>
      <c r="I15" s="17">
        <v>134.096</v>
      </c>
      <c r="J15" s="17">
        <v>69.628</v>
      </c>
      <c r="K15" s="17">
        <v>50.286999999999999</v>
      </c>
      <c r="L15" s="17">
        <v>78.52</v>
      </c>
      <c r="M15" s="17">
        <v>46.811</v>
      </c>
      <c r="N15" s="17">
        <v>54.433999999999997</v>
      </c>
      <c r="O15" s="17">
        <v>67.516000000000005</v>
      </c>
      <c r="P15" s="17">
        <v>85.194999999999993</v>
      </c>
      <c r="Q15" s="17">
        <v>63.148000000000003</v>
      </c>
      <c r="R15" s="17">
        <v>94.528999999999996</v>
      </c>
      <c r="S15" s="17">
        <v>62.457999999999998</v>
      </c>
      <c r="T15" s="17">
        <v>76.692999999999998</v>
      </c>
      <c r="U15" s="17">
        <v>62.564999999999998</v>
      </c>
      <c r="V15" s="17">
        <v>56.56</v>
      </c>
      <c r="W15" s="17">
        <v>57.11</v>
      </c>
      <c r="X15" s="17">
        <v>48.963000000000001</v>
      </c>
      <c r="Y15" s="17">
        <v>42.899000000000001</v>
      </c>
      <c r="Z15" s="17">
        <v>49</v>
      </c>
      <c r="AA15" s="17">
        <v>81.040000000000006</v>
      </c>
      <c r="AB15" s="17">
        <v>68.182000000000002</v>
      </c>
      <c r="AC15" s="17">
        <v>48.982999999999997</v>
      </c>
      <c r="AD15" s="17">
        <v>127.011</v>
      </c>
      <c r="AE15" s="17">
        <v>48.805</v>
      </c>
      <c r="AF15" s="17">
        <v>68.882999999999996</v>
      </c>
      <c r="AG15" s="17">
        <v>41.576999999999998</v>
      </c>
      <c r="AH15" s="17">
        <v>62.499000000000002</v>
      </c>
      <c r="AI15" s="12">
        <v>65.301000000000002</v>
      </c>
      <c r="AJ15" s="12">
        <v>47.05</v>
      </c>
      <c r="AK15" s="12">
        <v>55.652000000000001</v>
      </c>
      <c r="AL15" s="12">
        <v>61.901000000000003</v>
      </c>
      <c r="AM15" s="12">
        <v>48.715000000000003</v>
      </c>
      <c r="AN15" s="12"/>
      <c r="AO15" s="12"/>
      <c r="AP15" s="12"/>
      <c r="AQ15" s="12"/>
      <c r="AR15" s="12"/>
      <c r="AS15" s="12"/>
      <c r="AT15" s="12"/>
      <c r="AU15" s="12"/>
      <c r="AV15" s="12"/>
      <c r="AW15" s="12"/>
      <c r="AX15" s="12"/>
      <c r="AY15" s="12"/>
    </row>
    <row r="16" spans="1:54" ht="15" x14ac:dyDescent="0.25">
      <c r="A16" s="116">
        <v>43922</v>
      </c>
      <c r="B16" s="109">
        <v>97.69</v>
      </c>
      <c r="C16" s="109">
        <v>164.32</v>
      </c>
      <c r="D16" s="109">
        <v>130.33000000000001</v>
      </c>
      <c r="E16" s="17">
        <v>111.337</v>
      </c>
      <c r="F16" s="17">
        <v>142.71199999999999</v>
      </c>
      <c r="G16" s="17">
        <v>126.794</v>
      </c>
      <c r="H16" s="17">
        <v>284.68700000000001</v>
      </c>
      <c r="I16" s="17">
        <v>278.221</v>
      </c>
      <c r="J16" s="17">
        <v>188.27600000000001</v>
      </c>
      <c r="K16" s="17">
        <v>99.555999999999997</v>
      </c>
      <c r="L16" s="17">
        <v>168.31100000000001</v>
      </c>
      <c r="M16" s="17">
        <v>91.585999999999999</v>
      </c>
      <c r="N16" s="17">
        <v>104.819</v>
      </c>
      <c r="O16" s="17">
        <v>183.43100000000001</v>
      </c>
      <c r="P16" s="17">
        <v>253.03200000000001</v>
      </c>
      <c r="Q16" s="17">
        <v>141.92400000000001</v>
      </c>
      <c r="R16" s="17">
        <v>143.57900000000001</v>
      </c>
      <c r="S16" s="17">
        <v>129.96100000000001</v>
      </c>
      <c r="T16" s="17">
        <v>176.471</v>
      </c>
      <c r="U16" s="17">
        <v>154.09200000000001</v>
      </c>
      <c r="V16" s="17">
        <v>87.777000000000001</v>
      </c>
      <c r="W16" s="17">
        <v>114.27800000000001</v>
      </c>
      <c r="X16" s="17">
        <v>99.212999999999994</v>
      </c>
      <c r="Y16" s="17">
        <v>93.775999999999996</v>
      </c>
      <c r="Z16" s="17">
        <v>98.027000000000001</v>
      </c>
      <c r="AA16" s="17">
        <v>192.22499999999999</v>
      </c>
      <c r="AB16" s="17">
        <v>257.84100000000001</v>
      </c>
      <c r="AC16" s="17">
        <v>181.34399999999999</v>
      </c>
      <c r="AD16" s="17">
        <v>187.55799999999999</v>
      </c>
      <c r="AE16" s="17">
        <v>106.538</v>
      </c>
      <c r="AF16" s="17">
        <v>136.977</v>
      </c>
      <c r="AG16" s="17">
        <v>114.331</v>
      </c>
      <c r="AH16" s="17">
        <v>155.89400000000001</v>
      </c>
      <c r="AI16" s="12">
        <v>130.59200000000001</v>
      </c>
      <c r="AJ16" s="12">
        <v>82.545000000000002</v>
      </c>
      <c r="AK16" s="12">
        <v>126.045</v>
      </c>
      <c r="AL16" s="12">
        <v>93.021000000000001</v>
      </c>
      <c r="AM16" s="12">
        <v>115.36499999999999</v>
      </c>
      <c r="AN16" s="12"/>
      <c r="AO16" s="12"/>
      <c r="AP16" s="12"/>
      <c r="AQ16" s="12"/>
      <c r="AR16" s="12"/>
      <c r="AS16" s="12"/>
      <c r="AT16" s="12"/>
      <c r="AU16" s="12"/>
      <c r="AV16" s="12"/>
      <c r="AW16" s="12"/>
      <c r="AX16" s="12"/>
      <c r="AY16" s="12"/>
    </row>
    <row r="17" spans="1:51" ht="15" x14ac:dyDescent="0.25">
      <c r="A17" s="116">
        <v>43952</v>
      </c>
      <c r="B17" s="109">
        <v>179.79</v>
      </c>
      <c r="C17" s="109">
        <v>354.94</v>
      </c>
      <c r="D17" s="109">
        <v>266.7</v>
      </c>
      <c r="E17" s="17">
        <v>254.065</v>
      </c>
      <c r="F17" s="17">
        <v>421.76299999999998</v>
      </c>
      <c r="G17" s="17">
        <v>546.92499999999995</v>
      </c>
      <c r="H17" s="17">
        <v>504.37200000000001</v>
      </c>
      <c r="I17" s="17">
        <v>380.48899999999998</v>
      </c>
      <c r="J17" s="17">
        <v>300.65600000000001</v>
      </c>
      <c r="K17" s="17">
        <v>171.82</v>
      </c>
      <c r="L17" s="17">
        <v>171.81299999999999</v>
      </c>
      <c r="M17" s="17">
        <v>105.44799999999999</v>
      </c>
      <c r="N17" s="17">
        <v>202.768</v>
      </c>
      <c r="O17" s="17">
        <v>254.62200000000001</v>
      </c>
      <c r="P17" s="17">
        <v>639.35599999999999</v>
      </c>
      <c r="Q17" s="17">
        <v>229.517</v>
      </c>
      <c r="R17" s="17">
        <v>439.57900000000001</v>
      </c>
      <c r="S17" s="17">
        <v>264.16800000000001</v>
      </c>
      <c r="T17" s="17">
        <v>477.65600000000001</v>
      </c>
      <c r="U17" s="17">
        <v>346.69299999999998</v>
      </c>
      <c r="V17" s="17">
        <v>220.464</v>
      </c>
      <c r="W17" s="17">
        <v>190.25399999999999</v>
      </c>
      <c r="X17" s="17">
        <v>234.232</v>
      </c>
      <c r="Y17" s="17">
        <v>81.52</v>
      </c>
      <c r="Z17" s="17">
        <v>230.35</v>
      </c>
      <c r="AA17" s="17">
        <v>236.298</v>
      </c>
      <c r="AB17" s="17">
        <v>503.04700000000003</v>
      </c>
      <c r="AC17" s="17">
        <v>239.631</v>
      </c>
      <c r="AD17" s="17">
        <v>236.114</v>
      </c>
      <c r="AE17" s="17">
        <v>425.47500000000002</v>
      </c>
      <c r="AF17" s="17">
        <v>330.00700000000001</v>
      </c>
      <c r="AG17" s="17">
        <v>215.21799999999999</v>
      </c>
      <c r="AH17" s="17">
        <v>339.33100000000002</v>
      </c>
      <c r="AI17" s="12">
        <v>117.276</v>
      </c>
      <c r="AJ17" s="12">
        <v>154.31200000000001</v>
      </c>
      <c r="AK17" s="12">
        <v>270.71100000000001</v>
      </c>
      <c r="AL17" s="12">
        <v>167.249</v>
      </c>
      <c r="AM17" s="12">
        <v>121.858</v>
      </c>
      <c r="AN17" s="12"/>
      <c r="AO17" s="12"/>
      <c r="AP17" s="12"/>
      <c r="AQ17" s="12"/>
      <c r="AR17" s="12"/>
      <c r="AS17" s="12"/>
      <c r="AT17" s="12"/>
      <c r="AU17" s="12"/>
      <c r="AV17" s="12"/>
      <c r="AW17" s="12"/>
      <c r="AX17" s="12"/>
      <c r="AY17" s="12"/>
    </row>
    <row r="18" spans="1:51" ht="15" x14ac:dyDescent="0.25">
      <c r="A18" s="116">
        <v>43983</v>
      </c>
      <c r="B18" s="109">
        <v>90.71</v>
      </c>
      <c r="C18" s="109">
        <v>248.5</v>
      </c>
      <c r="D18" s="109">
        <v>180.42</v>
      </c>
      <c r="E18" s="17">
        <v>212.114</v>
      </c>
      <c r="F18" s="17">
        <v>487.31400000000002</v>
      </c>
      <c r="G18" s="17">
        <v>506.67899999999997</v>
      </c>
      <c r="H18" s="17">
        <v>289.08999999999997</v>
      </c>
      <c r="I18" s="17">
        <v>245.839</v>
      </c>
      <c r="J18" s="17">
        <v>150.60400000000001</v>
      </c>
      <c r="K18" s="17">
        <v>128.809</v>
      </c>
      <c r="L18" s="17">
        <v>83.286000000000001</v>
      </c>
      <c r="M18" s="17">
        <v>75.945999999999998</v>
      </c>
      <c r="N18" s="17">
        <v>179.94800000000001</v>
      </c>
      <c r="O18" s="17">
        <v>126.459</v>
      </c>
      <c r="P18" s="17">
        <v>431.61900000000003</v>
      </c>
      <c r="Q18" s="17">
        <v>127.82599999999999</v>
      </c>
      <c r="R18" s="17">
        <v>497.78399999999999</v>
      </c>
      <c r="S18" s="17">
        <v>134.19300000000001</v>
      </c>
      <c r="T18" s="17">
        <v>369.47</v>
      </c>
      <c r="U18" s="17">
        <v>214.54300000000001</v>
      </c>
      <c r="V18" s="17">
        <v>215.53299999999999</v>
      </c>
      <c r="W18" s="17">
        <v>82.275000000000006</v>
      </c>
      <c r="X18" s="17">
        <v>108.07</v>
      </c>
      <c r="Y18" s="17">
        <v>33.939</v>
      </c>
      <c r="Z18" s="17">
        <v>175.375</v>
      </c>
      <c r="AA18" s="17">
        <v>87.125</v>
      </c>
      <c r="AB18" s="17">
        <v>293.02999999999997</v>
      </c>
      <c r="AC18" s="17">
        <v>114.10899999999999</v>
      </c>
      <c r="AD18" s="17">
        <v>115.819</v>
      </c>
      <c r="AE18" s="17">
        <v>394.26600000000002</v>
      </c>
      <c r="AF18" s="17">
        <v>158.06200000000001</v>
      </c>
      <c r="AG18" s="17">
        <v>198.44499999999999</v>
      </c>
      <c r="AH18" s="17">
        <v>365.93799999999999</v>
      </c>
      <c r="AI18" s="12">
        <v>29.571999999999999</v>
      </c>
      <c r="AJ18" s="12">
        <v>83.176000000000002</v>
      </c>
      <c r="AK18" s="12">
        <v>197.36099999999999</v>
      </c>
      <c r="AL18" s="12">
        <v>146.607</v>
      </c>
      <c r="AM18" s="12">
        <v>72.125</v>
      </c>
      <c r="AN18" s="12"/>
      <c r="AO18" s="12"/>
      <c r="AP18" s="12"/>
      <c r="AQ18" s="12"/>
      <c r="AR18" s="12"/>
      <c r="AS18" s="12"/>
      <c r="AT18" s="12"/>
      <c r="AU18" s="12"/>
      <c r="AV18" s="12"/>
      <c r="AW18" s="12"/>
      <c r="AX18" s="12"/>
      <c r="AY18" s="12"/>
    </row>
    <row r="19" spans="1:51" ht="15" x14ac:dyDescent="0.25">
      <c r="A19" s="116">
        <v>44013</v>
      </c>
      <c r="B19" s="109">
        <v>25.22</v>
      </c>
      <c r="C19" s="109">
        <v>89.31</v>
      </c>
      <c r="D19" s="109">
        <v>65.19</v>
      </c>
      <c r="E19" s="17">
        <v>103.443</v>
      </c>
      <c r="F19" s="17">
        <v>196.01400000000001</v>
      </c>
      <c r="G19" s="17">
        <v>163.55799999999999</v>
      </c>
      <c r="H19" s="17">
        <v>80.941000000000003</v>
      </c>
      <c r="I19" s="17">
        <v>89.144999999999996</v>
      </c>
      <c r="J19" s="17">
        <v>54.109000000000002</v>
      </c>
      <c r="K19" s="17">
        <v>40.127000000000002</v>
      </c>
      <c r="L19" s="17">
        <v>28.943999999999999</v>
      </c>
      <c r="M19" s="17">
        <v>25.155999999999999</v>
      </c>
      <c r="N19" s="17">
        <v>67.736999999999995</v>
      </c>
      <c r="O19" s="17">
        <v>48.03</v>
      </c>
      <c r="P19" s="17">
        <v>140.94999999999999</v>
      </c>
      <c r="Q19" s="17">
        <v>30.661999999999999</v>
      </c>
      <c r="R19" s="17">
        <v>276.67700000000002</v>
      </c>
      <c r="S19" s="17">
        <v>40.783999999999999</v>
      </c>
      <c r="T19" s="17">
        <v>101.601</v>
      </c>
      <c r="U19" s="17">
        <v>75.540000000000006</v>
      </c>
      <c r="V19" s="17">
        <v>95.566000000000003</v>
      </c>
      <c r="W19" s="17">
        <v>22.189</v>
      </c>
      <c r="X19" s="17">
        <v>25.492000000000001</v>
      </c>
      <c r="Y19" s="17">
        <v>15.071999999999999</v>
      </c>
      <c r="Z19" s="17">
        <v>33.972000000000001</v>
      </c>
      <c r="AA19" s="17">
        <v>28.792999999999999</v>
      </c>
      <c r="AB19" s="17">
        <v>90.128</v>
      </c>
      <c r="AC19" s="17">
        <v>30.681000000000001</v>
      </c>
      <c r="AD19" s="17">
        <v>37.427999999999997</v>
      </c>
      <c r="AE19" s="17">
        <v>122.262</v>
      </c>
      <c r="AF19" s="17">
        <v>66.977999999999994</v>
      </c>
      <c r="AG19" s="17">
        <v>45.783000000000001</v>
      </c>
      <c r="AH19" s="17">
        <v>130.60499999999999</v>
      </c>
      <c r="AI19" s="12">
        <v>18.347000000000001</v>
      </c>
      <c r="AJ19" s="12">
        <v>26.46</v>
      </c>
      <c r="AK19" s="12">
        <v>44.978000000000002</v>
      </c>
      <c r="AL19" s="12">
        <v>41.555999999999997</v>
      </c>
      <c r="AM19" s="12">
        <v>26.58</v>
      </c>
      <c r="AN19" s="12"/>
      <c r="AO19" s="12"/>
      <c r="AP19" s="12"/>
      <c r="AQ19" s="12"/>
      <c r="AR19" s="12"/>
      <c r="AS19" s="12"/>
      <c r="AT19" s="12"/>
      <c r="AU19" s="12"/>
      <c r="AV19" s="12"/>
      <c r="AW19" s="12"/>
      <c r="AX19" s="12"/>
      <c r="AY19" s="12"/>
    </row>
    <row r="20" spans="1:51" ht="15" x14ac:dyDescent="0.25">
      <c r="A20" s="116">
        <v>44044</v>
      </c>
      <c r="B20" s="109">
        <v>30.25</v>
      </c>
      <c r="C20" s="109">
        <v>55.95</v>
      </c>
      <c r="D20" s="109">
        <v>43.52</v>
      </c>
      <c r="E20" s="17">
        <v>56.95</v>
      </c>
      <c r="F20" s="17">
        <v>78.311000000000007</v>
      </c>
      <c r="G20" s="17">
        <v>86.028000000000006</v>
      </c>
      <c r="H20" s="17">
        <v>48.335000000000001</v>
      </c>
      <c r="I20" s="17">
        <v>45.018000000000001</v>
      </c>
      <c r="J20" s="17">
        <v>45.95</v>
      </c>
      <c r="K20" s="17">
        <v>31.561</v>
      </c>
      <c r="L20" s="17">
        <v>31.001999999999999</v>
      </c>
      <c r="M20" s="17">
        <v>26.876999999999999</v>
      </c>
      <c r="N20" s="17">
        <v>36.883000000000003</v>
      </c>
      <c r="O20" s="17">
        <v>42.912999999999997</v>
      </c>
      <c r="P20" s="17">
        <v>62.328000000000003</v>
      </c>
      <c r="Q20" s="17">
        <v>29.448</v>
      </c>
      <c r="R20" s="17">
        <v>84.468999999999994</v>
      </c>
      <c r="S20" s="17">
        <v>31.89</v>
      </c>
      <c r="T20" s="17">
        <v>68.900999999999996</v>
      </c>
      <c r="U20" s="17">
        <v>42.695</v>
      </c>
      <c r="V20" s="17">
        <v>56.417999999999999</v>
      </c>
      <c r="W20" s="17">
        <v>29.105</v>
      </c>
      <c r="X20" s="17">
        <v>32.659999999999997</v>
      </c>
      <c r="Y20" s="17">
        <v>22.552</v>
      </c>
      <c r="Z20" s="17">
        <v>28.228000000000002</v>
      </c>
      <c r="AA20" s="17">
        <v>31.573</v>
      </c>
      <c r="AB20" s="17">
        <v>53.442</v>
      </c>
      <c r="AC20" s="17">
        <v>39.213999999999999</v>
      </c>
      <c r="AD20" s="17">
        <v>35.904000000000003</v>
      </c>
      <c r="AE20" s="17">
        <v>57.573999999999998</v>
      </c>
      <c r="AF20" s="17">
        <v>37.066000000000003</v>
      </c>
      <c r="AG20" s="17">
        <v>45.401000000000003</v>
      </c>
      <c r="AH20" s="17">
        <v>49.658000000000001</v>
      </c>
      <c r="AI20" s="12">
        <v>27.152999999999999</v>
      </c>
      <c r="AJ20" s="12">
        <v>32.93</v>
      </c>
      <c r="AK20" s="12">
        <v>43.219000000000001</v>
      </c>
      <c r="AL20" s="12">
        <v>29.277999999999999</v>
      </c>
      <c r="AM20" s="12">
        <v>28.367999999999999</v>
      </c>
      <c r="AN20" s="12"/>
      <c r="AO20" s="12"/>
      <c r="AP20" s="12"/>
      <c r="AQ20" s="12"/>
      <c r="AR20" s="12"/>
      <c r="AS20" s="12"/>
      <c r="AT20" s="12"/>
      <c r="AU20" s="12"/>
      <c r="AV20" s="12"/>
      <c r="AW20" s="12"/>
      <c r="AX20" s="12"/>
      <c r="AY20" s="12"/>
    </row>
    <row r="21" spans="1:51" ht="15" x14ac:dyDescent="0.25">
      <c r="A21" s="116">
        <v>44075</v>
      </c>
      <c r="B21" s="109">
        <v>62.17</v>
      </c>
      <c r="C21" s="109">
        <v>71.010000000000005</v>
      </c>
      <c r="D21" s="109">
        <v>65.16</v>
      </c>
      <c r="E21" s="17">
        <v>80.176000000000002</v>
      </c>
      <c r="F21" s="17">
        <v>64.617000000000004</v>
      </c>
      <c r="G21" s="17">
        <v>78.516000000000005</v>
      </c>
      <c r="H21" s="17">
        <v>72.543000000000006</v>
      </c>
      <c r="I21" s="17">
        <v>78.554000000000002</v>
      </c>
      <c r="J21" s="17">
        <v>57.267000000000003</v>
      </c>
      <c r="K21" s="17">
        <v>63.124000000000002</v>
      </c>
      <c r="L21" s="17">
        <v>46.414999999999999</v>
      </c>
      <c r="M21" s="17">
        <v>40.264000000000003</v>
      </c>
      <c r="N21" s="17">
        <v>56.341999999999999</v>
      </c>
      <c r="O21" s="17">
        <v>54.274999999999999</v>
      </c>
      <c r="P21" s="17">
        <v>71.902000000000001</v>
      </c>
      <c r="Q21" s="17">
        <v>49.720999999999997</v>
      </c>
      <c r="R21" s="17">
        <v>69.055000000000007</v>
      </c>
      <c r="S21" s="17">
        <v>51.808</v>
      </c>
      <c r="T21" s="17">
        <v>79.528999999999996</v>
      </c>
      <c r="U21" s="17">
        <v>53.555</v>
      </c>
      <c r="V21" s="17">
        <v>60.476999999999997</v>
      </c>
      <c r="W21" s="17">
        <v>48.319000000000003</v>
      </c>
      <c r="X21" s="17">
        <v>46.140999999999998</v>
      </c>
      <c r="Y21" s="17">
        <v>43.395000000000003</v>
      </c>
      <c r="Z21" s="17">
        <v>60.281999999999996</v>
      </c>
      <c r="AA21" s="17">
        <v>64.209999999999994</v>
      </c>
      <c r="AB21" s="17">
        <v>61.673000000000002</v>
      </c>
      <c r="AC21" s="17">
        <v>55.612000000000002</v>
      </c>
      <c r="AD21" s="17">
        <v>68.355000000000004</v>
      </c>
      <c r="AE21" s="17">
        <v>61.509</v>
      </c>
      <c r="AF21" s="17">
        <v>49.756999999999998</v>
      </c>
      <c r="AG21" s="17">
        <v>50.436</v>
      </c>
      <c r="AH21" s="17">
        <v>58.337000000000003</v>
      </c>
      <c r="AI21" s="12">
        <v>42.987000000000002</v>
      </c>
      <c r="AJ21" s="12">
        <v>65.703999999999994</v>
      </c>
      <c r="AK21" s="12">
        <v>57.963999999999999</v>
      </c>
      <c r="AL21" s="12">
        <v>43.970999999999997</v>
      </c>
      <c r="AM21" s="12">
        <v>43.969000000000001</v>
      </c>
      <c r="AN21" s="12"/>
      <c r="AO21" s="12"/>
      <c r="AP21" s="12"/>
      <c r="AQ21" s="12"/>
      <c r="AR21" s="12"/>
      <c r="AS21" s="12"/>
      <c r="AT21" s="12"/>
      <c r="AU21" s="12"/>
      <c r="AV21" s="12"/>
      <c r="AW21" s="12"/>
      <c r="AX21" s="12"/>
      <c r="AY21" s="12"/>
    </row>
    <row r="22" spans="1:51" ht="15" x14ac:dyDescent="0.25">
      <c r="A22" s="116">
        <v>44105</v>
      </c>
      <c r="B22" s="109">
        <v>68.36</v>
      </c>
      <c r="C22" s="109">
        <v>85.24</v>
      </c>
      <c r="D22" s="109">
        <v>76.3</v>
      </c>
      <c r="E22" s="17">
        <v>78.123999999999995</v>
      </c>
      <c r="F22" s="17">
        <v>73.385000000000005</v>
      </c>
      <c r="G22" s="17">
        <v>100.621</v>
      </c>
      <c r="H22" s="17">
        <v>126.146</v>
      </c>
      <c r="I22" s="17">
        <v>112.65300000000001</v>
      </c>
      <c r="J22" s="17">
        <v>64.88</v>
      </c>
      <c r="K22" s="17">
        <v>65.143000000000001</v>
      </c>
      <c r="L22" s="17">
        <v>59.841000000000001</v>
      </c>
      <c r="M22" s="17">
        <v>60.378</v>
      </c>
      <c r="N22" s="17">
        <v>62.040999999999997</v>
      </c>
      <c r="O22" s="17">
        <v>62.24</v>
      </c>
      <c r="P22" s="17">
        <v>89.935000000000002</v>
      </c>
      <c r="Q22" s="17">
        <v>63.081000000000003</v>
      </c>
      <c r="R22" s="17">
        <v>87.197999999999993</v>
      </c>
      <c r="S22" s="17">
        <v>71.578999999999994</v>
      </c>
      <c r="T22" s="17">
        <v>107.327</v>
      </c>
      <c r="U22" s="17">
        <v>66.966999999999999</v>
      </c>
      <c r="V22" s="17">
        <v>63.344999999999999</v>
      </c>
      <c r="W22" s="17">
        <v>60.825000000000003</v>
      </c>
      <c r="X22" s="17">
        <v>57.61</v>
      </c>
      <c r="Y22" s="17">
        <v>61.652000000000001</v>
      </c>
      <c r="Z22" s="17">
        <v>62.27</v>
      </c>
      <c r="AA22" s="17">
        <v>79.215999999999994</v>
      </c>
      <c r="AB22" s="17">
        <v>87.82</v>
      </c>
      <c r="AC22" s="17">
        <v>115.28</v>
      </c>
      <c r="AD22" s="17">
        <v>89.457999999999998</v>
      </c>
      <c r="AE22" s="17">
        <v>71.114999999999995</v>
      </c>
      <c r="AF22" s="17">
        <v>62.704999999999998</v>
      </c>
      <c r="AG22" s="17">
        <v>63.856000000000002</v>
      </c>
      <c r="AH22" s="17">
        <v>71.921000000000006</v>
      </c>
      <c r="AI22" s="12">
        <v>54.844000000000001</v>
      </c>
      <c r="AJ22" s="12">
        <v>86.786000000000001</v>
      </c>
      <c r="AK22" s="12">
        <v>80.569999999999993</v>
      </c>
      <c r="AL22" s="12">
        <v>56.776000000000003</v>
      </c>
      <c r="AM22" s="12">
        <v>74.698999999999998</v>
      </c>
      <c r="AN22" s="12"/>
      <c r="AO22" s="12"/>
      <c r="AP22" s="12"/>
      <c r="AQ22" s="12"/>
      <c r="AR22" s="12"/>
      <c r="AS22" s="12"/>
      <c r="AT22" s="12"/>
      <c r="AU22" s="12"/>
      <c r="AV22" s="12"/>
      <c r="AW22" s="12"/>
      <c r="AX22" s="12"/>
      <c r="AY22" s="12"/>
    </row>
    <row r="23" spans="1:51" ht="15" x14ac:dyDescent="0.25">
      <c r="A23" s="116">
        <v>44136</v>
      </c>
      <c r="B23" s="109">
        <v>52.45</v>
      </c>
      <c r="C23" s="109">
        <v>52.74</v>
      </c>
      <c r="D23" s="109">
        <v>53.16</v>
      </c>
      <c r="E23" s="17">
        <v>64.179000000000002</v>
      </c>
      <c r="F23" s="17">
        <v>64.628</v>
      </c>
      <c r="G23" s="17">
        <v>76.801000000000002</v>
      </c>
      <c r="H23" s="17">
        <v>78.370999999999995</v>
      </c>
      <c r="I23" s="17">
        <v>81.876000000000005</v>
      </c>
      <c r="J23" s="17">
        <v>61.165999999999997</v>
      </c>
      <c r="K23" s="17">
        <v>49.512</v>
      </c>
      <c r="L23" s="17">
        <v>48.018999999999998</v>
      </c>
      <c r="M23" s="17">
        <v>49.905999999999999</v>
      </c>
      <c r="N23" s="17">
        <v>53.744999999999997</v>
      </c>
      <c r="O23" s="17">
        <v>58.234999999999999</v>
      </c>
      <c r="P23" s="17">
        <v>68.649000000000001</v>
      </c>
      <c r="Q23" s="17">
        <v>50.863999999999997</v>
      </c>
      <c r="R23" s="17">
        <v>64.188999999999993</v>
      </c>
      <c r="S23" s="17">
        <v>60.107999999999997</v>
      </c>
      <c r="T23" s="17">
        <v>72.213999999999999</v>
      </c>
      <c r="U23" s="17">
        <v>59.773000000000003</v>
      </c>
      <c r="V23" s="17">
        <v>49.65</v>
      </c>
      <c r="W23" s="17">
        <v>49.335999999999999</v>
      </c>
      <c r="X23" s="17">
        <v>47.9</v>
      </c>
      <c r="Y23" s="17">
        <v>48.238</v>
      </c>
      <c r="Z23" s="17">
        <v>48.125999999999998</v>
      </c>
      <c r="AA23" s="17">
        <v>66.311000000000007</v>
      </c>
      <c r="AB23" s="17">
        <v>67.956999999999994</v>
      </c>
      <c r="AC23" s="17">
        <v>72.346999999999994</v>
      </c>
      <c r="AD23" s="17">
        <v>61.948999999999998</v>
      </c>
      <c r="AE23" s="17">
        <v>57.628</v>
      </c>
      <c r="AF23" s="17">
        <v>52.713000000000001</v>
      </c>
      <c r="AG23" s="17">
        <v>56.378999999999998</v>
      </c>
      <c r="AH23" s="17">
        <v>58.298000000000002</v>
      </c>
      <c r="AI23" s="12">
        <v>43.694000000000003</v>
      </c>
      <c r="AJ23" s="12">
        <v>56.902000000000001</v>
      </c>
      <c r="AK23" s="12">
        <v>55.417000000000002</v>
      </c>
      <c r="AL23" s="12">
        <v>51.182000000000002</v>
      </c>
      <c r="AM23" s="12">
        <v>57.401000000000003</v>
      </c>
      <c r="AN23" s="12"/>
      <c r="AO23" s="12"/>
      <c r="AP23" s="12"/>
      <c r="AQ23" s="12"/>
      <c r="AR23" s="12"/>
      <c r="AS23" s="12"/>
      <c r="AT23" s="12"/>
      <c r="AU23" s="12"/>
      <c r="AV23" s="12"/>
      <c r="AW23" s="12"/>
      <c r="AX23" s="12"/>
      <c r="AY23" s="12"/>
    </row>
    <row r="24" spans="1:51" ht="15" x14ac:dyDescent="0.25">
      <c r="A24" s="116">
        <v>44166</v>
      </c>
      <c r="B24" s="109">
        <v>43.02</v>
      </c>
      <c r="C24" s="109">
        <v>43.02</v>
      </c>
      <c r="D24" s="109">
        <v>43.02</v>
      </c>
      <c r="E24" s="17">
        <v>47.804000000000002</v>
      </c>
      <c r="F24" s="17">
        <v>54.786000000000001</v>
      </c>
      <c r="G24" s="17">
        <v>58.732999999999997</v>
      </c>
      <c r="H24" s="17">
        <v>58.624000000000002</v>
      </c>
      <c r="I24" s="17">
        <v>58.094999999999999</v>
      </c>
      <c r="J24" s="17">
        <v>49.329000000000001</v>
      </c>
      <c r="K24" s="17">
        <v>41.292000000000002</v>
      </c>
      <c r="L24" s="17">
        <v>39.664999999999999</v>
      </c>
      <c r="M24" s="17">
        <v>38.179000000000002</v>
      </c>
      <c r="N24" s="17">
        <v>44.220999999999997</v>
      </c>
      <c r="O24" s="17">
        <v>45.927</v>
      </c>
      <c r="P24" s="17">
        <v>56.912999999999997</v>
      </c>
      <c r="Q24" s="17">
        <v>41.598999999999997</v>
      </c>
      <c r="R24" s="17">
        <v>54.404000000000003</v>
      </c>
      <c r="S24" s="17">
        <v>52.884</v>
      </c>
      <c r="T24" s="17">
        <v>55.756999999999998</v>
      </c>
      <c r="U24" s="17">
        <v>51.465000000000003</v>
      </c>
      <c r="V24" s="17">
        <v>41.863</v>
      </c>
      <c r="W24" s="17">
        <v>40.289000000000001</v>
      </c>
      <c r="X24" s="17">
        <v>39.082999999999998</v>
      </c>
      <c r="Y24" s="17">
        <v>37.792000000000002</v>
      </c>
      <c r="Z24" s="17">
        <v>41.17</v>
      </c>
      <c r="AA24" s="17">
        <v>47.564</v>
      </c>
      <c r="AB24" s="17">
        <v>53.014000000000003</v>
      </c>
      <c r="AC24" s="17">
        <v>48.643000000000001</v>
      </c>
      <c r="AD24" s="17">
        <v>47.390999999999998</v>
      </c>
      <c r="AE24" s="17">
        <v>49.033000000000001</v>
      </c>
      <c r="AF24" s="17">
        <v>42.935000000000002</v>
      </c>
      <c r="AG24" s="17">
        <v>54.673999999999999</v>
      </c>
      <c r="AH24" s="17">
        <v>48.213000000000001</v>
      </c>
      <c r="AI24" s="12">
        <v>36.762</v>
      </c>
      <c r="AJ24" s="12">
        <v>42.926000000000002</v>
      </c>
      <c r="AK24" s="12">
        <v>43.518999999999998</v>
      </c>
      <c r="AL24" s="12">
        <v>42.823999999999998</v>
      </c>
      <c r="AM24" s="12">
        <v>43.048999999999999</v>
      </c>
      <c r="AN24" s="12"/>
      <c r="AO24" s="12"/>
      <c r="AP24" s="12"/>
      <c r="AQ24" s="12"/>
      <c r="AR24" s="12"/>
      <c r="AS24" s="12"/>
      <c r="AT24" s="12"/>
      <c r="AU24" s="12"/>
      <c r="AV24" s="12"/>
      <c r="AW24" s="12"/>
      <c r="AX24" s="12"/>
      <c r="AY24" s="12"/>
    </row>
    <row r="25" spans="1:51" ht="15" x14ac:dyDescent="0.25">
      <c r="A25" s="116">
        <v>44197</v>
      </c>
      <c r="B25" s="109">
        <v>36.299999999999997</v>
      </c>
      <c r="C25" s="109">
        <v>36.299999999999997</v>
      </c>
      <c r="D25" s="109">
        <v>36.299999999999997</v>
      </c>
      <c r="E25" s="17">
        <v>40.945999999999998</v>
      </c>
      <c r="F25" s="17">
        <v>46.816000000000003</v>
      </c>
      <c r="G25" s="17">
        <v>50.966999999999999</v>
      </c>
      <c r="H25" s="17">
        <v>49.606999999999999</v>
      </c>
      <c r="I25" s="17">
        <v>47.145000000000003</v>
      </c>
      <c r="J25" s="17">
        <v>41.161999999999999</v>
      </c>
      <c r="K25" s="17">
        <v>35.414999999999999</v>
      </c>
      <c r="L25" s="17">
        <v>34.173999999999999</v>
      </c>
      <c r="M25" s="17">
        <v>31.503</v>
      </c>
      <c r="N25" s="17">
        <v>37.405999999999999</v>
      </c>
      <c r="O25" s="17">
        <v>40.061</v>
      </c>
      <c r="P25" s="17">
        <v>49.908000000000001</v>
      </c>
      <c r="Q25" s="17">
        <v>36.131</v>
      </c>
      <c r="R25" s="17">
        <v>46.984000000000002</v>
      </c>
      <c r="S25" s="17">
        <v>41.982999999999997</v>
      </c>
      <c r="T25" s="17">
        <v>47.975000000000001</v>
      </c>
      <c r="U25" s="17">
        <v>43.341999999999999</v>
      </c>
      <c r="V25" s="17">
        <v>37.533999999999999</v>
      </c>
      <c r="W25" s="17">
        <v>34.975999999999999</v>
      </c>
      <c r="X25" s="17">
        <v>33.514000000000003</v>
      </c>
      <c r="Y25" s="17">
        <v>31.184000000000001</v>
      </c>
      <c r="Z25" s="17">
        <v>35.356999999999999</v>
      </c>
      <c r="AA25" s="17">
        <v>54.732999999999997</v>
      </c>
      <c r="AB25" s="17">
        <v>46.633000000000003</v>
      </c>
      <c r="AC25" s="17">
        <v>40.923000000000002</v>
      </c>
      <c r="AD25" s="17">
        <v>39.343000000000004</v>
      </c>
      <c r="AE25" s="17">
        <v>43.442</v>
      </c>
      <c r="AF25" s="17">
        <v>36.750999999999998</v>
      </c>
      <c r="AG25" s="17">
        <v>46.165999999999997</v>
      </c>
      <c r="AH25" s="17">
        <v>42.341000000000001</v>
      </c>
      <c r="AI25" s="12">
        <v>31.754000000000001</v>
      </c>
      <c r="AJ25" s="12">
        <v>36.491999999999997</v>
      </c>
      <c r="AK25" s="12">
        <v>37.256</v>
      </c>
      <c r="AL25" s="12">
        <v>37.9</v>
      </c>
      <c r="AM25" s="12">
        <v>35.613999999999997</v>
      </c>
      <c r="AN25" s="12"/>
      <c r="AO25" s="12"/>
      <c r="AP25" s="12"/>
      <c r="AQ25" s="12"/>
      <c r="AR25" s="12"/>
      <c r="AS25" s="12"/>
      <c r="AT25" s="12"/>
      <c r="AU25" s="12"/>
      <c r="AV25" s="12"/>
      <c r="AW25" s="12"/>
      <c r="AX25" s="12"/>
      <c r="AY25" s="12"/>
    </row>
    <row r="26" spans="1:51" ht="15" x14ac:dyDescent="0.25">
      <c r="A26" s="116">
        <v>44228</v>
      </c>
      <c r="B26" s="109">
        <v>32.25</v>
      </c>
      <c r="C26" s="109">
        <v>32.25</v>
      </c>
      <c r="D26" s="109">
        <v>32.25</v>
      </c>
      <c r="E26" s="17">
        <v>36.728000000000002</v>
      </c>
      <c r="F26" s="17">
        <v>38.497999999999998</v>
      </c>
      <c r="G26" s="17">
        <v>43.036000000000001</v>
      </c>
      <c r="H26" s="17">
        <v>62.691000000000003</v>
      </c>
      <c r="I26" s="17">
        <v>48.84</v>
      </c>
      <c r="J26" s="17">
        <v>34.307000000000002</v>
      </c>
      <c r="K26" s="17">
        <v>30.497</v>
      </c>
      <c r="L26" s="17">
        <v>28.818000000000001</v>
      </c>
      <c r="M26" s="17">
        <v>27.63</v>
      </c>
      <c r="N26" s="17">
        <v>32.015999999999998</v>
      </c>
      <c r="O26" s="17">
        <v>39.372</v>
      </c>
      <c r="P26" s="17">
        <v>41.728000000000002</v>
      </c>
      <c r="Q26" s="17">
        <v>39.768999999999998</v>
      </c>
      <c r="R26" s="17">
        <v>51.71</v>
      </c>
      <c r="S26" s="17">
        <v>35.976999999999997</v>
      </c>
      <c r="T26" s="17">
        <v>42.497999999999998</v>
      </c>
      <c r="U26" s="17">
        <v>41.110999999999997</v>
      </c>
      <c r="V26" s="17">
        <v>38.76</v>
      </c>
      <c r="W26" s="17">
        <v>31.539000000000001</v>
      </c>
      <c r="X26" s="17">
        <v>28.045000000000002</v>
      </c>
      <c r="Y26" s="17">
        <v>29.023</v>
      </c>
      <c r="Z26" s="17">
        <v>30.154</v>
      </c>
      <c r="AA26" s="17">
        <v>46.131999999999998</v>
      </c>
      <c r="AB26" s="17">
        <v>39.228000000000002</v>
      </c>
      <c r="AC26" s="17">
        <v>42.082000000000001</v>
      </c>
      <c r="AD26" s="17">
        <v>34.22</v>
      </c>
      <c r="AE26" s="17">
        <v>41.637999999999998</v>
      </c>
      <c r="AF26" s="17">
        <v>30.411000000000001</v>
      </c>
      <c r="AG26" s="17">
        <v>36.270000000000003</v>
      </c>
      <c r="AH26" s="17">
        <v>36.081000000000003</v>
      </c>
      <c r="AI26" s="12">
        <v>27.481000000000002</v>
      </c>
      <c r="AJ26" s="12">
        <v>36.445999999999998</v>
      </c>
      <c r="AK26" s="12">
        <v>36.595999999999997</v>
      </c>
      <c r="AL26" s="12">
        <v>32.311999999999998</v>
      </c>
      <c r="AM26" s="12">
        <v>30.617000000000001</v>
      </c>
      <c r="AN26" s="12"/>
      <c r="AO26" s="12"/>
      <c r="AP26" s="12"/>
      <c r="AQ26" s="12"/>
      <c r="AR26" s="12"/>
      <c r="AS26" s="12"/>
      <c r="AT26" s="12"/>
      <c r="AU26" s="12"/>
      <c r="AV26" s="12"/>
      <c r="AW26" s="12"/>
      <c r="AX26" s="12"/>
      <c r="AY26" s="12"/>
    </row>
    <row r="27" spans="1:51" ht="15" x14ac:dyDescent="0.25">
      <c r="A27" s="116">
        <v>44256</v>
      </c>
      <c r="B27" s="109">
        <v>52.65</v>
      </c>
      <c r="C27" s="109">
        <v>52.65</v>
      </c>
      <c r="D27" s="109">
        <v>52.65</v>
      </c>
      <c r="E27" s="17">
        <v>72.266999999999996</v>
      </c>
      <c r="F27" s="17">
        <v>48.881999999999998</v>
      </c>
      <c r="G27" s="17">
        <v>76.617000000000004</v>
      </c>
      <c r="H27" s="17">
        <v>133.56200000000001</v>
      </c>
      <c r="I27" s="17">
        <v>65.528000000000006</v>
      </c>
      <c r="J27" s="17">
        <v>49.973999999999997</v>
      </c>
      <c r="K27" s="17">
        <v>69.209999999999994</v>
      </c>
      <c r="L27" s="17">
        <v>44.052999999999997</v>
      </c>
      <c r="M27" s="17">
        <v>43.203000000000003</v>
      </c>
      <c r="N27" s="17">
        <v>63.658999999999999</v>
      </c>
      <c r="O27" s="17">
        <v>78.165999999999997</v>
      </c>
      <c r="P27" s="17">
        <v>69.805000000000007</v>
      </c>
      <c r="Q27" s="17">
        <v>84.8</v>
      </c>
      <c r="R27" s="17">
        <v>62.433</v>
      </c>
      <c r="S27" s="17">
        <v>70.909000000000006</v>
      </c>
      <c r="T27" s="17">
        <v>62.966999999999999</v>
      </c>
      <c r="U27" s="17">
        <v>54.661999999999999</v>
      </c>
      <c r="V27" s="17">
        <v>47.033999999999999</v>
      </c>
      <c r="W27" s="17">
        <v>45.134</v>
      </c>
      <c r="X27" s="17">
        <v>35.21</v>
      </c>
      <c r="Y27" s="17">
        <v>41.875999999999998</v>
      </c>
      <c r="Z27" s="17">
        <v>72.653999999999996</v>
      </c>
      <c r="AA27" s="17">
        <v>60.424999999999997</v>
      </c>
      <c r="AB27" s="17">
        <v>53.725999999999999</v>
      </c>
      <c r="AC27" s="17">
        <v>117.72</v>
      </c>
      <c r="AD27" s="17">
        <v>43.640999999999998</v>
      </c>
      <c r="AE27" s="17">
        <v>71.09</v>
      </c>
      <c r="AF27" s="17">
        <v>36.899000000000001</v>
      </c>
      <c r="AG27" s="17">
        <v>57.798000000000002</v>
      </c>
      <c r="AH27" s="17">
        <v>61.246000000000002</v>
      </c>
      <c r="AI27" s="12">
        <v>40.409999999999997</v>
      </c>
      <c r="AJ27" s="12">
        <v>47.19</v>
      </c>
      <c r="AK27" s="12">
        <v>55.02</v>
      </c>
      <c r="AL27" s="12">
        <v>38.984999999999999</v>
      </c>
      <c r="AM27" s="12">
        <v>56.587000000000003</v>
      </c>
      <c r="AN27" s="12"/>
      <c r="AO27" s="12"/>
      <c r="AP27" s="12"/>
      <c r="AQ27" s="12"/>
      <c r="AR27" s="12"/>
      <c r="AS27" s="12"/>
      <c r="AT27" s="12"/>
      <c r="AU27" s="12"/>
      <c r="AV27" s="12"/>
      <c r="AW27" s="12"/>
      <c r="AX27" s="12"/>
      <c r="AY27" s="12"/>
    </row>
    <row r="28" spans="1:51" ht="15" x14ac:dyDescent="0.25">
      <c r="A28" s="116">
        <v>44287</v>
      </c>
      <c r="B28" s="109">
        <v>130.33000000000001</v>
      </c>
      <c r="C28" s="109">
        <v>130.33000000000001</v>
      </c>
      <c r="D28" s="109">
        <v>130.33000000000001</v>
      </c>
      <c r="E28" s="17">
        <v>138.68</v>
      </c>
      <c r="F28" s="17">
        <v>126.19799999999999</v>
      </c>
      <c r="G28" s="17">
        <v>281.66699999999997</v>
      </c>
      <c r="H28" s="17">
        <v>277.30500000000001</v>
      </c>
      <c r="I28" s="17">
        <v>179.67500000000001</v>
      </c>
      <c r="J28" s="17">
        <v>98.176000000000002</v>
      </c>
      <c r="K28" s="17">
        <v>152.50200000000001</v>
      </c>
      <c r="L28" s="17">
        <v>87.302999999999997</v>
      </c>
      <c r="M28" s="17">
        <v>84.831000000000003</v>
      </c>
      <c r="N28" s="17">
        <v>172.94200000000001</v>
      </c>
      <c r="O28" s="17">
        <v>236.50700000000001</v>
      </c>
      <c r="P28" s="17">
        <v>151.078</v>
      </c>
      <c r="Q28" s="17">
        <v>131.46700000000001</v>
      </c>
      <c r="R28" s="17">
        <v>128.983</v>
      </c>
      <c r="S28" s="17">
        <v>163.233</v>
      </c>
      <c r="T28" s="17">
        <v>154.00700000000001</v>
      </c>
      <c r="U28" s="17">
        <v>85.527000000000001</v>
      </c>
      <c r="V28" s="17">
        <v>97.001999999999995</v>
      </c>
      <c r="W28" s="17">
        <v>88.956999999999994</v>
      </c>
      <c r="X28" s="17">
        <v>81.995000000000005</v>
      </c>
      <c r="Y28" s="17">
        <v>84.677999999999997</v>
      </c>
      <c r="Z28" s="17">
        <v>179.09200000000001</v>
      </c>
      <c r="AA28" s="17">
        <v>230.17099999999999</v>
      </c>
      <c r="AB28" s="17">
        <v>188.321</v>
      </c>
      <c r="AC28" s="17">
        <v>179.619</v>
      </c>
      <c r="AD28" s="17">
        <v>98.4</v>
      </c>
      <c r="AE28" s="17">
        <v>136.447</v>
      </c>
      <c r="AF28" s="17">
        <v>106.58199999999999</v>
      </c>
      <c r="AG28" s="17">
        <v>146.96100000000001</v>
      </c>
      <c r="AH28" s="17">
        <v>125.91800000000001</v>
      </c>
      <c r="AI28" s="12">
        <v>71.888999999999996</v>
      </c>
      <c r="AJ28" s="12">
        <v>108.393</v>
      </c>
      <c r="AK28" s="12">
        <v>84.802999999999997</v>
      </c>
      <c r="AL28" s="12">
        <v>96.983000000000004</v>
      </c>
      <c r="AM28" s="12">
        <v>93.754000000000005</v>
      </c>
      <c r="AN28" s="12"/>
      <c r="AO28" s="12"/>
      <c r="AP28" s="12"/>
      <c r="AQ28" s="12"/>
      <c r="AR28" s="12"/>
      <c r="AS28" s="12"/>
      <c r="AT28" s="12"/>
      <c r="AU28" s="12"/>
      <c r="AV28" s="12"/>
      <c r="AW28" s="12"/>
      <c r="AX28" s="12"/>
      <c r="AY28" s="12"/>
    </row>
    <row r="29" spans="1:51" ht="15" x14ac:dyDescent="0.25">
      <c r="A29" s="116">
        <v>44317</v>
      </c>
      <c r="B29" s="109">
        <v>266.7</v>
      </c>
      <c r="C29" s="109">
        <v>266.7</v>
      </c>
      <c r="D29" s="109">
        <v>266.7</v>
      </c>
      <c r="E29" s="17">
        <v>415.54399999999998</v>
      </c>
      <c r="F29" s="17">
        <v>546.10400000000004</v>
      </c>
      <c r="G29" s="17">
        <v>510.06400000000002</v>
      </c>
      <c r="H29" s="17">
        <v>380.39499999999998</v>
      </c>
      <c r="I29" s="17">
        <v>292.17700000000002</v>
      </c>
      <c r="J29" s="17">
        <v>167.83699999999999</v>
      </c>
      <c r="K29" s="17">
        <v>160.88800000000001</v>
      </c>
      <c r="L29" s="17">
        <v>101.164</v>
      </c>
      <c r="M29" s="17">
        <v>174.82</v>
      </c>
      <c r="N29" s="17">
        <v>245.964</v>
      </c>
      <c r="O29" s="17">
        <v>615</v>
      </c>
      <c r="P29" s="17">
        <v>236.54300000000001</v>
      </c>
      <c r="Q29" s="17">
        <v>420.17099999999999</v>
      </c>
      <c r="R29" s="17">
        <v>262.40600000000001</v>
      </c>
      <c r="S29" s="17">
        <v>460.45800000000003</v>
      </c>
      <c r="T29" s="17">
        <v>346.68400000000003</v>
      </c>
      <c r="U29" s="17">
        <v>215.47200000000001</v>
      </c>
      <c r="V29" s="17">
        <v>173.51300000000001</v>
      </c>
      <c r="W29" s="17">
        <v>218.86500000000001</v>
      </c>
      <c r="X29" s="17">
        <v>72.638000000000005</v>
      </c>
      <c r="Y29" s="17">
        <v>204.87200000000001</v>
      </c>
      <c r="Z29" s="17">
        <v>226.471</v>
      </c>
      <c r="AA29" s="17">
        <v>478.50099999999998</v>
      </c>
      <c r="AB29" s="17">
        <v>243.839</v>
      </c>
      <c r="AC29" s="17">
        <v>229.81700000000001</v>
      </c>
      <c r="AD29" s="17">
        <v>404.96600000000001</v>
      </c>
      <c r="AE29" s="17">
        <v>332.80200000000002</v>
      </c>
      <c r="AF29" s="17">
        <v>206.84399999999999</v>
      </c>
      <c r="AG29" s="17">
        <v>328.25099999999998</v>
      </c>
      <c r="AH29" s="17">
        <v>114.32</v>
      </c>
      <c r="AI29" s="12">
        <v>137.90899999999999</v>
      </c>
      <c r="AJ29" s="12">
        <v>250.697</v>
      </c>
      <c r="AK29" s="12">
        <v>159.86099999999999</v>
      </c>
      <c r="AL29" s="12">
        <v>110.03</v>
      </c>
      <c r="AM29" s="12">
        <v>227.71</v>
      </c>
      <c r="AN29" s="12"/>
      <c r="AO29" s="12"/>
      <c r="AP29" s="12"/>
      <c r="AQ29" s="12"/>
      <c r="AR29" s="12"/>
      <c r="AS29" s="12"/>
      <c r="AT29" s="12"/>
      <c r="AU29" s="12"/>
      <c r="AV29" s="12"/>
      <c r="AW29" s="12"/>
      <c r="AX29" s="12"/>
      <c r="AY29" s="12"/>
    </row>
    <row r="30" spans="1:51" ht="15" x14ac:dyDescent="0.25">
      <c r="A30" s="116">
        <v>44348</v>
      </c>
      <c r="B30" s="109">
        <v>180.42</v>
      </c>
      <c r="C30" s="109">
        <v>180.42</v>
      </c>
      <c r="D30" s="109">
        <v>180.42</v>
      </c>
      <c r="E30" s="17">
        <v>484.78399999999999</v>
      </c>
      <c r="F30" s="17">
        <v>505.01100000000002</v>
      </c>
      <c r="G30" s="17">
        <v>301.18599999999998</v>
      </c>
      <c r="H30" s="17">
        <v>245.01</v>
      </c>
      <c r="I30" s="17">
        <v>146.81</v>
      </c>
      <c r="J30" s="17">
        <v>127.2</v>
      </c>
      <c r="K30" s="17">
        <v>82.77</v>
      </c>
      <c r="L30" s="17">
        <v>72.471000000000004</v>
      </c>
      <c r="M30" s="17">
        <v>167.00299999999999</v>
      </c>
      <c r="N30" s="17">
        <v>123.241</v>
      </c>
      <c r="O30" s="17">
        <v>437.80799999999999</v>
      </c>
      <c r="P30" s="17">
        <v>130.82900000000001</v>
      </c>
      <c r="Q30" s="17">
        <v>487.78100000000001</v>
      </c>
      <c r="R30" s="17">
        <v>133.381</v>
      </c>
      <c r="S30" s="17">
        <v>370.642</v>
      </c>
      <c r="T30" s="17">
        <v>213.87299999999999</v>
      </c>
      <c r="U30" s="17">
        <v>211.61</v>
      </c>
      <c r="V30" s="17">
        <v>75.762</v>
      </c>
      <c r="W30" s="17">
        <v>108.32</v>
      </c>
      <c r="X30" s="17">
        <v>29.262</v>
      </c>
      <c r="Y30" s="17">
        <v>163.602</v>
      </c>
      <c r="Z30" s="17">
        <v>82.644000000000005</v>
      </c>
      <c r="AA30" s="17">
        <v>295.51400000000001</v>
      </c>
      <c r="AB30" s="17">
        <v>116.158</v>
      </c>
      <c r="AC30" s="17">
        <v>112.06699999999999</v>
      </c>
      <c r="AD30" s="17">
        <v>386.16300000000001</v>
      </c>
      <c r="AE30" s="17">
        <v>159.851</v>
      </c>
      <c r="AF30" s="17">
        <v>193.19399999999999</v>
      </c>
      <c r="AG30" s="17">
        <v>359.94600000000003</v>
      </c>
      <c r="AH30" s="17">
        <v>27.55</v>
      </c>
      <c r="AI30" s="12">
        <v>79.268000000000001</v>
      </c>
      <c r="AJ30" s="12">
        <v>187.21299999999999</v>
      </c>
      <c r="AK30" s="12">
        <v>142.22300000000001</v>
      </c>
      <c r="AL30" s="12">
        <v>65.412000000000006</v>
      </c>
      <c r="AM30" s="12">
        <v>203.70400000000001</v>
      </c>
      <c r="AN30" s="12"/>
      <c r="AO30" s="12"/>
      <c r="AP30" s="12"/>
      <c r="AQ30" s="12"/>
      <c r="AR30" s="12"/>
      <c r="AS30" s="12"/>
      <c r="AT30" s="12"/>
      <c r="AU30" s="12"/>
      <c r="AV30" s="12"/>
      <c r="AW30" s="12"/>
      <c r="AX30" s="12"/>
      <c r="AY30" s="12"/>
    </row>
    <row r="31" spans="1:51" ht="15" x14ac:dyDescent="0.25">
      <c r="A31" s="116">
        <v>44378</v>
      </c>
      <c r="B31" s="109">
        <v>65.19</v>
      </c>
      <c r="C31" s="109">
        <v>65.19</v>
      </c>
      <c r="D31" s="109">
        <v>65.19</v>
      </c>
      <c r="E31" s="17">
        <v>194.18799999999999</v>
      </c>
      <c r="F31" s="17">
        <v>162.36799999999999</v>
      </c>
      <c r="G31" s="17">
        <v>84.787999999999997</v>
      </c>
      <c r="H31" s="17">
        <v>87.992999999999995</v>
      </c>
      <c r="I31" s="17">
        <v>51.098999999999997</v>
      </c>
      <c r="J31" s="17">
        <v>39.274000000000001</v>
      </c>
      <c r="K31" s="17">
        <v>26.917000000000002</v>
      </c>
      <c r="L31" s="17">
        <v>23.465</v>
      </c>
      <c r="M31" s="17">
        <v>61.097000000000001</v>
      </c>
      <c r="N31" s="17">
        <v>45.508000000000003</v>
      </c>
      <c r="O31" s="17">
        <v>146.09800000000001</v>
      </c>
      <c r="P31" s="17">
        <v>32.963999999999999</v>
      </c>
      <c r="Q31" s="17">
        <v>272.202</v>
      </c>
      <c r="R31" s="17">
        <v>40.15</v>
      </c>
      <c r="S31" s="17">
        <v>103.958</v>
      </c>
      <c r="T31" s="17">
        <v>74.596000000000004</v>
      </c>
      <c r="U31" s="17">
        <v>93.385999999999996</v>
      </c>
      <c r="V31" s="17">
        <v>18.143000000000001</v>
      </c>
      <c r="W31" s="17">
        <v>24.802</v>
      </c>
      <c r="X31" s="17">
        <v>12.335000000000001</v>
      </c>
      <c r="Y31" s="17">
        <v>31.263999999999999</v>
      </c>
      <c r="Z31" s="17">
        <v>25.753</v>
      </c>
      <c r="AA31" s="17">
        <v>91.619</v>
      </c>
      <c r="AB31" s="17">
        <v>32.174999999999997</v>
      </c>
      <c r="AC31" s="17">
        <v>34.052999999999997</v>
      </c>
      <c r="AD31" s="17">
        <v>118.85299999999999</v>
      </c>
      <c r="AE31" s="17">
        <v>71.081000000000003</v>
      </c>
      <c r="AF31" s="17">
        <v>42.66</v>
      </c>
      <c r="AG31" s="17">
        <v>127.902</v>
      </c>
      <c r="AH31" s="17">
        <v>16.818999999999999</v>
      </c>
      <c r="AI31" s="12">
        <v>23.414999999999999</v>
      </c>
      <c r="AJ31" s="12">
        <v>40.03</v>
      </c>
      <c r="AK31" s="12">
        <v>37.957999999999998</v>
      </c>
      <c r="AL31" s="12">
        <v>21.89</v>
      </c>
      <c r="AM31" s="12">
        <v>101.705</v>
      </c>
      <c r="AN31" s="12"/>
      <c r="AO31" s="12"/>
      <c r="AP31" s="12"/>
      <c r="AQ31" s="12"/>
      <c r="AR31" s="12"/>
      <c r="AS31" s="12"/>
      <c r="AT31" s="12"/>
      <c r="AU31" s="12"/>
      <c r="AV31" s="12"/>
      <c r="AW31" s="12"/>
      <c r="AX31" s="12"/>
      <c r="AY31" s="12"/>
    </row>
    <row r="32" spans="1:51" ht="15" x14ac:dyDescent="0.25">
      <c r="A32" s="116">
        <v>44409</v>
      </c>
      <c r="B32" s="109">
        <v>43.52</v>
      </c>
      <c r="C32" s="109">
        <v>43.52</v>
      </c>
      <c r="D32" s="109">
        <v>43.52</v>
      </c>
      <c r="E32" s="17">
        <v>76.873999999999995</v>
      </c>
      <c r="F32" s="17">
        <v>85.164000000000001</v>
      </c>
      <c r="G32" s="17">
        <v>50.192999999999998</v>
      </c>
      <c r="H32" s="17">
        <v>44.15</v>
      </c>
      <c r="I32" s="17">
        <v>43.506</v>
      </c>
      <c r="J32" s="17">
        <v>30.875</v>
      </c>
      <c r="K32" s="17">
        <v>28.649000000000001</v>
      </c>
      <c r="L32" s="17">
        <v>25.587</v>
      </c>
      <c r="M32" s="17">
        <v>32.264000000000003</v>
      </c>
      <c r="N32" s="17">
        <v>41.21</v>
      </c>
      <c r="O32" s="17">
        <v>61.773000000000003</v>
      </c>
      <c r="P32" s="17">
        <v>31.163</v>
      </c>
      <c r="Q32" s="17">
        <v>81.856999999999999</v>
      </c>
      <c r="R32" s="17">
        <v>31.312000000000001</v>
      </c>
      <c r="S32" s="17">
        <v>68.661000000000001</v>
      </c>
      <c r="T32" s="17">
        <v>42.006999999999998</v>
      </c>
      <c r="U32" s="17">
        <v>55.012</v>
      </c>
      <c r="V32" s="17">
        <v>25.079000000000001</v>
      </c>
      <c r="W32" s="17">
        <v>31.187000000000001</v>
      </c>
      <c r="X32" s="17">
        <v>19.402999999999999</v>
      </c>
      <c r="Y32" s="17">
        <v>25.404</v>
      </c>
      <c r="Z32" s="17">
        <v>28.744</v>
      </c>
      <c r="AA32" s="17">
        <v>51.430999999999997</v>
      </c>
      <c r="AB32" s="17">
        <v>40.664999999999999</v>
      </c>
      <c r="AC32" s="17">
        <v>33.384999999999998</v>
      </c>
      <c r="AD32" s="17">
        <v>55.16</v>
      </c>
      <c r="AE32" s="17">
        <v>37.593000000000004</v>
      </c>
      <c r="AF32" s="17">
        <v>42.531999999999996</v>
      </c>
      <c r="AG32" s="17">
        <v>47.787999999999997</v>
      </c>
      <c r="AH32" s="17">
        <v>25.268000000000001</v>
      </c>
      <c r="AI32" s="12">
        <v>31.361999999999998</v>
      </c>
      <c r="AJ32" s="12">
        <v>39.4</v>
      </c>
      <c r="AK32" s="12">
        <v>26.702999999999999</v>
      </c>
      <c r="AL32" s="12">
        <v>24.631</v>
      </c>
      <c r="AM32" s="12">
        <v>53.006999999999998</v>
      </c>
      <c r="AN32" s="12"/>
      <c r="AO32" s="12"/>
      <c r="AP32" s="12"/>
      <c r="AQ32" s="12"/>
      <c r="AR32" s="12"/>
      <c r="AS32" s="12"/>
      <c r="AT32" s="12"/>
      <c r="AU32" s="12"/>
      <c r="AV32" s="12"/>
      <c r="AW32" s="12"/>
      <c r="AX32" s="12"/>
      <c r="AY32" s="12"/>
    </row>
    <row r="33" spans="1:51" ht="15" x14ac:dyDescent="0.25">
      <c r="A33" s="116">
        <v>44440</v>
      </c>
      <c r="B33" s="109">
        <v>65.16</v>
      </c>
      <c r="C33" s="109">
        <v>65.16</v>
      </c>
      <c r="D33" s="109">
        <v>65.16</v>
      </c>
      <c r="E33" s="17">
        <v>63.552999999999997</v>
      </c>
      <c r="F33" s="17">
        <v>77.926000000000002</v>
      </c>
      <c r="G33" s="17">
        <v>72.47</v>
      </c>
      <c r="H33" s="17">
        <v>77.959999999999994</v>
      </c>
      <c r="I33" s="17">
        <v>55.302999999999997</v>
      </c>
      <c r="J33" s="17">
        <v>62.561</v>
      </c>
      <c r="K33" s="17">
        <v>43.94</v>
      </c>
      <c r="L33" s="17">
        <v>39.149000000000001</v>
      </c>
      <c r="M33" s="17">
        <v>52.036999999999999</v>
      </c>
      <c r="N33" s="17">
        <v>52.722000000000001</v>
      </c>
      <c r="O33" s="17">
        <v>71.667000000000002</v>
      </c>
      <c r="P33" s="17">
        <v>51.661999999999999</v>
      </c>
      <c r="Q33" s="17">
        <v>67.094999999999999</v>
      </c>
      <c r="R33" s="17">
        <v>51.375</v>
      </c>
      <c r="S33" s="17">
        <v>77.972999999999999</v>
      </c>
      <c r="T33" s="17">
        <v>53.097000000000001</v>
      </c>
      <c r="U33" s="17">
        <v>59.46</v>
      </c>
      <c r="V33" s="17">
        <v>44.021999999999998</v>
      </c>
      <c r="W33" s="17">
        <v>44.935000000000002</v>
      </c>
      <c r="X33" s="17">
        <v>39.822000000000003</v>
      </c>
      <c r="Y33" s="17">
        <v>57.142000000000003</v>
      </c>
      <c r="Z33" s="17">
        <v>61.384</v>
      </c>
      <c r="AA33" s="17">
        <v>58.712000000000003</v>
      </c>
      <c r="AB33" s="17">
        <v>57.209000000000003</v>
      </c>
      <c r="AC33" s="17">
        <v>65.921999999999997</v>
      </c>
      <c r="AD33" s="17">
        <v>59.627000000000002</v>
      </c>
      <c r="AE33" s="17">
        <v>49.883000000000003</v>
      </c>
      <c r="AF33" s="17">
        <v>48.076000000000001</v>
      </c>
      <c r="AG33" s="17">
        <v>56.883000000000003</v>
      </c>
      <c r="AH33" s="17">
        <v>41.097000000000001</v>
      </c>
      <c r="AI33" s="12">
        <v>62.531999999999996</v>
      </c>
      <c r="AJ33" s="12">
        <v>54.771000000000001</v>
      </c>
      <c r="AK33" s="12">
        <v>41.472999999999999</v>
      </c>
      <c r="AL33" s="12">
        <v>39.972000000000001</v>
      </c>
      <c r="AM33" s="12">
        <v>76.096999999999994</v>
      </c>
      <c r="AN33" s="12"/>
      <c r="AO33" s="12"/>
      <c r="AP33" s="12"/>
      <c r="AQ33" s="12"/>
      <c r="AR33" s="12"/>
      <c r="AS33" s="12"/>
      <c r="AT33" s="12"/>
      <c r="AU33" s="12"/>
      <c r="AV33" s="12"/>
      <c r="AW33" s="12"/>
      <c r="AX33" s="12"/>
      <c r="AY33" s="12"/>
    </row>
    <row r="34" spans="1:51" ht="15" x14ac:dyDescent="0.25">
      <c r="A34" s="116">
        <v>44470</v>
      </c>
      <c r="B34" s="109">
        <v>68.36</v>
      </c>
      <c r="C34" s="109">
        <v>85.24</v>
      </c>
      <c r="D34" s="109">
        <v>76.3</v>
      </c>
      <c r="E34" s="17">
        <v>72.540999999999997</v>
      </c>
      <c r="F34" s="17">
        <v>100.2</v>
      </c>
      <c r="G34" s="17">
        <v>128.27500000000001</v>
      </c>
      <c r="H34" s="17">
        <v>112.224</v>
      </c>
      <c r="I34" s="17">
        <v>63.213999999999999</v>
      </c>
      <c r="J34" s="17">
        <v>64.819000000000003</v>
      </c>
      <c r="K34" s="17">
        <v>57.642000000000003</v>
      </c>
      <c r="L34" s="17">
        <v>59.176000000000002</v>
      </c>
      <c r="M34" s="17">
        <v>58.215000000000003</v>
      </c>
      <c r="N34" s="17">
        <v>60.896000000000001</v>
      </c>
      <c r="O34" s="17">
        <v>89.42</v>
      </c>
      <c r="P34" s="17">
        <v>65.165000000000006</v>
      </c>
      <c r="Q34" s="17">
        <v>85.319000000000003</v>
      </c>
      <c r="R34" s="17">
        <v>71.245000000000005</v>
      </c>
      <c r="S34" s="17">
        <v>107.499</v>
      </c>
      <c r="T34" s="17">
        <v>66.731999999999999</v>
      </c>
      <c r="U34" s="17">
        <v>62.527999999999999</v>
      </c>
      <c r="V34" s="17">
        <v>56.853000000000002</v>
      </c>
      <c r="W34" s="17">
        <v>56.402000000000001</v>
      </c>
      <c r="X34" s="17">
        <v>57.932000000000002</v>
      </c>
      <c r="Y34" s="17">
        <v>59.779000000000003</v>
      </c>
      <c r="Z34" s="17">
        <v>76.759</v>
      </c>
      <c r="AA34" s="17">
        <v>86.802999999999997</v>
      </c>
      <c r="AB34" s="17">
        <v>117.372</v>
      </c>
      <c r="AC34" s="17">
        <v>87.21</v>
      </c>
      <c r="AD34" s="17">
        <v>69.442999999999998</v>
      </c>
      <c r="AE34" s="17">
        <v>62.981000000000002</v>
      </c>
      <c r="AF34" s="17">
        <v>61.706000000000003</v>
      </c>
      <c r="AG34" s="17">
        <v>70.64</v>
      </c>
      <c r="AH34" s="17">
        <v>53.185000000000002</v>
      </c>
      <c r="AI34" s="12">
        <v>85.028999999999996</v>
      </c>
      <c r="AJ34" s="12">
        <v>77.385999999999996</v>
      </c>
      <c r="AK34" s="12">
        <v>54.55</v>
      </c>
      <c r="AL34" s="12">
        <v>70.164000000000001</v>
      </c>
      <c r="AM34" s="12">
        <v>76.262</v>
      </c>
      <c r="AN34" s="12"/>
      <c r="AO34" s="12"/>
      <c r="AP34" s="12"/>
      <c r="AQ34" s="12"/>
      <c r="AR34" s="12"/>
      <c r="AS34" s="12"/>
      <c r="AT34" s="12"/>
      <c r="AU34" s="12"/>
      <c r="AV34" s="12"/>
      <c r="AW34" s="12"/>
      <c r="AX34" s="12"/>
      <c r="AY34" s="12"/>
    </row>
    <row r="35" spans="1:51" ht="15" x14ac:dyDescent="0.25">
      <c r="A35" s="116">
        <v>44501</v>
      </c>
      <c r="B35" s="109">
        <v>52.45</v>
      </c>
      <c r="C35" s="109">
        <v>52.74</v>
      </c>
      <c r="D35" s="109">
        <v>53.16</v>
      </c>
      <c r="E35" s="17">
        <v>64</v>
      </c>
      <c r="F35" s="17">
        <v>76.566000000000003</v>
      </c>
      <c r="G35" s="17">
        <v>80.691999999999993</v>
      </c>
      <c r="H35" s="17">
        <v>81.662999999999997</v>
      </c>
      <c r="I35" s="17">
        <v>59.716000000000001</v>
      </c>
      <c r="J35" s="17">
        <v>49.401000000000003</v>
      </c>
      <c r="K35" s="17">
        <v>46.287999999999997</v>
      </c>
      <c r="L35" s="17">
        <v>48.966000000000001</v>
      </c>
      <c r="M35" s="17">
        <v>50.28</v>
      </c>
      <c r="N35" s="17">
        <v>57.085999999999999</v>
      </c>
      <c r="O35" s="17">
        <v>68.769000000000005</v>
      </c>
      <c r="P35" s="17">
        <v>52.902000000000001</v>
      </c>
      <c r="Q35" s="17">
        <v>62.819000000000003</v>
      </c>
      <c r="R35" s="17">
        <v>60.003999999999998</v>
      </c>
      <c r="S35" s="17">
        <v>72.415999999999997</v>
      </c>
      <c r="T35" s="17">
        <v>59.704999999999998</v>
      </c>
      <c r="U35" s="17">
        <v>49.055</v>
      </c>
      <c r="V35" s="17">
        <v>45.872999999999998</v>
      </c>
      <c r="W35" s="17">
        <v>47.143999999999998</v>
      </c>
      <c r="X35" s="17">
        <v>45.003999999999998</v>
      </c>
      <c r="Y35" s="17">
        <v>46.09</v>
      </c>
      <c r="Z35" s="17">
        <v>64.165000000000006</v>
      </c>
      <c r="AA35" s="17">
        <v>66.944999999999993</v>
      </c>
      <c r="AB35" s="17">
        <v>73.956000000000003</v>
      </c>
      <c r="AC35" s="17">
        <v>60.281999999999996</v>
      </c>
      <c r="AD35" s="17">
        <v>56.283000000000001</v>
      </c>
      <c r="AE35" s="17">
        <v>53.201999999999998</v>
      </c>
      <c r="AF35" s="17">
        <v>54.557000000000002</v>
      </c>
      <c r="AG35" s="17">
        <v>57.287999999999997</v>
      </c>
      <c r="AH35" s="17">
        <v>42.359000000000002</v>
      </c>
      <c r="AI35" s="12">
        <v>55.573</v>
      </c>
      <c r="AJ35" s="12">
        <v>52.963000000000001</v>
      </c>
      <c r="AK35" s="12">
        <v>49.311999999999998</v>
      </c>
      <c r="AL35" s="12">
        <v>53.878</v>
      </c>
      <c r="AM35" s="12">
        <v>61.622999999999998</v>
      </c>
      <c r="AN35" s="12"/>
      <c r="AO35" s="12"/>
      <c r="AP35" s="12"/>
      <c r="AQ35" s="12"/>
      <c r="AR35" s="12"/>
      <c r="AS35" s="12"/>
      <c r="AT35" s="12"/>
      <c r="AU35" s="12"/>
      <c r="AV35" s="12"/>
      <c r="AW35" s="12"/>
      <c r="AX35" s="12"/>
      <c r="AY35" s="12"/>
    </row>
    <row r="36" spans="1:51" ht="15" x14ac:dyDescent="0.25">
      <c r="A36" s="116">
        <v>44531</v>
      </c>
      <c r="B36">
        <v>43.02</v>
      </c>
      <c r="C36">
        <v>43.02</v>
      </c>
      <c r="D36">
        <v>43.02</v>
      </c>
      <c r="E36">
        <v>54.222999999999999</v>
      </c>
      <c r="F36">
        <v>58.527999999999999</v>
      </c>
      <c r="G36">
        <v>60.167000000000002</v>
      </c>
      <c r="H36">
        <v>57.9</v>
      </c>
      <c r="I36">
        <v>48.064999999999998</v>
      </c>
      <c r="J36">
        <v>41.201999999999998</v>
      </c>
      <c r="K36">
        <v>38</v>
      </c>
      <c r="L36">
        <v>37.334000000000003</v>
      </c>
      <c r="M36">
        <v>41.076999999999998</v>
      </c>
      <c r="N36">
        <v>44.917999999999999</v>
      </c>
      <c r="O36">
        <v>56.774999999999999</v>
      </c>
      <c r="P36">
        <v>43.531999999999996</v>
      </c>
      <c r="Q36">
        <v>53.131</v>
      </c>
      <c r="R36">
        <v>52.805</v>
      </c>
      <c r="S36">
        <v>55.634999999999998</v>
      </c>
      <c r="T36">
        <v>51.408000000000001</v>
      </c>
      <c r="U36">
        <v>41.317999999999998</v>
      </c>
      <c r="V36">
        <v>37.11</v>
      </c>
      <c r="W36">
        <v>38.314999999999998</v>
      </c>
      <c r="X36">
        <v>34.954999999999998</v>
      </c>
      <c r="Y36">
        <v>39.268999999999998</v>
      </c>
      <c r="Z36">
        <v>45.79</v>
      </c>
      <c r="AA36">
        <v>51.83</v>
      </c>
      <c r="AB36">
        <v>50.042999999999999</v>
      </c>
      <c r="AC36">
        <v>45.823999999999998</v>
      </c>
      <c r="AD36">
        <v>47.77</v>
      </c>
      <c r="AE36">
        <v>43.456000000000003</v>
      </c>
      <c r="AF36">
        <v>52.753</v>
      </c>
      <c r="AG36">
        <v>47.29</v>
      </c>
      <c r="AH36">
        <v>35.515000000000001</v>
      </c>
      <c r="AI36" s="12">
        <v>41.487000000000002</v>
      </c>
      <c r="AJ36" s="12">
        <v>41.235999999999997</v>
      </c>
      <c r="AK36" s="12">
        <v>41.082000000000001</v>
      </c>
      <c r="AL36" s="12">
        <v>39.96</v>
      </c>
      <c r="AM36" s="12">
        <v>45.59</v>
      </c>
      <c r="AN36" s="12"/>
      <c r="AO36" s="12"/>
      <c r="AP36" s="12"/>
      <c r="AQ36" s="12"/>
      <c r="AR36" s="12"/>
      <c r="AS36" s="12"/>
      <c r="AT36" s="12"/>
      <c r="AU36" s="12"/>
      <c r="AV36" s="12"/>
      <c r="AW36" s="12"/>
      <c r="AX36" s="12"/>
      <c r="AY36" s="12"/>
    </row>
    <row r="37" spans="1:51" ht="15" x14ac:dyDescent="0.25">
      <c r="A37" s="116">
        <v>44562</v>
      </c>
      <c r="B37">
        <v>36.299999999999997</v>
      </c>
      <c r="C37">
        <v>36.299999999999997</v>
      </c>
      <c r="D37">
        <v>36.299999999999997</v>
      </c>
      <c r="E37">
        <v>46.317</v>
      </c>
      <c r="F37">
        <v>50.776000000000003</v>
      </c>
      <c r="G37">
        <v>50.578000000000003</v>
      </c>
      <c r="H37">
        <v>46.981000000000002</v>
      </c>
      <c r="I37">
        <v>40.064999999999998</v>
      </c>
      <c r="J37">
        <v>35.334000000000003</v>
      </c>
      <c r="K37">
        <v>32.636000000000003</v>
      </c>
      <c r="L37">
        <v>30.734000000000002</v>
      </c>
      <c r="M37">
        <v>34.581000000000003</v>
      </c>
      <c r="N37">
        <v>39.140999999999998</v>
      </c>
      <c r="O37">
        <v>49.738999999999997</v>
      </c>
      <c r="P37">
        <v>37.896000000000001</v>
      </c>
      <c r="Q37">
        <v>45.828000000000003</v>
      </c>
      <c r="R37">
        <v>41.905999999999999</v>
      </c>
      <c r="S37">
        <v>47.64</v>
      </c>
      <c r="T37">
        <v>43.286000000000001</v>
      </c>
      <c r="U37">
        <v>37.024999999999999</v>
      </c>
      <c r="V37">
        <v>32.069000000000003</v>
      </c>
      <c r="W37">
        <v>32.774999999999999</v>
      </c>
      <c r="X37">
        <v>28.61</v>
      </c>
      <c r="Y37">
        <v>33.630000000000003</v>
      </c>
      <c r="Z37">
        <v>52.893999999999998</v>
      </c>
      <c r="AA37">
        <v>45.558999999999997</v>
      </c>
      <c r="AB37">
        <v>42.19</v>
      </c>
      <c r="AC37">
        <v>37.948</v>
      </c>
      <c r="AD37">
        <v>42.279000000000003</v>
      </c>
      <c r="AE37">
        <v>37.156999999999996</v>
      </c>
      <c r="AF37">
        <v>44.582999999999998</v>
      </c>
      <c r="AG37">
        <v>41.494999999999997</v>
      </c>
      <c r="AH37">
        <v>30.61</v>
      </c>
      <c r="AI37" s="12">
        <v>35.112000000000002</v>
      </c>
      <c r="AJ37" s="12">
        <v>35.174999999999997</v>
      </c>
      <c r="AK37" s="12">
        <v>36.320999999999998</v>
      </c>
      <c r="AL37" s="12">
        <v>32.844000000000001</v>
      </c>
      <c r="AM37" s="12">
        <v>38.829000000000001</v>
      </c>
      <c r="AN37" s="12"/>
      <c r="AO37" s="12"/>
      <c r="AP37" s="12"/>
      <c r="AQ37" s="12"/>
      <c r="AR37" s="12"/>
      <c r="AS37" s="12"/>
      <c r="AT37" s="12"/>
      <c r="AU37" s="12"/>
      <c r="AV37" s="12"/>
      <c r="AW37" s="12"/>
      <c r="AX37" s="12"/>
      <c r="AY37" s="12"/>
    </row>
    <row r="38" spans="1:51" ht="15" x14ac:dyDescent="0.25">
      <c r="A38" s="116">
        <v>44593</v>
      </c>
      <c r="B38">
        <v>32.25</v>
      </c>
      <c r="C38">
        <v>32.25</v>
      </c>
      <c r="D38">
        <v>32.25</v>
      </c>
      <c r="E38">
        <v>38.088999999999999</v>
      </c>
      <c r="F38">
        <v>42.872999999999998</v>
      </c>
      <c r="G38">
        <v>62.527999999999999</v>
      </c>
      <c r="H38">
        <v>48.701999999999998</v>
      </c>
      <c r="I38">
        <v>33.409999999999997</v>
      </c>
      <c r="J38">
        <v>30.43</v>
      </c>
      <c r="K38">
        <v>27.451000000000001</v>
      </c>
      <c r="L38">
        <v>26.978000000000002</v>
      </c>
      <c r="M38">
        <v>29.643000000000001</v>
      </c>
      <c r="N38">
        <v>38.512999999999998</v>
      </c>
      <c r="O38">
        <v>41.558</v>
      </c>
      <c r="P38">
        <v>41.43</v>
      </c>
      <c r="Q38">
        <v>50.585000000000001</v>
      </c>
      <c r="R38">
        <v>35.908999999999999</v>
      </c>
      <c r="S38">
        <v>42.158000000000001</v>
      </c>
      <c r="T38">
        <v>41.064999999999998</v>
      </c>
      <c r="U38">
        <v>38.308999999999997</v>
      </c>
      <c r="V38">
        <v>29.059000000000001</v>
      </c>
      <c r="W38">
        <v>27.382000000000001</v>
      </c>
      <c r="X38">
        <v>26.803999999999998</v>
      </c>
      <c r="Y38">
        <v>28.715</v>
      </c>
      <c r="Z38">
        <v>44.664999999999999</v>
      </c>
      <c r="AA38">
        <v>38.131999999999998</v>
      </c>
      <c r="AB38">
        <v>43.253999999999998</v>
      </c>
      <c r="AC38">
        <v>33.064</v>
      </c>
      <c r="AD38">
        <v>40.61</v>
      </c>
      <c r="AE38">
        <v>30.751000000000001</v>
      </c>
      <c r="AF38">
        <v>35.045000000000002</v>
      </c>
      <c r="AG38">
        <v>35.371000000000002</v>
      </c>
      <c r="AH38">
        <v>26.518000000000001</v>
      </c>
      <c r="AI38" s="12">
        <v>34.76</v>
      </c>
      <c r="AJ38" s="12">
        <v>34.753</v>
      </c>
      <c r="AK38" s="12">
        <v>30.995000000000001</v>
      </c>
      <c r="AL38" s="12">
        <v>28.303000000000001</v>
      </c>
      <c r="AM38" s="12">
        <v>34.610999999999997</v>
      </c>
      <c r="AN38" s="12"/>
      <c r="AO38" s="12"/>
      <c r="AP38" s="12"/>
      <c r="AQ38" s="12"/>
      <c r="AR38" s="12"/>
      <c r="AS38" s="12"/>
      <c r="AT38" s="12"/>
      <c r="AU38" s="12"/>
      <c r="AV38" s="12"/>
      <c r="AW38" s="12"/>
      <c r="AX38" s="12"/>
      <c r="AY38" s="12"/>
    </row>
    <row r="39" spans="1:51" ht="15" x14ac:dyDescent="0.25">
      <c r="A39" s="116">
        <v>44621</v>
      </c>
      <c r="B39">
        <v>52.65</v>
      </c>
      <c r="C39">
        <v>52.65</v>
      </c>
      <c r="D39">
        <v>52.65</v>
      </c>
      <c r="E39">
        <v>48.396999999999998</v>
      </c>
      <c r="F39">
        <v>76.42</v>
      </c>
      <c r="G39">
        <v>131.005</v>
      </c>
      <c r="H39">
        <v>65.381</v>
      </c>
      <c r="I39">
        <v>48.863999999999997</v>
      </c>
      <c r="J39">
        <v>69.180999999999997</v>
      </c>
      <c r="K39">
        <v>41.142000000000003</v>
      </c>
      <c r="L39">
        <v>42.457000000000001</v>
      </c>
      <c r="M39">
        <v>60.439</v>
      </c>
      <c r="N39">
        <v>77.016000000000005</v>
      </c>
      <c r="O39">
        <v>69.033000000000001</v>
      </c>
      <c r="P39">
        <v>87.278000000000006</v>
      </c>
      <c r="Q39">
        <v>61.18</v>
      </c>
      <c r="R39">
        <v>70.823999999999998</v>
      </c>
      <c r="S39">
        <v>61.353999999999999</v>
      </c>
      <c r="T39">
        <v>54.631999999999998</v>
      </c>
      <c r="U39">
        <v>46.545999999999999</v>
      </c>
      <c r="V39">
        <v>42.13</v>
      </c>
      <c r="W39">
        <v>33.786000000000001</v>
      </c>
      <c r="X39">
        <v>39.225000000000001</v>
      </c>
      <c r="Y39">
        <v>70.459999999999994</v>
      </c>
      <c r="Z39">
        <v>58.738999999999997</v>
      </c>
      <c r="AA39">
        <v>51.515000000000001</v>
      </c>
      <c r="AB39">
        <v>119.25700000000001</v>
      </c>
      <c r="AC39">
        <v>42.280999999999999</v>
      </c>
      <c r="AD39">
        <v>69.715000000000003</v>
      </c>
      <c r="AE39">
        <v>36.643999999999998</v>
      </c>
      <c r="AF39">
        <v>56.201000000000001</v>
      </c>
      <c r="AG39">
        <v>60.326999999999998</v>
      </c>
      <c r="AH39">
        <v>39.244999999999997</v>
      </c>
      <c r="AI39" s="12">
        <v>45.826000000000001</v>
      </c>
      <c r="AJ39" s="12">
        <v>52.732999999999997</v>
      </c>
      <c r="AK39" s="12">
        <v>37.542999999999999</v>
      </c>
      <c r="AL39" s="12">
        <v>53.518000000000001</v>
      </c>
      <c r="AM39" s="12">
        <v>69.260999999999996</v>
      </c>
      <c r="AN39" s="12"/>
      <c r="AO39" s="12"/>
      <c r="AP39" s="12"/>
      <c r="AQ39" s="12"/>
      <c r="AR39" s="12"/>
      <c r="AS39" s="12"/>
      <c r="AT39" s="12"/>
      <c r="AU39" s="12"/>
      <c r="AV39" s="12"/>
      <c r="AW39" s="12"/>
      <c r="AX39" s="12"/>
      <c r="AY39" s="12"/>
    </row>
    <row r="40" spans="1:51" ht="15" x14ac:dyDescent="0.25">
      <c r="A40" s="116">
        <v>44652</v>
      </c>
      <c r="B40">
        <v>130.33000000000001</v>
      </c>
      <c r="C40">
        <v>130.33000000000001</v>
      </c>
      <c r="D40">
        <v>130.33000000000001</v>
      </c>
      <c r="E40">
        <v>125.515</v>
      </c>
      <c r="F40">
        <v>281.505</v>
      </c>
      <c r="G40">
        <v>277.64</v>
      </c>
      <c r="H40">
        <v>179.548</v>
      </c>
      <c r="I40">
        <v>96.933000000000007</v>
      </c>
      <c r="J40">
        <v>152.256</v>
      </c>
      <c r="K40">
        <v>83.653999999999996</v>
      </c>
      <c r="L40">
        <v>83.894000000000005</v>
      </c>
      <c r="M40">
        <v>167.422</v>
      </c>
      <c r="N40">
        <v>234.40299999999999</v>
      </c>
      <c r="O40">
        <v>147.005</v>
      </c>
      <c r="P40">
        <v>133.69800000000001</v>
      </c>
      <c r="Q40">
        <v>127.681</v>
      </c>
      <c r="R40">
        <v>163.06299999999999</v>
      </c>
      <c r="S40">
        <v>148.21600000000001</v>
      </c>
      <c r="T40">
        <v>85.507999999999996</v>
      </c>
      <c r="U40">
        <v>96.432000000000002</v>
      </c>
      <c r="V40">
        <v>85.224999999999994</v>
      </c>
      <c r="W40">
        <v>79.863</v>
      </c>
      <c r="X40">
        <v>81.253</v>
      </c>
      <c r="Y40">
        <v>175.84800000000001</v>
      </c>
      <c r="Z40">
        <v>227.001</v>
      </c>
      <c r="AA40">
        <v>181.90199999999999</v>
      </c>
      <c r="AB40">
        <v>180.851</v>
      </c>
      <c r="AC40">
        <v>96.515000000000001</v>
      </c>
      <c r="AD40">
        <v>134.88</v>
      </c>
      <c r="AE40">
        <v>102.886</v>
      </c>
      <c r="AF40">
        <v>145.09399999999999</v>
      </c>
      <c r="AG40">
        <v>124.94199999999999</v>
      </c>
      <c r="AH40">
        <v>70.706000000000003</v>
      </c>
      <c r="AI40" s="12">
        <v>103.937</v>
      </c>
      <c r="AJ40" s="12">
        <v>82.614999999999995</v>
      </c>
      <c r="AK40" s="12">
        <v>95.281999999999996</v>
      </c>
      <c r="AL40" s="12">
        <v>89.897000000000006</v>
      </c>
      <c r="AM40" s="12">
        <v>126.331</v>
      </c>
      <c r="AN40" s="12"/>
      <c r="AO40" s="12"/>
      <c r="AP40" s="12"/>
      <c r="AQ40" s="12"/>
      <c r="AR40" s="12"/>
      <c r="AS40" s="12"/>
      <c r="AT40" s="12"/>
      <c r="AU40" s="12"/>
      <c r="AV40" s="12"/>
      <c r="AW40" s="12"/>
      <c r="AX40" s="12"/>
      <c r="AY40" s="12"/>
    </row>
    <row r="41" spans="1:51" ht="15" x14ac:dyDescent="0.25">
      <c r="A41" s="116">
        <v>44682</v>
      </c>
      <c r="B41">
        <v>266.7</v>
      </c>
      <c r="C41">
        <v>266.7</v>
      </c>
      <c r="D41">
        <v>266.7</v>
      </c>
      <c r="E41">
        <v>545.36400000000003</v>
      </c>
      <c r="F41">
        <v>509.92599999999999</v>
      </c>
      <c r="G41">
        <v>377.69099999999997</v>
      </c>
      <c r="H41">
        <v>292.05700000000002</v>
      </c>
      <c r="I41">
        <v>166.822</v>
      </c>
      <c r="J41">
        <v>160.71700000000001</v>
      </c>
      <c r="K41">
        <v>99.179000000000002</v>
      </c>
      <c r="L41">
        <v>173.66200000000001</v>
      </c>
      <c r="M41">
        <v>242.49799999999999</v>
      </c>
      <c r="N41">
        <v>612.40599999999995</v>
      </c>
      <c r="O41">
        <v>233.80500000000001</v>
      </c>
      <c r="P41">
        <v>422.94299999999998</v>
      </c>
      <c r="Q41">
        <v>261.363</v>
      </c>
      <c r="R41">
        <v>460.18299999999999</v>
      </c>
      <c r="S41">
        <v>342.57900000000001</v>
      </c>
      <c r="T41">
        <v>215.51400000000001</v>
      </c>
      <c r="U41">
        <v>172.999</v>
      </c>
      <c r="V41">
        <v>215.251</v>
      </c>
      <c r="W41">
        <v>71.531000000000006</v>
      </c>
      <c r="X41">
        <v>201.21700000000001</v>
      </c>
      <c r="Y41">
        <v>224.071</v>
      </c>
      <c r="Z41">
        <v>476.10199999999998</v>
      </c>
      <c r="AA41">
        <v>244.03800000000001</v>
      </c>
      <c r="AB41">
        <v>230.61600000000001</v>
      </c>
      <c r="AC41">
        <v>402.64400000000001</v>
      </c>
      <c r="AD41">
        <v>331.476</v>
      </c>
      <c r="AE41">
        <v>201.42599999999999</v>
      </c>
      <c r="AF41">
        <v>326.52800000000002</v>
      </c>
      <c r="AG41">
        <v>113.69</v>
      </c>
      <c r="AH41">
        <v>136.935</v>
      </c>
      <c r="AI41" s="12">
        <v>238.40600000000001</v>
      </c>
      <c r="AJ41" s="12">
        <v>157.62100000000001</v>
      </c>
      <c r="AK41" s="12">
        <v>108.852</v>
      </c>
      <c r="AL41" s="12">
        <v>223.09399999999999</v>
      </c>
      <c r="AM41" s="12">
        <v>395.334</v>
      </c>
      <c r="AN41" s="12"/>
      <c r="AO41" s="12"/>
      <c r="AP41" s="12"/>
      <c r="AQ41" s="12"/>
      <c r="AR41" s="12"/>
      <c r="AS41" s="12"/>
      <c r="AT41" s="12"/>
      <c r="AU41" s="12"/>
      <c r="AV41" s="12"/>
      <c r="AW41" s="12"/>
      <c r="AX41" s="12"/>
      <c r="AY41" s="12"/>
    </row>
    <row r="42" spans="1:51" ht="15" x14ac:dyDescent="0.25">
      <c r="A42" s="116">
        <v>44713</v>
      </c>
      <c r="B42">
        <v>180.42</v>
      </c>
      <c r="C42">
        <v>180.42</v>
      </c>
      <c r="D42">
        <v>180.42</v>
      </c>
      <c r="E42">
        <v>504.65699999999998</v>
      </c>
      <c r="F42">
        <v>301.06200000000001</v>
      </c>
      <c r="G42">
        <v>249.518</v>
      </c>
      <c r="H42">
        <v>146.708</v>
      </c>
      <c r="I42">
        <v>126.532</v>
      </c>
      <c r="J42">
        <v>82.677999999999997</v>
      </c>
      <c r="K42">
        <v>72.216999999999999</v>
      </c>
      <c r="L42">
        <v>166.28299999999999</v>
      </c>
      <c r="M42">
        <v>121.53400000000001</v>
      </c>
      <c r="N42">
        <v>437.17399999999998</v>
      </c>
      <c r="O42">
        <v>135.03399999999999</v>
      </c>
      <c r="P42">
        <v>488.90600000000001</v>
      </c>
      <c r="Q42">
        <v>132.715</v>
      </c>
      <c r="R42">
        <v>370.55500000000001</v>
      </c>
      <c r="S42">
        <v>219.625</v>
      </c>
      <c r="T42">
        <v>211.57</v>
      </c>
      <c r="U42">
        <v>75.453999999999994</v>
      </c>
      <c r="V42">
        <v>106.64100000000001</v>
      </c>
      <c r="W42">
        <v>29.928999999999998</v>
      </c>
      <c r="X42">
        <v>161.727</v>
      </c>
      <c r="Y42">
        <v>81.555999999999997</v>
      </c>
      <c r="Z42">
        <v>294.613</v>
      </c>
      <c r="AA42">
        <v>118.967</v>
      </c>
      <c r="AB42">
        <v>112.69499999999999</v>
      </c>
      <c r="AC42">
        <v>385.15</v>
      </c>
      <c r="AD42">
        <v>159.161</v>
      </c>
      <c r="AE42">
        <v>200.41900000000001</v>
      </c>
      <c r="AF42">
        <v>358.96199999999999</v>
      </c>
      <c r="AG42">
        <v>27.152000000000001</v>
      </c>
      <c r="AH42">
        <v>78.602999999999994</v>
      </c>
      <c r="AI42" s="12">
        <v>194.47499999999999</v>
      </c>
      <c r="AJ42" s="12">
        <v>140.79499999999999</v>
      </c>
      <c r="AK42" s="12">
        <v>64.510000000000005</v>
      </c>
      <c r="AL42" s="12">
        <v>201.785</v>
      </c>
      <c r="AM42" s="12">
        <v>494.91699999999997</v>
      </c>
      <c r="AN42" s="12"/>
      <c r="AO42" s="12"/>
      <c r="AP42" s="12"/>
      <c r="AQ42" s="12"/>
      <c r="AR42" s="12"/>
      <c r="AS42" s="12"/>
      <c r="AT42" s="12"/>
      <c r="AU42" s="12"/>
      <c r="AV42" s="12"/>
      <c r="AW42" s="12"/>
      <c r="AX42" s="12"/>
      <c r="AY42" s="12"/>
    </row>
    <row r="43" spans="1:51" ht="15" x14ac:dyDescent="0.25">
      <c r="A43" s="116">
        <v>44743</v>
      </c>
      <c r="B43">
        <v>65.19</v>
      </c>
      <c r="C43">
        <v>65.19</v>
      </c>
      <c r="D43">
        <v>65.19</v>
      </c>
      <c r="E43">
        <v>162.16300000000001</v>
      </c>
      <c r="F43">
        <v>84.686999999999998</v>
      </c>
      <c r="G43">
        <v>91.570999999999998</v>
      </c>
      <c r="H43">
        <v>51.003</v>
      </c>
      <c r="I43">
        <v>38.755000000000003</v>
      </c>
      <c r="J43">
        <v>26.850999999999999</v>
      </c>
      <c r="K43">
        <v>23.602</v>
      </c>
      <c r="L43">
        <v>60.707999999999998</v>
      </c>
      <c r="M43">
        <v>44.304000000000002</v>
      </c>
      <c r="N43">
        <v>145.863</v>
      </c>
      <c r="O43">
        <v>34.146000000000001</v>
      </c>
      <c r="P43">
        <v>272.92</v>
      </c>
      <c r="Q43">
        <v>39.600999999999999</v>
      </c>
      <c r="R43">
        <v>103.92700000000001</v>
      </c>
      <c r="S43">
        <v>77.793999999999997</v>
      </c>
      <c r="T43">
        <v>93.326999999999998</v>
      </c>
      <c r="U43">
        <v>17.978000000000002</v>
      </c>
      <c r="V43">
        <v>23.574999999999999</v>
      </c>
      <c r="W43">
        <v>12.321</v>
      </c>
      <c r="X43">
        <v>30.225999999999999</v>
      </c>
      <c r="Y43">
        <v>25.14</v>
      </c>
      <c r="Z43">
        <v>91.046000000000006</v>
      </c>
      <c r="AA43">
        <v>32.356000000000002</v>
      </c>
      <c r="AB43">
        <v>34.656999999999996</v>
      </c>
      <c r="AC43">
        <v>118.244</v>
      </c>
      <c r="AD43">
        <v>70.519000000000005</v>
      </c>
      <c r="AE43">
        <v>44.832999999999998</v>
      </c>
      <c r="AF43">
        <v>127.22799999999999</v>
      </c>
      <c r="AG43">
        <v>16.567</v>
      </c>
      <c r="AH43">
        <v>22.905999999999999</v>
      </c>
      <c r="AI43" s="12">
        <v>40.527000000000001</v>
      </c>
      <c r="AJ43" s="12">
        <v>36.89</v>
      </c>
      <c r="AK43" s="12">
        <v>21.164999999999999</v>
      </c>
      <c r="AL43" s="12">
        <v>100.47199999999999</v>
      </c>
      <c r="AM43" s="12">
        <v>201.05600000000001</v>
      </c>
      <c r="AN43" s="12"/>
      <c r="AO43" s="12"/>
      <c r="AP43" s="12"/>
      <c r="AQ43" s="12"/>
      <c r="AR43" s="12"/>
      <c r="AS43" s="12"/>
      <c r="AT43" s="12"/>
      <c r="AU43" s="12"/>
      <c r="AV43" s="12"/>
      <c r="AW43" s="12"/>
      <c r="AX43" s="12"/>
      <c r="AY43" s="12"/>
    </row>
    <row r="44" spans="1:51" ht="15" x14ac:dyDescent="0.25">
      <c r="A44" s="116">
        <v>44774</v>
      </c>
      <c r="B44">
        <v>43.52</v>
      </c>
      <c r="C44">
        <v>43.52</v>
      </c>
      <c r="D44">
        <v>43.52</v>
      </c>
      <c r="E44">
        <v>84.977999999999994</v>
      </c>
      <c r="F44">
        <v>50.100999999999999</v>
      </c>
      <c r="G44">
        <v>45.12</v>
      </c>
      <c r="H44">
        <v>43.423999999999999</v>
      </c>
      <c r="I44">
        <v>30.413</v>
      </c>
      <c r="J44">
        <v>28.600999999999999</v>
      </c>
      <c r="K44">
        <v>25.216000000000001</v>
      </c>
      <c r="L44">
        <v>32.029000000000003</v>
      </c>
      <c r="M44">
        <v>40.320999999999998</v>
      </c>
      <c r="N44">
        <v>61.61</v>
      </c>
      <c r="O44">
        <v>31.163</v>
      </c>
      <c r="P44">
        <v>82.423000000000002</v>
      </c>
      <c r="Q44">
        <v>30.838000000000001</v>
      </c>
      <c r="R44">
        <v>68.64</v>
      </c>
      <c r="S44">
        <v>42.716000000000001</v>
      </c>
      <c r="T44">
        <v>54.956000000000003</v>
      </c>
      <c r="U44">
        <v>24.963000000000001</v>
      </c>
      <c r="V44">
        <v>30.036000000000001</v>
      </c>
      <c r="W44">
        <v>19.317</v>
      </c>
      <c r="X44">
        <v>24.521000000000001</v>
      </c>
      <c r="Y44">
        <v>28.228000000000002</v>
      </c>
      <c r="Z44">
        <v>50.947000000000003</v>
      </c>
      <c r="AA44">
        <v>40.252000000000002</v>
      </c>
      <c r="AB44">
        <v>33.914000000000001</v>
      </c>
      <c r="AC44">
        <v>54.637</v>
      </c>
      <c r="AD44">
        <v>37.091999999999999</v>
      </c>
      <c r="AE44">
        <v>42.896000000000001</v>
      </c>
      <c r="AF44">
        <v>47.234999999999999</v>
      </c>
      <c r="AG44">
        <v>24.988</v>
      </c>
      <c r="AH44">
        <v>30.84</v>
      </c>
      <c r="AI44" s="12">
        <v>39.47</v>
      </c>
      <c r="AJ44" s="12">
        <v>25.96</v>
      </c>
      <c r="AK44" s="12">
        <v>24.039000000000001</v>
      </c>
      <c r="AL44" s="12">
        <v>52.021000000000001</v>
      </c>
      <c r="AM44" s="12">
        <v>78.86</v>
      </c>
      <c r="AN44" s="12"/>
      <c r="AO44" s="12"/>
      <c r="AP44" s="12"/>
      <c r="AQ44" s="12"/>
      <c r="AR44" s="12"/>
      <c r="AS44" s="12"/>
      <c r="AT44" s="12"/>
      <c r="AU44" s="12"/>
      <c r="AV44" s="12"/>
      <c r="AW44" s="12"/>
      <c r="AX44" s="12"/>
      <c r="AY44" s="12"/>
    </row>
    <row r="45" spans="1:51" ht="15" x14ac:dyDescent="0.25">
      <c r="A45" s="116">
        <v>44805</v>
      </c>
      <c r="B45">
        <v>65.16</v>
      </c>
      <c r="C45">
        <v>65.16</v>
      </c>
      <c r="D45">
        <v>65.16</v>
      </c>
      <c r="E45">
        <v>77.763000000000005</v>
      </c>
      <c r="F45">
        <v>72.388999999999996</v>
      </c>
      <c r="G45">
        <v>75.076999999999998</v>
      </c>
      <c r="H45">
        <v>55.225000000000001</v>
      </c>
      <c r="I45">
        <v>62.067</v>
      </c>
      <c r="J45">
        <v>43.896999999999998</v>
      </c>
      <c r="K45">
        <v>38.64</v>
      </c>
      <c r="L45">
        <v>51.771000000000001</v>
      </c>
      <c r="M45">
        <v>51.804000000000002</v>
      </c>
      <c r="N45">
        <v>71.569000000000003</v>
      </c>
      <c r="O45">
        <v>51.503</v>
      </c>
      <c r="P45">
        <v>67.596000000000004</v>
      </c>
      <c r="Q45">
        <v>50.884</v>
      </c>
      <c r="R45">
        <v>77.953000000000003</v>
      </c>
      <c r="S45">
        <v>53.079000000000001</v>
      </c>
      <c r="T45">
        <v>59.408000000000001</v>
      </c>
      <c r="U45">
        <v>43.829000000000001</v>
      </c>
      <c r="V45">
        <v>43.844000000000001</v>
      </c>
      <c r="W45">
        <v>39.521999999999998</v>
      </c>
      <c r="X45">
        <v>56.152999999999999</v>
      </c>
      <c r="Y45">
        <v>60.752000000000002</v>
      </c>
      <c r="Z45">
        <v>58.28</v>
      </c>
      <c r="AA45">
        <v>55.996000000000002</v>
      </c>
      <c r="AB45">
        <v>66.423000000000002</v>
      </c>
      <c r="AC45">
        <v>59.170999999999999</v>
      </c>
      <c r="AD45">
        <v>49.442</v>
      </c>
      <c r="AE45">
        <v>48.338000000000001</v>
      </c>
      <c r="AF45">
        <v>56.392000000000003</v>
      </c>
      <c r="AG45">
        <v>40.768999999999998</v>
      </c>
      <c r="AH45">
        <v>62.021000000000001</v>
      </c>
      <c r="AI45" s="12">
        <v>54.125</v>
      </c>
      <c r="AJ45" s="12">
        <v>40.655000000000001</v>
      </c>
      <c r="AK45" s="12">
        <v>39.345999999999997</v>
      </c>
      <c r="AL45" s="12">
        <v>75.087999999999994</v>
      </c>
      <c r="AM45" s="12">
        <v>63.314999999999998</v>
      </c>
      <c r="AN45" s="12"/>
      <c r="AO45" s="12"/>
      <c r="AP45" s="12"/>
      <c r="AQ45" s="12"/>
      <c r="AR45" s="12"/>
      <c r="AS45" s="12"/>
      <c r="AT45" s="12"/>
      <c r="AU45" s="12"/>
      <c r="AV45" s="12"/>
      <c r="AW45" s="12"/>
      <c r="AX45" s="12"/>
      <c r="AY45" s="12"/>
    </row>
    <row r="46" spans="1:51" ht="15" x14ac:dyDescent="0.25">
      <c r="A46" s="116">
        <v>44835</v>
      </c>
      <c r="B46">
        <v>68.36</v>
      </c>
      <c r="C46">
        <v>85.24</v>
      </c>
      <c r="D46">
        <v>76.3</v>
      </c>
      <c r="E46">
        <v>100.033</v>
      </c>
      <c r="F46">
        <v>128.185</v>
      </c>
      <c r="G46">
        <v>115.556</v>
      </c>
      <c r="H46">
        <v>63.146000000000001</v>
      </c>
      <c r="I46">
        <v>64.393000000000001</v>
      </c>
      <c r="J46">
        <v>57.615000000000002</v>
      </c>
      <c r="K46">
        <v>58.094999999999999</v>
      </c>
      <c r="L46">
        <v>57.957000000000001</v>
      </c>
      <c r="M46">
        <v>60.008000000000003</v>
      </c>
      <c r="N46">
        <v>89.284000000000006</v>
      </c>
      <c r="O46">
        <v>65.039000000000001</v>
      </c>
      <c r="P46">
        <v>85.873000000000005</v>
      </c>
      <c r="Q46">
        <v>70.78</v>
      </c>
      <c r="R46">
        <v>107.483</v>
      </c>
      <c r="S46">
        <v>66.453000000000003</v>
      </c>
      <c r="T46">
        <v>62.484999999999999</v>
      </c>
      <c r="U46">
        <v>56.655000000000001</v>
      </c>
      <c r="V46">
        <v>55.37</v>
      </c>
      <c r="W46">
        <v>57.755000000000003</v>
      </c>
      <c r="X46">
        <v>58.890999999999998</v>
      </c>
      <c r="Y46">
        <v>76.197000000000003</v>
      </c>
      <c r="Z46">
        <v>86.363</v>
      </c>
      <c r="AA46">
        <v>116.93600000000001</v>
      </c>
      <c r="AB46">
        <v>87.724000000000004</v>
      </c>
      <c r="AC46">
        <v>69.018000000000001</v>
      </c>
      <c r="AD46">
        <v>62.558999999999997</v>
      </c>
      <c r="AE46">
        <v>61.555</v>
      </c>
      <c r="AF46">
        <v>70.168000000000006</v>
      </c>
      <c r="AG46">
        <v>52.856000000000002</v>
      </c>
      <c r="AH46">
        <v>84.515000000000001</v>
      </c>
      <c r="AI46" s="12">
        <v>77.635000000000005</v>
      </c>
      <c r="AJ46" s="12">
        <v>53.726999999999997</v>
      </c>
      <c r="AK46" s="12">
        <v>69.462000000000003</v>
      </c>
      <c r="AL46" s="12">
        <v>75.316999999999993</v>
      </c>
      <c r="AM46" s="12">
        <v>72.099000000000004</v>
      </c>
      <c r="AN46" s="12"/>
      <c r="AO46" s="12"/>
      <c r="AP46" s="12"/>
      <c r="AQ46" s="12"/>
      <c r="AR46" s="12"/>
      <c r="AS46" s="12"/>
      <c r="AT46" s="12"/>
      <c r="AU46" s="12"/>
      <c r="AV46" s="12"/>
      <c r="AW46" s="12"/>
      <c r="AX46" s="12"/>
      <c r="AY46" s="12"/>
    </row>
    <row r="47" spans="1:51" ht="15" x14ac:dyDescent="0.25">
      <c r="A47" s="116">
        <v>44866</v>
      </c>
      <c r="B47">
        <v>52.45</v>
      </c>
      <c r="C47">
        <v>52.74</v>
      </c>
      <c r="D47">
        <v>53.16</v>
      </c>
      <c r="E47">
        <v>76.430000000000007</v>
      </c>
      <c r="F47">
        <v>80.623000000000005</v>
      </c>
      <c r="G47">
        <v>83.141999999999996</v>
      </c>
      <c r="H47">
        <v>59.654000000000003</v>
      </c>
      <c r="I47">
        <v>49.036000000000001</v>
      </c>
      <c r="J47">
        <v>46.28</v>
      </c>
      <c r="K47">
        <v>48.796999999999997</v>
      </c>
      <c r="L47">
        <v>50.030999999999999</v>
      </c>
      <c r="M47">
        <v>56.192999999999998</v>
      </c>
      <c r="N47">
        <v>68.650999999999996</v>
      </c>
      <c r="O47">
        <v>53.125</v>
      </c>
      <c r="P47">
        <v>63.283000000000001</v>
      </c>
      <c r="Q47">
        <v>59.564</v>
      </c>
      <c r="R47">
        <v>72.402000000000001</v>
      </c>
      <c r="S47">
        <v>59.761000000000003</v>
      </c>
      <c r="T47">
        <v>49.021999999999998</v>
      </c>
      <c r="U47">
        <v>45.692999999999998</v>
      </c>
      <c r="V47">
        <v>46.210999999999999</v>
      </c>
      <c r="W47">
        <v>44.83</v>
      </c>
      <c r="X47">
        <v>45.28</v>
      </c>
      <c r="Y47">
        <v>63.640999999999998</v>
      </c>
      <c r="Z47">
        <v>66.566000000000003</v>
      </c>
      <c r="AA47">
        <v>75.108999999999995</v>
      </c>
      <c r="AB47">
        <v>60.707000000000001</v>
      </c>
      <c r="AC47">
        <v>55.908999999999999</v>
      </c>
      <c r="AD47">
        <v>52.825000000000003</v>
      </c>
      <c r="AE47">
        <v>54.984999999999999</v>
      </c>
      <c r="AF47">
        <v>56.866999999999997</v>
      </c>
      <c r="AG47">
        <v>42.043999999999997</v>
      </c>
      <c r="AH47">
        <v>55.164999999999999</v>
      </c>
      <c r="AI47" s="12">
        <v>52.945</v>
      </c>
      <c r="AJ47" s="12">
        <v>48.557000000000002</v>
      </c>
      <c r="AK47" s="12">
        <v>53.32</v>
      </c>
      <c r="AL47" s="12">
        <v>60.756</v>
      </c>
      <c r="AM47" s="12">
        <v>63.444000000000003</v>
      </c>
      <c r="AN47" s="12"/>
      <c r="AO47" s="12"/>
      <c r="AP47" s="12"/>
      <c r="AQ47" s="12"/>
      <c r="AR47" s="12"/>
      <c r="AS47" s="12"/>
      <c r="AT47" s="12"/>
      <c r="AU47" s="12"/>
      <c r="AV47" s="12"/>
      <c r="AW47" s="12"/>
      <c r="AX47" s="12"/>
      <c r="AY47" s="12"/>
    </row>
    <row r="48" spans="1:51" ht="15" x14ac:dyDescent="0.25">
      <c r="A48" s="116">
        <v>44896</v>
      </c>
      <c r="B48">
        <v>43.02</v>
      </c>
      <c r="C48">
        <v>43.02</v>
      </c>
      <c r="D48">
        <v>43.02</v>
      </c>
      <c r="E48">
        <v>58.406999999999996</v>
      </c>
      <c r="F48">
        <v>60.094999999999999</v>
      </c>
      <c r="G48">
        <v>58.972000000000001</v>
      </c>
      <c r="H48">
        <v>48.01</v>
      </c>
      <c r="I48">
        <v>40.865000000000002</v>
      </c>
      <c r="J48">
        <v>37.993000000000002</v>
      </c>
      <c r="K48">
        <v>37</v>
      </c>
      <c r="L48">
        <v>40.848999999999997</v>
      </c>
      <c r="M48">
        <v>44.133000000000003</v>
      </c>
      <c r="N48">
        <v>56.667000000000002</v>
      </c>
      <c r="O48">
        <v>43.564</v>
      </c>
      <c r="P48">
        <v>53.566000000000003</v>
      </c>
      <c r="Q48">
        <v>52.395000000000003</v>
      </c>
      <c r="R48">
        <v>55.622999999999998</v>
      </c>
      <c r="S48">
        <v>51.640999999999998</v>
      </c>
      <c r="T48">
        <v>41.286000000000001</v>
      </c>
      <c r="U48">
        <v>36.94</v>
      </c>
      <c r="V48">
        <v>37.44</v>
      </c>
      <c r="W48">
        <v>34.895000000000003</v>
      </c>
      <c r="X48">
        <v>38.497</v>
      </c>
      <c r="Y48">
        <v>45.347000000000001</v>
      </c>
      <c r="Z48">
        <v>51.484000000000002</v>
      </c>
      <c r="AA48">
        <v>50.097000000000001</v>
      </c>
      <c r="AB48">
        <v>46.234999999999999</v>
      </c>
      <c r="AC48">
        <v>47.414999999999999</v>
      </c>
      <c r="AD48">
        <v>43.100999999999999</v>
      </c>
      <c r="AE48">
        <v>52.515999999999998</v>
      </c>
      <c r="AF48">
        <v>46.901000000000003</v>
      </c>
      <c r="AG48">
        <v>35.216999999999999</v>
      </c>
      <c r="AH48">
        <v>41.11</v>
      </c>
      <c r="AI48" s="12">
        <v>40.956000000000003</v>
      </c>
      <c r="AJ48" s="12">
        <v>40.372</v>
      </c>
      <c r="AK48" s="12">
        <v>39.454999999999998</v>
      </c>
      <c r="AL48" s="12">
        <v>44.856999999999999</v>
      </c>
      <c r="AM48" s="12">
        <v>53.875999999999998</v>
      </c>
      <c r="AN48" s="12"/>
      <c r="AO48" s="12"/>
      <c r="AP48" s="12"/>
      <c r="AQ48" s="12"/>
      <c r="AR48" s="12"/>
      <c r="AS48" s="12"/>
      <c r="AT48" s="12"/>
      <c r="AU48" s="12"/>
      <c r="AV48" s="12"/>
      <c r="AW48" s="12"/>
      <c r="AX48" s="12"/>
      <c r="AY48" s="12"/>
    </row>
    <row r="49" spans="1:1005" ht="15" x14ac:dyDescent="0.25">
      <c r="A49" s="116">
        <v>44927</v>
      </c>
      <c r="B49">
        <v>36.299999999999997</v>
      </c>
      <c r="C49">
        <v>36.299999999999997</v>
      </c>
      <c r="D49">
        <v>36.299999999999997</v>
      </c>
      <c r="E49">
        <v>50.667000000000002</v>
      </c>
      <c r="F49">
        <v>50.517000000000003</v>
      </c>
      <c r="G49">
        <v>47.491</v>
      </c>
      <c r="H49">
        <v>40.017000000000003</v>
      </c>
      <c r="I49">
        <v>35.03</v>
      </c>
      <c r="J49">
        <v>32.631</v>
      </c>
      <c r="K49">
        <v>30.3</v>
      </c>
      <c r="L49">
        <v>34.377000000000002</v>
      </c>
      <c r="M49">
        <v>38.426000000000002</v>
      </c>
      <c r="N49">
        <v>49.640999999999998</v>
      </c>
      <c r="O49">
        <v>37.875</v>
      </c>
      <c r="P49">
        <v>46.225000000000001</v>
      </c>
      <c r="Q49">
        <v>41.561999999999998</v>
      </c>
      <c r="R49">
        <v>47.628</v>
      </c>
      <c r="S49">
        <v>43.225000000000001</v>
      </c>
      <c r="T49">
        <v>36.996000000000002</v>
      </c>
      <c r="U49">
        <v>31.913</v>
      </c>
      <c r="V49">
        <v>31.971</v>
      </c>
      <c r="W49">
        <v>28.495000000000001</v>
      </c>
      <c r="X49">
        <v>32.932000000000002</v>
      </c>
      <c r="Y49">
        <v>52.423000000000002</v>
      </c>
      <c r="Z49">
        <v>45.24</v>
      </c>
      <c r="AA49">
        <v>42.036000000000001</v>
      </c>
      <c r="AB49">
        <v>38.311999999999998</v>
      </c>
      <c r="AC49">
        <v>41.951999999999998</v>
      </c>
      <c r="AD49">
        <v>36.832999999999998</v>
      </c>
      <c r="AE49">
        <v>45.25</v>
      </c>
      <c r="AF49">
        <v>41.139000000000003</v>
      </c>
      <c r="AG49">
        <v>30.335999999999999</v>
      </c>
      <c r="AH49">
        <v>34.771000000000001</v>
      </c>
      <c r="AI49" s="12">
        <v>34.850999999999999</v>
      </c>
      <c r="AJ49" s="12">
        <v>35.671999999999997</v>
      </c>
      <c r="AK49" s="12">
        <v>32.386000000000003</v>
      </c>
      <c r="AL49" s="12">
        <v>38.167999999999999</v>
      </c>
      <c r="AM49" s="12">
        <v>46.033000000000001</v>
      </c>
      <c r="AN49" s="12"/>
      <c r="AO49" s="12"/>
      <c r="AP49" s="12"/>
      <c r="AQ49" s="12"/>
      <c r="AR49" s="12"/>
      <c r="AS49" s="12"/>
      <c r="AT49" s="12"/>
      <c r="AU49" s="12"/>
      <c r="AV49" s="12"/>
      <c r="AW49" s="12"/>
      <c r="AX49" s="12"/>
      <c r="AY49" s="12"/>
    </row>
    <row r="50" spans="1:1005" ht="15" x14ac:dyDescent="0.25">
      <c r="A50" s="116">
        <v>44958</v>
      </c>
      <c r="B50">
        <v>32.25</v>
      </c>
      <c r="C50">
        <v>32.25</v>
      </c>
      <c r="D50">
        <v>32.25</v>
      </c>
      <c r="E50">
        <v>42.780999999999999</v>
      </c>
      <c r="F50">
        <v>62.466000000000001</v>
      </c>
      <c r="G50">
        <v>49.146000000000001</v>
      </c>
      <c r="H50">
        <v>33.371000000000002</v>
      </c>
      <c r="I50">
        <v>30.178000000000001</v>
      </c>
      <c r="J50">
        <v>27.446999999999999</v>
      </c>
      <c r="K50">
        <v>26.420999999999999</v>
      </c>
      <c r="L50">
        <v>29.463999999999999</v>
      </c>
      <c r="M50">
        <v>37.889000000000003</v>
      </c>
      <c r="N50">
        <v>41.475999999999999</v>
      </c>
      <c r="O50">
        <v>40.899000000000001</v>
      </c>
      <c r="P50">
        <v>50.985999999999997</v>
      </c>
      <c r="Q50">
        <v>35.625</v>
      </c>
      <c r="R50">
        <v>42.151000000000003</v>
      </c>
      <c r="S50">
        <v>40.993000000000002</v>
      </c>
      <c r="T50">
        <v>38.283000000000001</v>
      </c>
      <c r="U50">
        <v>28.922000000000001</v>
      </c>
      <c r="V50">
        <v>26.715</v>
      </c>
      <c r="W50">
        <v>26.544</v>
      </c>
      <c r="X50">
        <v>28.132999999999999</v>
      </c>
      <c r="Y50">
        <v>44.293999999999997</v>
      </c>
      <c r="Z50">
        <v>37.866</v>
      </c>
      <c r="AA50">
        <v>42.942999999999998</v>
      </c>
      <c r="AB50">
        <v>33.360999999999997</v>
      </c>
      <c r="AC50">
        <v>40.319000000000003</v>
      </c>
      <c r="AD50">
        <v>30.481999999999999</v>
      </c>
      <c r="AE50">
        <v>35.014000000000003</v>
      </c>
      <c r="AF50">
        <v>35.073999999999998</v>
      </c>
      <c r="AG50">
        <v>26.286999999999999</v>
      </c>
      <c r="AH50">
        <v>34.451000000000001</v>
      </c>
      <c r="AI50" s="12">
        <v>34.424999999999997</v>
      </c>
      <c r="AJ50" s="12">
        <v>30.456</v>
      </c>
      <c r="AK50" s="12">
        <v>27.920999999999999</v>
      </c>
      <c r="AL50" s="12">
        <v>34.051000000000002</v>
      </c>
      <c r="AM50" s="12">
        <v>37.780999999999999</v>
      </c>
      <c r="AN50" s="12"/>
      <c r="AO50" s="12"/>
      <c r="AP50" s="12"/>
      <c r="AQ50" s="12"/>
      <c r="AR50" s="12"/>
      <c r="AS50" s="12"/>
      <c r="AT50" s="12"/>
      <c r="AU50" s="12"/>
      <c r="AV50" s="12"/>
      <c r="AW50" s="12"/>
      <c r="AX50" s="12"/>
      <c r="AY50" s="12"/>
    </row>
    <row r="51" spans="1:1005" ht="15" x14ac:dyDescent="0.25">
      <c r="A51" s="116">
        <v>44986</v>
      </c>
      <c r="B51">
        <v>52.65</v>
      </c>
      <c r="C51">
        <v>52.65</v>
      </c>
      <c r="D51">
        <v>52.65</v>
      </c>
      <c r="E51">
        <v>76.301000000000002</v>
      </c>
      <c r="F51">
        <v>130.93799999999999</v>
      </c>
      <c r="G51">
        <v>65.861000000000004</v>
      </c>
      <c r="H51">
        <v>48.823</v>
      </c>
      <c r="I51">
        <v>68.795000000000002</v>
      </c>
      <c r="J51">
        <v>41.137999999999998</v>
      </c>
      <c r="K51">
        <v>41.670999999999999</v>
      </c>
      <c r="L51">
        <v>60.195</v>
      </c>
      <c r="M51">
        <v>76.096999999999994</v>
      </c>
      <c r="N51">
        <v>68.930000000000007</v>
      </c>
      <c r="O51">
        <v>86.69</v>
      </c>
      <c r="P51">
        <v>61.613</v>
      </c>
      <c r="Q51">
        <v>70.430000000000007</v>
      </c>
      <c r="R51">
        <v>61.347999999999999</v>
      </c>
      <c r="S51">
        <v>53.969000000000001</v>
      </c>
      <c r="T51">
        <v>46.526000000000003</v>
      </c>
      <c r="U51">
        <v>41.982999999999997</v>
      </c>
      <c r="V51">
        <v>33.030999999999999</v>
      </c>
      <c r="W51">
        <v>38.654000000000003</v>
      </c>
      <c r="X51">
        <v>69.599000000000004</v>
      </c>
      <c r="Y51">
        <v>58.322000000000003</v>
      </c>
      <c r="Z51">
        <v>51.195</v>
      </c>
      <c r="AA51">
        <v>117.339</v>
      </c>
      <c r="AB51">
        <v>42.655000000000001</v>
      </c>
      <c r="AC51">
        <v>69.352999999999994</v>
      </c>
      <c r="AD51">
        <v>36.347000000000001</v>
      </c>
      <c r="AE51">
        <v>55.722999999999999</v>
      </c>
      <c r="AF51">
        <v>59.953000000000003</v>
      </c>
      <c r="AG51">
        <v>38.973999999999997</v>
      </c>
      <c r="AH51">
        <v>45.470999999999997</v>
      </c>
      <c r="AI51" s="12">
        <v>50.625</v>
      </c>
      <c r="AJ51" s="12">
        <v>36.948999999999998</v>
      </c>
      <c r="AK51" s="12">
        <v>53.006999999999998</v>
      </c>
      <c r="AL51" s="12">
        <v>68.45</v>
      </c>
      <c r="AM51" s="12">
        <v>47.856000000000002</v>
      </c>
      <c r="AN51" s="12"/>
      <c r="AO51" s="12"/>
      <c r="AP51" s="12"/>
      <c r="AQ51" s="12"/>
      <c r="AR51" s="12"/>
      <c r="AS51" s="12"/>
      <c r="AT51" s="12"/>
      <c r="AU51" s="12"/>
      <c r="AV51" s="12"/>
      <c r="AW51" s="12"/>
      <c r="AX51" s="12"/>
      <c r="AY51" s="12"/>
    </row>
    <row r="52" spans="1:1005" ht="15" x14ac:dyDescent="0.25">
      <c r="A52" s="116">
        <v>45017</v>
      </c>
      <c r="B52">
        <v>130.33000000000001</v>
      </c>
      <c r="C52">
        <v>130.33000000000001</v>
      </c>
      <c r="D52">
        <v>130.33000000000001</v>
      </c>
      <c r="E52">
        <v>281.34800000000001</v>
      </c>
      <c r="F52">
        <v>277.58800000000002</v>
      </c>
      <c r="G52">
        <v>170.69300000000001</v>
      </c>
      <c r="H52">
        <v>96.891000000000005</v>
      </c>
      <c r="I52">
        <v>151.934</v>
      </c>
      <c r="J52">
        <v>83.611000000000004</v>
      </c>
      <c r="K52">
        <v>82.534000000000006</v>
      </c>
      <c r="L52">
        <v>167.089</v>
      </c>
      <c r="M52">
        <v>232.785</v>
      </c>
      <c r="N52">
        <v>146.881</v>
      </c>
      <c r="O52">
        <v>129.084</v>
      </c>
      <c r="P52">
        <v>128.07400000000001</v>
      </c>
      <c r="Q52">
        <v>162.56299999999999</v>
      </c>
      <c r="R52">
        <v>148.208</v>
      </c>
      <c r="S52">
        <v>82.221000000000004</v>
      </c>
      <c r="T52">
        <v>96.417000000000002</v>
      </c>
      <c r="U52">
        <v>85.058999999999997</v>
      </c>
      <c r="V52">
        <v>78.968999999999994</v>
      </c>
      <c r="W52">
        <v>77.510999999999996</v>
      </c>
      <c r="X52">
        <v>174.81100000000001</v>
      </c>
      <c r="Y52">
        <v>226.214</v>
      </c>
      <c r="Z52">
        <v>181.505</v>
      </c>
      <c r="AA52">
        <v>178.11699999999999</v>
      </c>
      <c r="AB52">
        <v>97.061999999999998</v>
      </c>
      <c r="AC52">
        <v>134.50399999999999</v>
      </c>
      <c r="AD52">
        <v>102.49299999999999</v>
      </c>
      <c r="AE52">
        <v>140.523</v>
      </c>
      <c r="AF52">
        <v>124.62</v>
      </c>
      <c r="AG52">
        <v>70.424999999999997</v>
      </c>
      <c r="AH52">
        <v>103.63</v>
      </c>
      <c r="AI52" s="12">
        <v>81.897999999999996</v>
      </c>
      <c r="AJ52" s="12">
        <v>94.599000000000004</v>
      </c>
      <c r="AK52" s="12">
        <v>89.346999999999994</v>
      </c>
      <c r="AL52" s="12">
        <v>125.271</v>
      </c>
      <c r="AM52" s="12">
        <v>124.869</v>
      </c>
      <c r="AN52" s="12"/>
      <c r="AO52" s="12"/>
      <c r="AP52" s="12"/>
      <c r="AQ52" s="12"/>
      <c r="AR52" s="12"/>
      <c r="AS52" s="12"/>
      <c r="AT52" s="12"/>
      <c r="AU52" s="12"/>
      <c r="AV52" s="12"/>
      <c r="AW52" s="12"/>
      <c r="AX52" s="12"/>
      <c r="AY52" s="12"/>
    </row>
    <row r="53" spans="1:1005" ht="15" x14ac:dyDescent="0.25">
      <c r="A53" s="116">
        <v>45047</v>
      </c>
      <c r="B53">
        <v>266.7</v>
      </c>
      <c r="C53">
        <v>266.7</v>
      </c>
      <c r="D53">
        <v>266.7</v>
      </c>
      <c r="E53">
        <v>509.82400000000001</v>
      </c>
      <c r="F53">
        <v>377.64299999999997</v>
      </c>
      <c r="G53">
        <v>297.64999999999998</v>
      </c>
      <c r="H53">
        <v>166.785</v>
      </c>
      <c r="I53">
        <v>160.50700000000001</v>
      </c>
      <c r="J53">
        <v>99.152000000000001</v>
      </c>
      <c r="K53">
        <v>167.376</v>
      </c>
      <c r="L53">
        <v>242.28299999999999</v>
      </c>
      <c r="M53">
        <v>610.53599999999994</v>
      </c>
      <c r="N53">
        <v>233.703</v>
      </c>
      <c r="O53">
        <v>412.77</v>
      </c>
      <c r="P53">
        <v>261.67099999999999</v>
      </c>
      <c r="Q53">
        <v>459.774</v>
      </c>
      <c r="R53">
        <v>342.56299999999999</v>
      </c>
      <c r="S53">
        <v>211.07599999999999</v>
      </c>
      <c r="T53">
        <v>172.976</v>
      </c>
      <c r="U53">
        <v>215.09800000000001</v>
      </c>
      <c r="V53">
        <v>70.966999999999999</v>
      </c>
      <c r="W53">
        <v>191.489</v>
      </c>
      <c r="X53">
        <v>223.36500000000001</v>
      </c>
      <c r="Y53">
        <v>475.428</v>
      </c>
      <c r="Z53">
        <v>243.76400000000001</v>
      </c>
      <c r="AA53">
        <v>229.352</v>
      </c>
      <c r="AB53">
        <v>403.14299999999997</v>
      </c>
      <c r="AC53">
        <v>331.19299999999998</v>
      </c>
      <c r="AD53">
        <v>201.07900000000001</v>
      </c>
      <c r="AE53">
        <v>312.322</v>
      </c>
      <c r="AF53">
        <v>113.447</v>
      </c>
      <c r="AG53">
        <v>136.68</v>
      </c>
      <c r="AH53">
        <v>238.125</v>
      </c>
      <c r="AI53" s="12">
        <v>154.56100000000001</v>
      </c>
      <c r="AJ53" s="12">
        <v>108.42100000000001</v>
      </c>
      <c r="AK53" s="12">
        <v>222.59899999999999</v>
      </c>
      <c r="AL53" s="12">
        <v>393.96800000000002</v>
      </c>
      <c r="AM53" s="12">
        <v>542.86599999999999</v>
      </c>
      <c r="AN53" s="12"/>
      <c r="AO53" s="12"/>
      <c r="AP53" s="12"/>
      <c r="AQ53" s="12"/>
      <c r="AR53" s="12"/>
      <c r="AS53" s="12"/>
      <c r="AT53" s="12"/>
      <c r="AU53" s="12"/>
      <c r="AV53" s="12"/>
      <c r="AW53" s="12"/>
      <c r="AX53" s="12"/>
      <c r="AY53" s="12"/>
    </row>
    <row r="54" spans="1:1005" ht="15" x14ac:dyDescent="0.25">
      <c r="A54" s="116">
        <v>45078</v>
      </c>
      <c r="B54">
        <v>180.42</v>
      </c>
      <c r="C54">
        <v>180.42</v>
      </c>
      <c r="D54">
        <v>180.42</v>
      </c>
      <c r="E54">
        <v>301.005</v>
      </c>
      <c r="F54">
        <v>249.482</v>
      </c>
      <c r="G54">
        <v>147.511</v>
      </c>
      <c r="H54">
        <v>126.501</v>
      </c>
      <c r="I54">
        <v>82.509</v>
      </c>
      <c r="J54">
        <v>72.197999999999993</v>
      </c>
      <c r="K54">
        <v>168.65799999999999</v>
      </c>
      <c r="L54">
        <v>121.40900000000001</v>
      </c>
      <c r="M54">
        <v>436.74</v>
      </c>
      <c r="N54">
        <v>134.97399999999999</v>
      </c>
      <c r="O54">
        <v>487.26499999999999</v>
      </c>
      <c r="P54">
        <v>132.95099999999999</v>
      </c>
      <c r="Q54">
        <v>370.35500000000002</v>
      </c>
      <c r="R54">
        <v>219.61600000000001</v>
      </c>
      <c r="S54">
        <v>213.47800000000001</v>
      </c>
      <c r="T54">
        <v>75.423000000000002</v>
      </c>
      <c r="U54">
        <v>106.545</v>
      </c>
      <c r="V54">
        <v>29.524999999999999</v>
      </c>
      <c r="W54">
        <v>171.029</v>
      </c>
      <c r="X54">
        <v>81.182000000000002</v>
      </c>
      <c r="Y54">
        <v>294.37099999999998</v>
      </c>
      <c r="Z54">
        <v>118.783</v>
      </c>
      <c r="AA54">
        <v>115.56399999999999</v>
      </c>
      <c r="AB54">
        <v>385.36700000000002</v>
      </c>
      <c r="AC54">
        <v>158.971</v>
      </c>
      <c r="AD54">
        <v>200.22300000000001</v>
      </c>
      <c r="AE54">
        <v>368.935</v>
      </c>
      <c r="AF54">
        <v>26.972000000000001</v>
      </c>
      <c r="AG54">
        <v>78.454999999999998</v>
      </c>
      <c r="AH54">
        <v>194.24700000000001</v>
      </c>
      <c r="AI54" s="12">
        <v>140.96799999999999</v>
      </c>
      <c r="AJ54" s="12">
        <v>64.165000000000006</v>
      </c>
      <c r="AK54" s="12">
        <v>201.50800000000001</v>
      </c>
      <c r="AL54" s="12">
        <v>494.41399999999999</v>
      </c>
      <c r="AM54" s="12">
        <v>501.35</v>
      </c>
      <c r="AN54" s="12"/>
      <c r="AO54" s="12"/>
      <c r="AP54" s="12"/>
      <c r="AQ54" s="12"/>
      <c r="AR54" s="12"/>
      <c r="AS54" s="12"/>
      <c r="AT54" s="12"/>
      <c r="AU54" s="12"/>
      <c r="AV54" s="12"/>
      <c r="AW54" s="12"/>
      <c r="AX54" s="12"/>
      <c r="AY54" s="12"/>
    </row>
    <row r="55" spans="1:1005" ht="15" x14ac:dyDescent="0.25">
      <c r="A55" s="116">
        <v>45108</v>
      </c>
      <c r="B55">
        <v>65.19</v>
      </c>
      <c r="C55">
        <v>65.19</v>
      </c>
      <c r="D55">
        <v>65.19</v>
      </c>
      <c r="E55">
        <v>84.635000000000005</v>
      </c>
      <c r="F55">
        <v>91.54</v>
      </c>
      <c r="G55">
        <v>52.985999999999997</v>
      </c>
      <c r="H55">
        <v>38.723999999999997</v>
      </c>
      <c r="I55">
        <v>26.713000000000001</v>
      </c>
      <c r="J55">
        <v>23.588000000000001</v>
      </c>
      <c r="K55">
        <v>63.545000000000002</v>
      </c>
      <c r="L55">
        <v>44.215000000000003</v>
      </c>
      <c r="M55">
        <v>145.684</v>
      </c>
      <c r="N55">
        <v>34.098999999999997</v>
      </c>
      <c r="O55">
        <v>281.59199999999998</v>
      </c>
      <c r="P55">
        <v>39.780999999999999</v>
      </c>
      <c r="Q55">
        <v>103.78</v>
      </c>
      <c r="R55">
        <v>77.784999999999997</v>
      </c>
      <c r="S55">
        <v>97.245000000000005</v>
      </c>
      <c r="T55">
        <v>17.949000000000002</v>
      </c>
      <c r="U55">
        <v>23.504000000000001</v>
      </c>
      <c r="V55">
        <v>12.04</v>
      </c>
      <c r="W55">
        <v>31.513999999999999</v>
      </c>
      <c r="X55">
        <v>24.84</v>
      </c>
      <c r="Y55">
        <v>90.903999999999996</v>
      </c>
      <c r="Z55">
        <v>32.204000000000001</v>
      </c>
      <c r="AA55">
        <v>36.154000000000003</v>
      </c>
      <c r="AB55">
        <v>118.401</v>
      </c>
      <c r="AC55">
        <v>70.352999999999994</v>
      </c>
      <c r="AD55">
        <v>44.671999999999997</v>
      </c>
      <c r="AE55">
        <v>133.02600000000001</v>
      </c>
      <c r="AF55">
        <v>16.437000000000001</v>
      </c>
      <c r="AG55">
        <v>22.800999999999998</v>
      </c>
      <c r="AH55">
        <v>40.338000000000001</v>
      </c>
      <c r="AI55" s="12">
        <v>38.860999999999997</v>
      </c>
      <c r="AJ55" s="12">
        <v>20.893999999999998</v>
      </c>
      <c r="AK55" s="12">
        <v>100.23699999999999</v>
      </c>
      <c r="AL55" s="12">
        <v>200.809</v>
      </c>
      <c r="AM55" s="12">
        <v>160.68600000000001</v>
      </c>
      <c r="AN55" s="12"/>
      <c r="AO55" s="12"/>
      <c r="AP55" s="12"/>
      <c r="AQ55" s="12"/>
      <c r="AR55" s="12"/>
      <c r="AS55" s="12"/>
      <c r="AT55" s="12"/>
      <c r="AU55" s="12"/>
      <c r="AV55" s="12"/>
      <c r="AW55" s="12"/>
      <c r="AX55" s="12"/>
      <c r="AY55" s="12"/>
    </row>
    <row r="56" spans="1:1005" ht="15" x14ac:dyDescent="0.25">
      <c r="A56" s="116">
        <v>45139</v>
      </c>
      <c r="B56">
        <v>43.52</v>
      </c>
      <c r="C56">
        <v>43.52</v>
      </c>
      <c r="D56">
        <v>43.52</v>
      </c>
      <c r="E56">
        <v>50.054000000000002</v>
      </c>
      <c r="F56">
        <v>45.091999999999999</v>
      </c>
      <c r="G56">
        <v>43.682000000000002</v>
      </c>
      <c r="H56">
        <v>30.393000000000001</v>
      </c>
      <c r="I56">
        <v>28.47</v>
      </c>
      <c r="J56">
        <v>25.207000000000001</v>
      </c>
      <c r="K56">
        <v>32.363</v>
      </c>
      <c r="L56">
        <v>40.262999999999998</v>
      </c>
      <c r="M56">
        <v>61.484999999999999</v>
      </c>
      <c r="N56">
        <v>31.123999999999999</v>
      </c>
      <c r="O56">
        <v>84.870999999999995</v>
      </c>
      <c r="P56">
        <v>30.974</v>
      </c>
      <c r="Q56">
        <v>68.498999999999995</v>
      </c>
      <c r="R56">
        <v>42.709000000000003</v>
      </c>
      <c r="S56">
        <v>56.307000000000002</v>
      </c>
      <c r="T56">
        <v>24.959</v>
      </c>
      <c r="U56">
        <v>29.974</v>
      </c>
      <c r="V56">
        <v>19.027999999999999</v>
      </c>
      <c r="W56">
        <v>24.591999999999999</v>
      </c>
      <c r="X56">
        <v>27.986000000000001</v>
      </c>
      <c r="Y56">
        <v>50.835000000000001</v>
      </c>
      <c r="Z56">
        <v>40.128</v>
      </c>
      <c r="AA56">
        <v>34.655999999999999</v>
      </c>
      <c r="AB56">
        <v>54.777999999999999</v>
      </c>
      <c r="AC56">
        <v>36.942</v>
      </c>
      <c r="AD56">
        <v>42.752000000000002</v>
      </c>
      <c r="AE56">
        <v>48.283999999999999</v>
      </c>
      <c r="AF56">
        <v>24.853000000000002</v>
      </c>
      <c r="AG56">
        <v>30.742000000000001</v>
      </c>
      <c r="AH56">
        <v>39.311</v>
      </c>
      <c r="AI56" s="12">
        <v>25.885000000000002</v>
      </c>
      <c r="AJ56" s="12">
        <v>23.821000000000002</v>
      </c>
      <c r="AK56" s="12">
        <v>51.822000000000003</v>
      </c>
      <c r="AL56" s="12">
        <v>78.659000000000006</v>
      </c>
      <c r="AM56" s="12">
        <v>84.635999999999996</v>
      </c>
      <c r="AN56" s="12"/>
      <c r="AO56" s="12"/>
      <c r="AP56" s="12"/>
      <c r="AQ56" s="12"/>
      <c r="AR56" s="12"/>
      <c r="AS56" s="12"/>
      <c r="AT56" s="12"/>
      <c r="AU56" s="12"/>
      <c r="AV56" s="12"/>
      <c r="AW56" s="12"/>
      <c r="AX56" s="12"/>
      <c r="AY56" s="12"/>
    </row>
    <row r="57" spans="1:1005" ht="15" x14ac:dyDescent="0.25">
      <c r="A57" s="116">
        <v>45170</v>
      </c>
      <c r="B57">
        <v>65.16</v>
      </c>
      <c r="C57">
        <v>65.16</v>
      </c>
      <c r="D57">
        <v>65.16</v>
      </c>
      <c r="E57">
        <v>72.346999999999994</v>
      </c>
      <c r="F57">
        <v>75.051000000000002</v>
      </c>
      <c r="G57">
        <v>55.69</v>
      </c>
      <c r="H57">
        <v>62.045000000000002</v>
      </c>
      <c r="I57">
        <v>43.768999999999998</v>
      </c>
      <c r="J57">
        <v>38.630000000000003</v>
      </c>
      <c r="K57">
        <v>51.567999999999998</v>
      </c>
      <c r="L57">
        <v>51.734000000000002</v>
      </c>
      <c r="M57">
        <v>71.418999999999997</v>
      </c>
      <c r="N57">
        <v>51.462000000000003</v>
      </c>
      <c r="O57">
        <v>67.930999999999997</v>
      </c>
      <c r="P57">
        <v>51.037999999999997</v>
      </c>
      <c r="Q57">
        <v>77.831999999999994</v>
      </c>
      <c r="R57">
        <v>53.072000000000003</v>
      </c>
      <c r="S57">
        <v>59.896999999999998</v>
      </c>
      <c r="T57">
        <v>43.813000000000002</v>
      </c>
      <c r="U57">
        <v>43.777999999999999</v>
      </c>
      <c r="V57">
        <v>39.204999999999998</v>
      </c>
      <c r="W57">
        <v>55.963000000000001</v>
      </c>
      <c r="X57">
        <v>60.481000000000002</v>
      </c>
      <c r="Y57">
        <v>58.704000000000001</v>
      </c>
      <c r="Z57">
        <v>55.860999999999997</v>
      </c>
      <c r="AA57">
        <v>65.262</v>
      </c>
      <c r="AB57">
        <v>59.295000000000002</v>
      </c>
      <c r="AC57">
        <v>49.31</v>
      </c>
      <c r="AD57">
        <v>48.206000000000003</v>
      </c>
      <c r="AE57">
        <v>56.420999999999999</v>
      </c>
      <c r="AF57">
        <v>40.622</v>
      </c>
      <c r="AG57">
        <v>61.911000000000001</v>
      </c>
      <c r="AH57">
        <v>53.976999999999997</v>
      </c>
      <c r="AI57" s="12">
        <v>40.770000000000003</v>
      </c>
      <c r="AJ57" s="12">
        <v>39.101999999999997</v>
      </c>
      <c r="AK57" s="12">
        <v>74.885999999999996</v>
      </c>
      <c r="AL57" s="12">
        <v>63.146000000000001</v>
      </c>
      <c r="AM57" s="12">
        <v>77.616</v>
      </c>
      <c r="AN57" s="12"/>
      <c r="AO57" s="12"/>
      <c r="AP57" s="12"/>
      <c r="AQ57" s="12"/>
      <c r="AR57" s="12"/>
      <c r="AS57" s="12"/>
      <c r="AT57" s="12"/>
      <c r="AU57" s="12"/>
      <c r="AV57" s="12"/>
      <c r="AW57" s="12"/>
      <c r="AX57" s="12"/>
      <c r="AY57" s="12"/>
    </row>
    <row r="58" spans="1:1005" ht="15" x14ac:dyDescent="0.25">
      <c r="A58" s="116">
        <v>45200</v>
      </c>
      <c r="B58">
        <v>68.36</v>
      </c>
      <c r="C58">
        <v>85.24</v>
      </c>
      <c r="D58">
        <v>76.3</v>
      </c>
      <c r="E58">
        <v>128.14099999999999</v>
      </c>
      <c r="F58">
        <v>115.529</v>
      </c>
      <c r="G58">
        <v>63.295999999999999</v>
      </c>
      <c r="H58">
        <v>64.373000000000005</v>
      </c>
      <c r="I58">
        <v>57.497999999999998</v>
      </c>
      <c r="J58">
        <v>58.091999999999999</v>
      </c>
      <c r="K58">
        <v>57.89</v>
      </c>
      <c r="L58">
        <v>59.94</v>
      </c>
      <c r="M58">
        <v>89.168000000000006</v>
      </c>
      <c r="N58">
        <v>65</v>
      </c>
      <c r="O58">
        <v>86.228999999999999</v>
      </c>
      <c r="P58">
        <v>70.942999999999998</v>
      </c>
      <c r="Q58">
        <v>107.36499999999999</v>
      </c>
      <c r="R58">
        <v>66.447999999999993</v>
      </c>
      <c r="S58">
        <v>62.76</v>
      </c>
      <c r="T58">
        <v>56.639000000000003</v>
      </c>
      <c r="U58">
        <v>55.307000000000002</v>
      </c>
      <c r="V58">
        <v>57.408999999999999</v>
      </c>
      <c r="W58">
        <v>59.156999999999996</v>
      </c>
      <c r="X58">
        <v>75.936000000000007</v>
      </c>
      <c r="Y58">
        <v>86.254000000000005</v>
      </c>
      <c r="Z58">
        <v>116.773</v>
      </c>
      <c r="AA58">
        <v>88.42</v>
      </c>
      <c r="AB58">
        <v>69.135999999999996</v>
      </c>
      <c r="AC58">
        <v>62.435000000000002</v>
      </c>
      <c r="AD58">
        <v>61.423000000000002</v>
      </c>
      <c r="AE58">
        <v>70.203999999999994</v>
      </c>
      <c r="AF58">
        <v>52.710999999999999</v>
      </c>
      <c r="AG58">
        <v>84.393000000000001</v>
      </c>
      <c r="AH58">
        <v>77.489999999999995</v>
      </c>
      <c r="AI58" s="12">
        <v>53.470999999999997</v>
      </c>
      <c r="AJ58" s="12">
        <v>69.171999999999997</v>
      </c>
      <c r="AK58" s="12">
        <v>75.134</v>
      </c>
      <c r="AL58" s="12">
        <v>71.933999999999997</v>
      </c>
      <c r="AM58" s="12">
        <v>99.891000000000005</v>
      </c>
      <c r="AN58" s="12"/>
      <c r="AO58" s="12"/>
      <c r="AP58" s="12"/>
      <c r="AQ58" s="12"/>
      <c r="AR58" s="12"/>
      <c r="AS58" s="12"/>
      <c r="AT58" s="12"/>
      <c r="AU58" s="12"/>
      <c r="AV58" s="12"/>
      <c r="AW58" s="12"/>
      <c r="AX58" s="12"/>
      <c r="AY58" s="12"/>
    </row>
    <row r="59" spans="1:1005" ht="15" x14ac:dyDescent="0.25">
      <c r="A59" s="116">
        <v>45231</v>
      </c>
      <c r="B59">
        <v>52.45</v>
      </c>
      <c r="C59">
        <v>52.74</v>
      </c>
      <c r="D59">
        <v>53.16</v>
      </c>
      <c r="E59">
        <v>80.587000000000003</v>
      </c>
      <c r="F59">
        <v>83.117999999999995</v>
      </c>
      <c r="G59">
        <v>59.793999999999997</v>
      </c>
      <c r="H59">
        <v>49.018999999999998</v>
      </c>
      <c r="I59">
        <v>46.18</v>
      </c>
      <c r="J59">
        <v>48.801000000000002</v>
      </c>
      <c r="K59">
        <v>49.814</v>
      </c>
      <c r="L59">
        <v>56.12</v>
      </c>
      <c r="M59">
        <v>68.554000000000002</v>
      </c>
      <c r="N59">
        <v>53.09</v>
      </c>
      <c r="O59">
        <v>63.445</v>
      </c>
      <c r="P59">
        <v>59.728999999999999</v>
      </c>
      <c r="Q59">
        <v>72.305000000000007</v>
      </c>
      <c r="R59">
        <v>59.756999999999998</v>
      </c>
      <c r="S59">
        <v>49.085999999999999</v>
      </c>
      <c r="T59">
        <v>45.680999999999997</v>
      </c>
      <c r="U59">
        <v>46.152999999999999</v>
      </c>
      <c r="V59">
        <v>44.509</v>
      </c>
      <c r="W59">
        <v>45.247</v>
      </c>
      <c r="X59">
        <v>63.384</v>
      </c>
      <c r="Y59">
        <v>66.474000000000004</v>
      </c>
      <c r="Z59">
        <v>74.986000000000004</v>
      </c>
      <c r="AA59">
        <v>61.76</v>
      </c>
      <c r="AB59">
        <v>56.015000000000001</v>
      </c>
      <c r="AC59">
        <v>52.713999999999999</v>
      </c>
      <c r="AD59">
        <v>54.863999999999997</v>
      </c>
      <c r="AE59">
        <v>57.012</v>
      </c>
      <c r="AF59">
        <v>41.912999999999997</v>
      </c>
      <c r="AG59">
        <v>55.061999999999998</v>
      </c>
      <c r="AH59">
        <v>52.820999999999998</v>
      </c>
      <c r="AI59" s="12">
        <v>48.470999999999997</v>
      </c>
      <c r="AJ59" s="12">
        <v>53.08</v>
      </c>
      <c r="AK59" s="12">
        <v>60.59</v>
      </c>
      <c r="AL59" s="12">
        <v>63.286999999999999</v>
      </c>
      <c r="AM59" s="12">
        <v>76.308999999999997</v>
      </c>
      <c r="AN59" s="12"/>
      <c r="AO59" s="12"/>
      <c r="AP59" s="12"/>
      <c r="AQ59" s="12"/>
      <c r="AR59" s="12"/>
      <c r="AS59" s="12"/>
      <c r="AT59" s="12"/>
      <c r="AU59" s="12"/>
      <c r="AV59" s="12"/>
      <c r="AW59" s="12"/>
      <c r="AX59" s="12"/>
      <c r="AY59" s="12"/>
    </row>
    <row r="60" spans="1:1005" ht="15" x14ac:dyDescent="0.25">
      <c r="A60" s="116">
        <v>45261</v>
      </c>
      <c r="B60">
        <v>43.02</v>
      </c>
      <c r="C60">
        <v>43.02</v>
      </c>
      <c r="D60">
        <v>43.02</v>
      </c>
      <c r="E60">
        <v>60.061</v>
      </c>
      <c r="F60">
        <v>58.951000000000001</v>
      </c>
      <c r="G60">
        <v>48.271000000000001</v>
      </c>
      <c r="H60">
        <v>40.85</v>
      </c>
      <c r="I60">
        <v>37.899000000000001</v>
      </c>
      <c r="J60">
        <v>37.003</v>
      </c>
      <c r="K60">
        <v>40.854999999999997</v>
      </c>
      <c r="L60">
        <v>44.07</v>
      </c>
      <c r="M60">
        <v>56.576999999999998</v>
      </c>
      <c r="N60">
        <v>43.530999999999999</v>
      </c>
      <c r="O60">
        <v>53.677</v>
      </c>
      <c r="P60">
        <v>52.552</v>
      </c>
      <c r="Q60">
        <v>55.531999999999996</v>
      </c>
      <c r="R60">
        <v>51.637</v>
      </c>
      <c r="S60">
        <v>41.311999999999998</v>
      </c>
      <c r="T60">
        <v>36.929000000000002</v>
      </c>
      <c r="U60">
        <v>37.384999999999998</v>
      </c>
      <c r="V60">
        <v>34.610999999999997</v>
      </c>
      <c r="W60">
        <v>38.485999999999997</v>
      </c>
      <c r="X60">
        <v>45.128</v>
      </c>
      <c r="Y60">
        <v>51.399000000000001</v>
      </c>
      <c r="Z60">
        <v>49.991</v>
      </c>
      <c r="AA60">
        <v>46.375999999999998</v>
      </c>
      <c r="AB60">
        <v>47.517000000000003</v>
      </c>
      <c r="AC60">
        <v>42.996000000000002</v>
      </c>
      <c r="AD60">
        <v>52.386000000000003</v>
      </c>
      <c r="AE60">
        <v>47.048000000000002</v>
      </c>
      <c r="AF60">
        <v>35.093000000000004</v>
      </c>
      <c r="AG60">
        <v>41.017000000000003</v>
      </c>
      <c r="AH60">
        <v>40.838000000000001</v>
      </c>
      <c r="AI60" s="12">
        <v>40.152000000000001</v>
      </c>
      <c r="AJ60" s="12">
        <v>39.238</v>
      </c>
      <c r="AK60" s="12">
        <v>44.716000000000001</v>
      </c>
      <c r="AL60" s="12">
        <v>53.72</v>
      </c>
      <c r="AM60" s="12">
        <v>58.29</v>
      </c>
      <c r="AN60" s="12"/>
      <c r="AO60" s="12"/>
      <c r="AP60" s="12"/>
      <c r="AQ60" s="12"/>
      <c r="AR60" s="12"/>
      <c r="AS60" s="12"/>
      <c r="AT60" s="12"/>
      <c r="AU60" s="12"/>
      <c r="AV60" s="12"/>
      <c r="AW60" s="12"/>
      <c r="AX60" s="12"/>
      <c r="AY60" s="12"/>
    </row>
    <row r="61" spans="1:1005" ht="15" x14ac:dyDescent="0.25">
      <c r="A61" s="116">
        <v>45292</v>
      </c>
      <c r="B61">
        <v>36.299999999999997</v>
      </c>
      <c r="C61">
        <v>36.299999999999997</v>
      </c>
      <c r="D61">
        <v>36.299999999999997</v>
      </c>
      <c r="E61">
        <v>50.488</v>
      </c>
      <c r="F61">
        <v>47.472000000000001</v>
      </c>
      <c r="G61">
        <v>40.192999999999998</v>
      </c>
      <c r="H61">
        <v>35.015999999999998</v>
      </c>
      <c r="I61">
        <v>32.545000000000002</v>
      </c>
      <c r="J61">
        <v>30.303999999999998</v>
      </c>
      <c r="K61">
        <v>34.284999999999997</v>
      </c>
      <c r="L61">
        <v>38.368000000000002</v>
      </c>
      <c r="M61">
        <v>49.558999999999997</v>
      </c>
      <c r="N61">
        <v>37.844000000000001</v>
      </c>
      <c r="O61">
        <v>46.252000000000002</v>
      </c>
      <c r="P61">
        <v>41.695999999999998</v>
      </c>
      <c r="Q61">
        <v>47.545999999999999</v>
      </c>
      <c r="R61">
        <v>43.222000000000001</v>
      </c>
      <c r="S61">
        <v>36.908000000000001</v>
      </c>
      <c r="T61">
        <v>31.902999999999999</v>
      </c>
      <c r="U61">
        <v>31.920999999999999</v>
      </c>
      <c r="V61">
        <v>28.242000000000001</v>
      </c>
      <c r="W61">
        <v>32.932000000000002</v>
      </c>
      <c r="X61">
        <v>52.174999999999997</v>
      </c>
      <c r="Y61">
        <v>45.161000000000001</v>
      </c>
      <c r="Z61">
        <v>41.939</v>
      </c>
      <c r="AA61">
        <v>38.411999999999999</v>
      </c>
      <c r="AB61">
        <v>42.045999999999999</v>
      </c>
      <c r="AC61">
        <v>36.738</v>
      </c>
      <c r="AD61">
        <v>45.140999999999998</v>
      </c>
      <c r="AE61">
        <v>41.182000000000002</v>
      </c>
      <c r="AF61">
        <v>30.222000000000001</v>
      </c>
      <c r="AG61">
        <v>34.685000000000002</v>
      </c>
      <c r="AH61">
        <v>34.744</v>
      </c>
      <c r="AI61" s="12">
        <v>35.752000000000002</v>
      </c>
      <c r="AJ61" s="12">
        <v>32.188000000000002</v>
      </c>
      <c r="AK61" s="12">
        <v>38.042000000000002</v>
      </c>
      <c r="AL61" s="12">
        <v>45.904000000000003</v>
      </c>
      <c r="AM61" s="12">
        <v>50.563000000000002</v>
      </c>
      <c r="AN61" s="12"/>
      <c r="AO61" s="12"/>
      <c r="AP61" s="12"/>
      <c r="AQ61" s="12"/>
      <c r="AR61" s="12"/>
      <c r="AS61" s="12"/>
      <c r="AT61" s="12"/>
      <c r="AU61" s="12"/>
      <c r="AV61" s="12"/>
      <c r="AW61" s="12"/>
      <c r="AX61" s="12"/>
      <c r="AY61" s="12"/>
    </row>
    <row r="62" spans="1:1005" ht="15" x14ac:dyDescent="0.25">
      <c r="A62" s="116">
        <v>45323</v>
      </c>
      <c r="B62">
        <v>32.25</v>
      </c>
      <c r="C62">
        <v>32.25</v>
      </c>
      <c r="D62">
        <v>32.25</v>
      </c>
      <c r="E62">
        <v>65.91</v>
      </c>
      <c r="F62">
        <v>50.722000000000001</v>
      </c>
      <c r="G62">
        <v>34.581000000000003</v>
      </c>
      <c r="H62">
        <v>31.414000000000001</v>
      </c>
      <c r="I62">
        <v>28.369</v>
      </c>
      <c r="J62">
        <v>27.457000000000001</v>
      </c>
      <c r="K62">
        <v>30.335999999999999</v>
      </c>
      <c r="L62">
        <v>39.155999999999999</v>
      </c>
      <c r="M62">
        <v>42.826000000000001</v>
      </c>
      <c r="N62">
        <v>42.595999999999997</v>
      </c>
      <c r="O62">
        <v>52.381999999999998</v>
      </c>
      <c r="P62">
        <v>36.912999999999997</v>
      </c>
      <c r="Q62">
        <v>43.523000000000003</v>
      </c>
      <c r="R62">
        <v>42.441000000000003</v>
      </c>
      <c r="S62">
        <v>39.472000000000001</v>
      </c>
      <c r="T62">
        <v>30.050999999999998</v>
      </c>
      <c r="U62">
        <v>27.597000000000001</v>
      </c>
      <c r="V62">
        <v>27.251999999999999</v>
      </c>
      <c r="W62">
        <v>29.018999999999998</v>
      </c>
      <c r="X62">
        <v>45.753999999999998</v>
      </c>
      <c r="Y62">
        <v>39.231000000000002</v>
      </c>
      <c r="Z62">
        <v>44.39</v>
      </c>
      <c r="AA62">
        <v>34.44</v>
      </c>
      <c r="AB62">
        <v>42.377000000000002</v>
      </c>
      <c r="AC62">
        <v>31.402000000000001</v>
      </c>
      <c r="AD62">
        <v>36.286000000000001</v>
      </c>
      <c r="AE62">
        <v>36.340000000000003</v>
      </c>
      <c r="AF62">
        <v>27.045000000000002</v>
      </c>
      <c r="AG62">
        <v>35.85</v>
      </c>
      <c r="AH62">
        <v>35.450000000000003</v>
      </c>
      <c r="AI62" s="12">
        <v>31.356000000000002</v>
      </c>
      <c r="AJ62" s="12">
        <v>28.974</v>
      </c>
      <c r="AK62" s="12">
        <v>35.363</v>
      </c>
      <c r="AL62" s="12">
        <v>38.921999999999997</v>
      </c>
      <c r="AM62" s="12">
        <v>44.228999999999999</v>
      </c>
      <c r="AN62" s="12"/>
      <c r="AO62" s="12"/>
      <c r="AP62" s="12"/>
      <c r="AQ62" s="12"/>
      <c r="AR62" s="12"/>
      <c r="AS62" s="12"/>
      <c r="AT62" s="12"/>
      <c r="AU62" s="12"/>
      <c r="AV62" s="12"/>
      <c r="AW62" s="12"/>
      <c r="AX62" s="12"/>
      <c r="AY62" s="12"/>
    </row>
    <row r="63" spans="1:1005" ht="15" x14ac:dyDescent="0.25">
      <c r="A63" s="116">
        <v>45352</v>
      </c>
      <c r="B63">
        <v>52.65</v>
      </c>
      <c r="C63">
        <v>52.65</v>
      </c>
      <c r="D63">
        <v>52.65</v>
      </c>
      <c r="E63">
        <v>135.738</v>
      </c>
      <c r="F63">
        <v>65.870999999999995</v>
      </c>
      <c r="G63">
        <v>48.929000000000002</v>
      </c>
      <c r="H63">
        <v>69.867999999999995</v>
      </c>
      <c r="I63">
        <v>42.29</v>
      </c>
      <c r="J63">
        <v>42.036000000000001</v>
      </c>
      <c r="K63">
        <v>60.058999999999997</v>
      </c>
      <c r="L63">
        <v>80.323999999999998</v>
      </c>
      <c r="M63">
        <v>69.543000000000006</v>
      </c>
      <c r="N63">
        <v>87.34</v>
      </c>
      <c r="O63">
        <v>61.426000000000002</v>
      </c>
      <c r="P63">
        <v>72.858000000000004</v>
      </c>
      <c r="Q63">
        <v>62.557000000000002</v>
      </c>
      <c r="R63">
        <v>54.587000000000003</v>
      </c>
      <c r="S63">
        <v>46.44</v>
      </c>
      <c r="T63">
        <v>42.639000000000003</v>
      </c>
      <c r="U63">
        <v>33.648000000000003</v>
      </c>
      <c r="V63">
        <v>38.700000000000003</v>
      </c>
      <c r="W63">
        <v>69.587000000000003</v>
      </c>
      <c r="X63">
        <v>58.625999999999998</v>
      </c>
      <c r="Y63">
        <v>52.057000000000002</v>
      </c>
      <c r="Z63">
        <v>119.702</v>
      </c>
      <c r="AA63">
        <v>42.625999999999998</v>
      </c>
      <c r="AB63">
        <v>69.653000000000006</v>
      </c>
      <c r="AC63">
        <v>36.759</v>
      </c>
      <c r="AD63">
        <v>56.203000000000003</v>
      </c>
      <c r="AE63">
        <v>59.999000000000002</v>
      </c>
      <c r="AF63">
        <v>39.720999999999997</v>
      </c>
      <c r="AG63">
        <v>45.314999999999998</v>
      </c>
      <c r="AH63">
        <v>52.481999999999999</v>
      </c>
      <c r="AI63" s="12">
        <v>36.805999999999997</v>
      </c>
      <c r="AJ63" s="12">
        <v>53.786000000000001</v>
      </c>
      <c r="AK63" s="12">
        <v>68.878</v>
      </c>
      <c r="AL63" s="12">
        <v>48.417999999999999</v>
      </c>
      <c r="AM63" s="12">
        <v>76.063999999999993</v>
      </c>
      <c r="AN63" s="12"/>
      <c r="AO63" s="12"/>
      <c r="AP63" s="12"/>
      <c r="AQ63" s="12"/>
      <c r="AR63" s="12"/>
      <c r="AS63" s="12"/>
      <c r="AT63" s="12"/>
      <c r="AU63" s="12"/>
      <c r="AV63" s="12"/>
      <c r="AW63" s="12"/>
      <c r="AX63" s="12"/>
      <c r="AY63" s="12"/>
    </row>
    <row r="64" spans="1:1005" ht="15" x14ac:dyDescent="0.25">
      <c r="A64" s="116">
        <v>45383</v>
      </c>
      <c r="B64">
        <v>130.33000000000001</v>
      </c>
      <c r="C64">
        <v>130.33000000000001</v>
      </c>
      <c r="D64">
        <v>130.33000000000001</v>
      </c>
      <c r="E64">
        <v>277.58800000000002</v>
      </c>
      <c r="F64">
        <v>170.69300000000001</v>
      </c>
      <c r="G64">
        <v>96.891000000000005</v>
      </c>
      <c r="H64">
        <v>151.934</v>
      </c>
      <c r="I64">
        <v>83.611000000000004</v>
      </c>
      <c r="J64">
        <v>82.534000000000006</v>
      </c>
      <c r="K64">
        <v>167.089</v>
      </c>
      <c r="L64">
        <v>232.785</v>
      </c>
      <c r="M64">
        <v>146.881</v>
      </c>
      <c r="N64">
        <v>129.084</v>
      </c>
      <c r="O64">
        <v>128.07400000000001</v>
      </c>
      <c r="P64">
        <v>162.56299999999999</v>
      </c>
      <c r="Q64">
        <v>148.208</v>
      </c>
      <c r="R64">
        <v>82.221000000000004</v>
      </c>
      <c r="S64">
        <v>96.417000000000002</v>
      </c>
      <c r="T64">
        <v>85.058999999999997</v>
      </c>
      <c r="U64">
        <v>78.968999999999994</v>
      </c>
      <c r="V64">
        <v>77.510999999999996</v>
      </c>
      <c r="W64">
        <v>174.81100000000001</v>
      </c>
      <c r="X64">
        <v>226.214</v>
      </c>
      <c r="Y64">
        <v>181.505</v>
      </c>
      <c r="Z64">
        <v>178.11699999999999</v>
      </c>
      <c r="AA64">
        <v>97.061999999999998</v>
      </c>
      <c r="AB64">
        <v>134.50399999999999</v>
      </c>
      <c r="AC64">
        <v>102.49299999999999</v>
      </c>
      <c r="AD64">
        <v>140.523</v>
      </c>
      <c r="AE64">
        <v>124.62</v>
      </c>
      <c r="AF64">
        <v>70.424999999999997</v>
      </c>
      <c r="AG64">
        <v>103.63</v>
      </c>
      <c r="AH64">
        <v>81.897999999999996</v>
      </c>
      <c r="AI64" s="12">
        <v>94.599000000000004</v>
      </c>
      <c r="AJ64" s="12">
        <v>89.346999999999994</v>
      </c>
      <c r="AK64" s="12">
        <v>125.271</v>
      </c>
      <c r="AL64" s="12">
        <v>124.869</v>
      </c>
      <c r="AM64" s="12">
        <v>124.869</v>
      </c>
      <c r="AN64" s="12"/>
      <c r="AO64" s="12"/>
      <c r="AP64" s="12"/>
      <c r="AQ64" s="12"/>
      <c r="AR64" s="12"/>
      <c r="AS64" s="12"/>
      <c r="AT64" s="12"/>
      <c r="AU64" s="12"/>
      <c r="AV64" s="12"/>
      <c r="AW64" s="12"/>
      <c r="AX64" s="12"/>
      <c r="AY64" s="12"/>
      <c r="ALQ64" t="e">
        <v>#N/A</v>
      </c>
    </row>
    <row r="65" spans="1:1005" ht="15" x14ac:dyDescent="0.25">
      <c r="A65" s="116">
        <v>45413</v>
      </c>
      <c r="B65">
        <v>266.7</v>
      </c>
      <c r="C65">
        <v>266.7</v>
      </c>
      <c r="D65">
        <v>266.7</v>
      </c>
      <c r="E65">
        <v>377.64299999999997</v>
      </c>
      <c r="F65">
        <v>297.64999999999998</v>
      </c>
      <c r="G65">
        <v>166.785</v>
      </c>
      <c r="H65">
        <v>160.50700000000001</v>
      </c>
      <c r="I65">
        <v>99.152000000000001</v>
      </c>
      <c r="J65">
        <v>167.376</v>
      </c>
      <c r="K65">
        <v>242.28299999999999</v>
      </c>
      <c r="L65">
        <v>610.53599999999994</v>
      </c>
      <c r="M65">
        <v>233.703</v>
      </c>
      <c r="N65">
        <v>412.77</v>
      </c>
      <c r="O65">
        <v>261.67099999999999</v>
      </c>
      <c r="P65">
        <v>459.774</v>
      </c>
      <c r="Q65">
        <v>342.56299999999999</v>
      </c>
      <c r="R65">
        <v>211.07599999999999</v>
      </c>
      <c r="S65">
        <v>172.976</v>
      </c>
      <c r="T65">
        <v>215.09800000000001</v>
      </c>
      <c r="U65">
        <v>70.966999999999999</v>
      </c>
      <c r="V65">
        <v>191.489</v>
      </c>
      <c r="W65">
        <v>223.36500000000001</v>
      </c>
      <c r="X65">
        <v>475.428</v>
      </c>
      <c r="Y65">
        <v>243.76400000000001</v>
      </c>
      <c r="Z65">
        <v>229.352</v>
      </c>
      <c r="AA65">
        <v>403.14299999999997</v>
      </c>
      <c r="AB65">
        <v>331.19299999999998</v>
      </c>
      <c r="AC65">
        <v>201.07900000000001</v>
      </c>
      <c r="AD65">
        <v>312.322</v>
      </c>
      <c r="AE65">
        <v>113.447</v>
      </c>
      <c r="AF65">
        <v>136.68</v>
      </c>
      <c r="AG65">
        <v>238.125</v>
      </c>
      <c r="AH65">
        <v>154.56100000000001</v>
      </c>
      <c r="AI65" s="12">
        <v>108.42100000000001</v>
      </c>
      <c r="AJ65" s="12">
        <v>222.59899999999999</v>
      </c>
      <c r="AK65" s="12">
        <v>393.96800000000002</v>
      </c>
      <c r="AL65" s="12">
        <v>542.86599999999999</v>
      </c>
      <c r="AM65" s="12">
        <v>542.86599999999999</v>
      </c>
      <c r="AN65" s="12"/>
      <c r="AO65" s="12"/>
      <c r="AP65" s="12"/>
      <c r="AQ65" s="12"/>
      <c r="AR65" s="12"/>
      <c r="AS65" s="12"/>
      <c r="AT65" s="12"/>
      <c r="AU65" s="12"/>
      <c r="AV65" s="12"/>
      <c r="AW65" s="12"/>
      <c r="AX65" s="12"/>
      <c r="AY65" s="12"/>
      <c r="ALQ65" t="e">
        <v>#N/A</v>
      </c>
    </row>
    <row r="66" spans="1:1005" ht="15" x14ac:dyDescent="0.25">
      <c r="A66" s="116">
        <v>45444</v>
      </c>
      <c r="B66">
        <v>180.42</v>
      </c>
      <c r="C66">
        <v>180.42</v>
      </c>
      <c r="D66">
        <v>180.42</v>
      </c>
      <c r="E66">
        <v>249.482</v>
      </c>
      <c r="F66">
        <v>147.511</v>
      </c>
      <c r="G66">
        <v>126.501</v>
      </c>
      <c r="H66">
        <v>82.509</v>
      </c>
      <c r="I66">
        <v>72.197999999999993</v>
      </c>
      <c r="J66">
        <v>168.65799999999999</v>
      </c>
      <c r="K66">
        <v>121.40900000000001</v>
      </c>
      <c r="L66">
        <v>436.74</v>
      </c>
      <c r="M66">
        <v>134.97399999999999</v>
      </c>
      <c r="N66">
        <v>487.26499999999999</v>
      </c>
      <c r="O66">
        <v>132.95099999999999</v>
      </c>
      <c r="P66">
        <v>370.35500000000002</v>
      </c>
      <c r="Q66">
        <v>219.61600000000001</v>
      </c>
      <c r="R66">
        <v>213.47800000000001</v>
      </c>
      <c r="S66">
        <v>75.423000000000002</v>
      </c>
      <c r="T66">
        <v>106.545</v>
      </c>
      <c r="U66">
        <v>29.524999999999999</v>
      </c>
      <c r="V66">
        <v>171.029</v>
      </c>
      <c r="W66">
        <v>81.182000000000002</v>
      </c>
      <c r="X66">
        <v>294.37099999999998</v>
      </c>
      <c r="Y66">
        <v>118.783</v>
      </c>
      <c r="Z66">
        <v>115.56399999999999</v>
      </c>
      <c r="AA66">
        <v>385.36700000000002</v>
      </c>
      <c r="AB66">
        <v>158.971</v>
      </c>
      <c r="AC66">
        <v>200.22300000000001</v>
      </c>
      <c r="AD66">
        <v>368.935</v>
      </c>
      <c r="AE66">
        <v>26.972000000000001</v>
      </c>
      <c r="AF66">
        <v>78.454999999999998</v>
      </c>
      <c r="AG66">
        <v>194.24700000000001</v>
      </c>
      <c r="AH66">
        <v>140.96799999999999</v>
      </c>
      <c r="AI66" s="12">
        <v>64.165000000000006</v>
      </c>
      <c r="AJ66" s="12">
        <v>201.50800000000001</v>
      </c>
      <c r="AK66" s="12">
        <v>494.41399999999999</v>
      </c>
      <c r="AL66" s="12">
        <v>501.35</v>
      </c>
      <c r="AM66" s="12">
        <v>501.35</v>
      </c>
      <c r="AN66" s="12"/>
      <c r="AO66" s="12"/>
      <c r="AP66" s="12"/>
      <c r="AQ66" s="12"/>
      <c r="AR66" s="12"/>
      <c r="AS66" s="12"/>
      <c r="AT66" s="12"/>
      <c r="AU66" s="12"/>
      <c r="AV66" s="12"/>
      <c r="AW66" s="12"/>
      <c r="AX66" s="12"/>
      <c r="AY66" s="12"/>
      <c r="ALQ66" t="e">
        <v>#N/A</v>
      </c>
    </row>
    <row r="67" spans="1:1005" ht="15" x14ac:dyDescent="0.25">
      <c r="A67" s="116">
        <v>45474</v>
      </c>
      <c r="B67">
        <v>65.19</v>
      </c>
      <c r="C67">
        <v>65.19</v>
      </c>
      <c r="D67">
        <v>65.19</v>
      </c>
      <c r="E67">
        <v>91.54</v>
      </c>
      <c r="F67">
        <v>52.985999999999997</v>
      </c>
      <c r="G67">
        <v>38.723999999999997</v>
      </c>
      <c r="H67">
        <v>26.713000000000001</v>
      </c>
      <c r="I67">
        <v>23.588000000000001</v>
      </c>
      <c r="J67">
        <v>63.545000000000002</v>
      </c>
      <c r="K67">
        <v>44.215000000000003</v>
      </c>
      <c r="L67">
        <v>145.684</v>
      </c>
      <c r="M67">
        <v>34.098999999999997</v>
      </c>
      <c r="N67">
        <v>281.59199999999998</v>
      </c>
      <c r="O67">
        <v>39.780999999999999</v>
      </c>
      <c r="P67">
        <v>103.78</v>
      </c>
      <c r="Q67">
        <v>77.784999999999997</v>
      </c>
      <c r="R67">
        <v>97.245000000000005</v>
      </c>
      <c r="S67">
        <v>17.949000000000002</v>
      </c>
      <c r="T67">
        <v>23.504000000000001</v>
      </c>
      <c r="U67">
        <v>12.04</v>
      </c>
      <c r="V67">
        <v>31.513999999999999</v>
      </c>
      <c r="W67">
        <v>24.84</v>
      </c>
      <c r="X67">
        <v>90.903999999999996</v>
      </c>
      <c r="Y67">
        <v>32.204000000000001</v>
      </c>
      <c r="Z67">
        <v>36.154000000000003</v>
      </c>
      <c r="AA67">
        <v>118.401</v>
      </c>
      <c r="AB67">
        <v>70.352999999999994</v>
      </c>
      <c r="AC67">
        <v>44.671999999999997</v>
      </c>
      <c r="AD67">
        <v>133.02600000000001</v>
      </c>
      <c r="AE67">
        <v>16.437000000000001</v>
      </c>
      <c r="AF67">
        <v>22.800999999999998</v>
      </c>
      <c r="AG67">
        <v>40.338000000000001</v>
      </c>
      <c r="AH67">
        <v>38.860999999999997</v>
      </c>
      <c r="AI67" s="12">
        <v>20.893999999999998</v>
      </c>
      <c r="AJ67" s="12">
        <v>100.23699999999999</v>
      </c>
      <c r="AK67" s="12">
        <v>200.809</v>
      </c>
      <c r="AL67" s="12">
        <v>160.68600000000001</v>
      </c>
      <c r="AM67" s="12">
        <v>160.68600000000001</v>
      </c>
      <c r="AN67" s="12"/>
      <c r="AO67" s="12"/>
      <c r="AP67" s="12"/>
      <c r="AQ67" s="12"/>
      <c r="AR67" s="12"/>
      <c r="AS67" s="12"/>
      <c r="AT67" s="12"/>
      <c r="AU67" s="12"/>
      <c r="AV67" s="12"/>
      <c r="AW67" s="12"/>
      <c r="AX67" s="12"/>
      <c r="AY67" s="12"/>
      <c r="ALQ67" t="e">
        <v>#N/A</v>
      </c>
    </row>
    <row r="68" spans="1:1005" ht="15" x14ac:dyDescent="0.25">
      <c r="A68" s="116">
        <v>45505</v>
      </c>
      <c r="B68">
        <v>43.52</v>
      </c>
      <c r="C68">
        <v>43.52</v>
      </c>
      <c r="D68">
        <v>43.52</v>
      </c>
      <c r="E68">
        <v>45.091999999999999</v>
      </c>
      <c r="F68">
        <v>43.682000000000002</v>
      </c>
      <c r="G68">
        <v>30.393000000000001</v>
      </c>
      <c r="H68">
        <v>28.47</v>
      </c>
      <c r="I68">
        <v>25.207000000000001</v>
      </c>
      <c r="J68">
        <v>32.363</v>
      </c>
      <c r="K68">
        <v>40.262999999999998</v>
      </c>
      <c r="L68">
        <v>61.484999999999999</v>
      </c>
      <c r="M68">
        <v>31.123999999999999</v>
      </c>
      <c r="N68">
        <v>84.870999999999995</v>
      </c>
      <c r="O68">
        <v>30.974</v>
      </c>
      <c r="P68">
        <v>68.498999999999995</v>
      </c>
      <c r="Q68">
        <v>42.709000000000003</v>
      </c>
      <c r="R68">
        <v>56.307000000000002</v>
      </c>
      <c r="S68">
        <v>24.959</v>
      </c>
      <c r="T68">
        <v>29.974</v>
      </c>
      <c r="U68">
        <v>19.027999999999999</v>
      </c>
      <c r="V68">
        <v>24.591999999999999</v>
      </c>
      <c r="W68">
        <v>27.986000000000001</v>
      </c>
      <c r="X68">
        <v>50.835000000000001</v>
      </c>
      <c r="Y68">
        <v>40.128</v>
      </c>
      <c r="Z68">
        <v>34.655999999999999</v>
      </c>
      <c r="AA68">
        <v>54.777999999999999</v>
      </c>
      <c r="AB68">
        <v>36.942</v>
      </c>
      <c r="AC68">
        <v>42.752000000000002</v>
      </c>
      <c r="AD68">
        <v>48.283999999999999</v>
      </c>
      <c r="AE68">
        <v>24.853000000000002</v>
      </c>
      <c r="AF68">
        <v>30.742000000000001</v>
      </c>
      <c r="AG68">
        <v>39.311</v>
      </c>
      <c r="AH68">
        <v>25.885000000000002</v>
      </c>
      <c r="AI68" s="12">
        <v>23.821000000000002</v>
      </c>
      <c r="AJ68" s="12">
        <v>51.822000000000003</v>
      </c>
      <c r="AK68" s="12">
        <v>78.659000000000006</v>
      </c>
      <c r="AL68" s="12">
        <v>84.635999999999996</v>
      </c>
      <c r="AM68" s="12">
        <v>84.635999999999996</v>
      </c>
      <c r="AN68" s="12"/>
      <c r="AO68" s="12"/>
      <c r="AP68" s="12"/>
      <c r="AQ68" s="12"/>
      <c r="AR68" s="12"/>
      <c r="AS68" s="12"/>
      <c r="AT68" s="12"/>
      <c r="AU68" s="12"/>
      <c r="AV68" s="12"/>
      <c r="AW68" s="12"/>
      <c r="AX68" s="12"/>
      <c r="AY68" s="12"/>
      <c r="ALQ68" t="e">
        <v>#N/A</v>
      </c>
    </row>
    <row r="69" spans="1:1005" ht="15" x14ac:dyDescent="0.25">
      <c r="A69" s="116">
        <v>45536</v>
      </c>
      <c r="B69">
        <v>65.16</v>
      </c>
      <c r="C69">
        <v>65.16</v>
      </c>
      <c r="D69">
        <v>65.16</v>
      </c>
      <c r="E69">
        <v>75.051000000000002</v>
      </c>
      <c r="F69">
        <v>55.69</v>
      </c>
      <c r="G69">
        <v>62.045000000000002</v>
      </c>
      <c r="H69">
        <v>43.768999999999998</v>
      </c>
      <c r="I69">
        <v>38.630000000000003</v>
      </c>
      <c r="J69">
        <v>51.567999999999998</v>
      </c>
      <c r="K69">
        <v>51.734000000000002</v>
      </c>
      <c r="L69">
        <v>71.418999999999997</v>
      </c>
      <c r="M69">
        <v>51.462000000000003</v>
      </c>
      <c r="N69">
        <v>67.930999999999997</v>
      </c>
      <c r="O69">
        <v>51.037999999999997</v>
      </c>
      <c r="P69">
        <v>77.831999999999994</v>
      </c>
      <c r="Q69">
        <v>53.072000000000003</v>
      </c>
      <c r="R69">
        <v>59.896999999999998</v>
      </c>
      <c r="S69">
        <v>43.813000000000002</v>
      </c>
      <c r="T69">
        <v>43.777999999999999</v>
      </c>
      <c r="U69">
        <v>39.204999999999998</v>
      </c>
      <c r="V69">
        <v>55.963000000000001</v>
      </c>
      <c r="W69">
        <v>60.481000000000002</v>
      </c>
      <c r="X69">
        <v>58.704000000000001</v>
      </c>
      <c r="Y69">
        <v>55.860999999999997</v>
      </c>
      <c r="Z69">
        <v>65.262</v>
      </c>
      <c r="AA69">
        <v>59.295000000000002</v>
      </c>
      <c r="AB69">
        <v>49.31</v>
      </c>
      <c r="AC69">
        <v>48.206000000000003</v>
      </c>
      <c r="AD69">
        <v>56.420999999999999</v>
      </c>
      <c r="AE69">
        <v>40.622</v>
      </c>
      <c r="AF69">
        <v>61.911000000000001</v>
      </c>
      <c r="AG69">
        <v>53.976999999999997</v>
      </c>
      <c r="AH69">
        <v>40.770000000000003</v>
      </c>
      <c r="AI69" s="12">
        <v>39.101999999999997</v>
      </c>
      <c r="AJ69" s="12">
        <v>74.885999999999996</v>
      </c>
      <c r="AK69" s="12">
        <v>63.146000000000001</v>
      </c>
      <c r="AL69" s="12">
        <v>77.616</v>
      </c>
      <c r="AM69" s="12">
        <v>77.616</v>
      </c>
      <c r="AN69" s="12"/>
      <c r="AO69" s="12"/>
      <c r="AP69" s="12"/>
      <c r="AQ69" s="12"/>
      <c r="AR69" s="12"/>
      <c r="AS69" s="12"/>
      <c r="AT69" s="12"/>
      <c r="AU69" s="12"/>
      <c r="AV69" s="12"/>
      <c r="AW69" s="12"/>
      <c r="AX69" s="12"/>
      <c r="AY69" s="12"/>
      <c r="ALQ69" t="e">
        <v>#N/A</v>
      </c>
    </row>
    <row r="70" spans="1:1005" ht="15" x14ac:dyDescent="0.25">
      <c r="A70" s="116"/>
      <c r="AI70" s="12"/>
      <c r="AJ70" s="12"/>
      <c r="AK70" s="12"/>
      <c r="AL70" s="12"/>
      <c r="AM70" s="12"/>
      <c r="AN70" s="12"/>
      <c r="AO70" s="12"/>
      <c r="AP70" s="12"/>
      <c r="AQ70" s="12"/>
      <c r="AR70" s="12"/>
      <c r="AS70" s="12"/>
      <c r="AT70" s="12"/>
      <c r="AU70" s="12"/>
      <c r="AV70" s="12"/>
      <c r="AW70" s="12"/>
      <c r="AX70" s="12"/>
      <c r="AY70" s="12"/>
      <c r="ALQ70" t="e">
        <v>#N/A</v>
      </c>
    </row>
    <row r="71" spans="1:1005" ht="15" x14ac:dyDescent="0.25">
      <c r="A71" s="116"/>
      <c r="AI71" s="12"/>
      <c r="AJ71" s="12"/>
      <c r="AK71" s="12"/>
      <c r="AL71" s="12"/>
      <c r="AM71" s="12"/>
      <c r="AN71" s="12"/>
      <c r="AO71" s="12"/>
      <c r="AP71" s="12"/>
      <c r="AQ71" s="12"/>
      <c r="AR71" s="12"/>
      <c r="AS71" s="12"/>
      <c r="AT71" s="12"/>
      <c r="AU71" s="12"/>
      <c r="AV71" s="12"/>
      <c r="AW71" s="12"/>
      <c r="AX71" s="12"/>
      <c r="AY71" s="12"/>
      <c r="ALQ71" t="e">
        <v>#N/A</v>
      </c>
    </row>
    <row r="72" spans="1:1005" ht="15" x14ac:dyDescent="0.25">
      <c r="A72" s="116"/>
      <c r="AI72" s="12"/>
      <c r="AJ72" s="12"/>
      <c r="AK72" s="12"/>
      <c r="AL72" s="12"/>
      <c r="AM72" s="12"/>
      <c r="AN72" s="12"/>
      <c r="AO72" s="12"/>
      <c r="AP72" s="12"/>
      <c r="AQ72" s="12"/>
      <c r="AR72" s="12"/>
      <c r="AS72" s="12"/>
      <c r="AT72" s="12"/>
      <c r="AU72" s="12"/>
      <c r="AV72" s="12"/>
      <c r="AW72" s="12"/>
      <c r="AX72" s="12"/>
      <c r="AY72" s="12"/>
      <c r="ALQ72" t="e">
        <v>#N/A</v>
      </c>
    </row>
    <row r="73" spans="1:1005" ht="15" x14ac:dyDescent="0.25">
      <c r="A73" s="116"/>
      <c r="AI73" s="12"/>
      <c r="AJ73" s="12"/>
      <c r="AK73" s="12"/>
      <c r="AL73" s="12"/>
      <c r="AM73" s="12"/>
      <c r="AN73" s="12"/>
      <c r="AO73" s="12"/>
      <c r="AP73" s="12"/>
      <c r="AQ73" s="12"/>
      <c r="AR73" s="12"/>
      <c r="AS73" s="12"/>
      <c r="AT73" s="12"/>
      <c r="AU73" s="12"/>
      <c r="AV73" s="12"/>
      <c r="AW73" s="12"/>
      <c r="AX73" s="12"/>
      <c r="AY73" s="12"/>
    </row>
    <row r="74" spans="1:1005" ht="15" x14ac:dyDescent="0.25">
      <c r="A74" s="116"/>
      <c r="AI74" s="12"/>
      <c r="AJ74" s="12"/>
      <c r="AK74" s="12"/>
      <c r="AL74" s="12"/>
      <c r="AM74" s="12"/>
      <c r="AN74" s="12"/>
      <c r="AO74" s="12"/>
      <c r="AP74" s="12"/>
      <c r="AQ74" s="12"/>
      <c r="AR74" s="12"/>
      <c r="AS74" s="12"/>
      <c r="AT74" s="12"/>
      <c r="AU74" s="12"/>
      <c r="AV74" s="12"/>
      <c r="AW74" s="12"/>
      <c r="AX74" s="12"/>
      <c r="AY74" s="12"/>
    </row>
    <row r="75" spans="1:1005" ht="15" x14ac:dyDescent="0.25">
      <c r="A75" s="116"/>
      <c r="AI75" s="12"/>
      <c r="AJ75" s="12"/>
      <c r="AK75" s="12"/>
      <c r="AL75" s="12"/>
      <c r="AM75" s="12"/>
      <c r="AN75" s="12"/>
      <c r="AO75" s="12"/>
      <c r="AP75" s="12"/>
      <c r="AQ75" s="12"/>
      <c r="AR75" s="12"/>
      <c r="AS75" s="12"/>
      <c r="AT75" s="12"/>
      <c r="AU75" s="12"/>
      <c r="AV75" s="12"/>
      <c r="AW75" s="12"/>
      <c r="AX75" s="12"/>
      <c r="AY75" s="12"/>
    </row>
    <row r="76" spans="1:1005" ht="15" x14ac:dyDescent="0.25">
      <c r="A76" s="116"/>
      <c r="AI76" s="12"/>
      <c r="AJ76" s="12"/>
      <c r="AK76" s="12"/>
      <c r="AL76" s="12"/>
      <c r="AM76" s="12"/>
      <c r="AN76" s="12"/>
      <c r="AO76" s="12"/>
      <c r="AP76" s="12"/>
      <c r="AQ76" s="12"/>
      <c r="AR76" s="12"/>
      <c r="AS76" s="12"/>
      <c r="AT76" s="12"/>
      <c r="AU76" s="12"/>
      <c r="AV76" s="12"/>
      <c r="AW76" s="12"/>
      <c r="AX76" s="12"/>
      <c r="AY76" s="12"/>
    </row>
    <row r="77" spans="1:1005" ht="15" x14ac:dyDescent="0.25">
      <c r="A77" s="116"/>
      <c r="AI77" s="12"/>
      <c r="AJ77" s="12"/>
      <c r="AK77" s="12"/>
      <c r="AL77" s="12"/>
      <c r="AM77" s="12"/>
      <c r="AN77" s="12"/>
      <c r="AO77" s="12"/>
      <c r="AP77" s="12"/>
      <c r="AQ77" s="12"/>
      <c r="AR77" s="12"/>
      <c r="AS77" s="12"/>
      <c r="AT77" s="12"/>
      <c r="AU77" s="12"/>
      <c r="AV77" s="12"/>
      <c r="AW77" s="12"/>
      <c r="AX77" s="12"/>
      <c r="AY77" s="12"/>
    </row>
    <row r="78" spans="1:1005" ht="15" x14ac:dyDescent="0.25">
      <c r="A78" s="116"/>
      <c r="AI78" s="12"/>
      <c r="AJ78" s="12"/>
      <c r="AK78" s="12"/>
      <c r="AL78" s="12"/>
      <c r="AM78" s="12"/>
      <c r="AN78" s="12"/>
      <c r="AO78" s="12"/>
      <c r="AP78" s="12"/>
      <c r="AQ78" s="12"/>
      <c r="AR78" s="12"/>
      <c r="AS78" s="12"/>
      <c r="AT78" s="12"/>
      <c r="AU78" s="12"/>
      <c r="AV78" s="12"/>
      <c r="AW78" s="12"/>
      <c r="AX78" s="12"/>
      <c r="AY78" s="12"/>
    </row>
    <row r="79" spans="1:1005" ht="15" x14ac:dyDescent="0.25">
      <c r="A79" s="116"/>
      <c r="AI79" s="12"/>
      <c r="AJ79" s="12"/>
      <c r="AK79" s="12"/>
      <c r="AL79" s="12"/>
      <c r="AM79" s="12"/>
      <c r="AN79" s="12"/>
      <c r="AO79" s="12"/>
      <c r="AP79" s="12"/>
      <c r="AQ79" s="12"/>
      <c r="AR79" s="12"/>
      <c r="AS79" s="12"/>
      <c r="AT79" s="12"/>
      <c r="AU79" s="12"/>
      <c r="AV79" s="12"/>
      <c r="AW79" s="12"/>
      <c r="AX79" s="12"/>
      <c r="AY79" s="12"/>
    </row>
    <row r="80" spans="1:1005" ht="15" x14ac:dyDescent="0.25">
      <c r="A80" s="116"/>
      <c r="AI80" s="12"/>
      <c r="AJ80" s="12"/>
      <c r="AK80" s="12"/>
      <c r="AL80" s="12"/>
      <c r="AM80" s="12"/>
      <c r="AN80" s="12"/>
      <c r="AO80" s="12"/>
      <c r="AP80" s="12"/>
      <c r="AQ80" s="12"/>
      <c r="AR80" s="12"/>
      <c r="AS80" s="12"/>
      <c r="AT80" s="12"/>
      <c r="AU80" s="12"/>
      <c r="AV80" s="12"/>
      <c r="AW80" s="12"/>
      <c r="AX80" s="12"/>
      <c r="AY80" s="12"/>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
    <tabColor theme="8" tint="0.39997558519241921"/>
  </sheetPr>
  <dimension ref="A1:ALQ72"/>
  <sheetViews>
    <sheetView workbookViewId="0">
      <selection activeCell="B4" sqref="B4:AZ100"/>
    </sheetView>
  </sheetViews>
  <sheetFormatPr defaultColWidth="18.7109375" defaultRowHeight="12.75" customHeight="1" x14ac:dyDescent="0.25"/>
  <cols>
    <col min="1" max="1" width="9.140625" style="9" customWidth="1"/>
    <col min="2" max="2" width="9.140625" customWidth="1"/>
    <col min="3" max="3" width="9.7109375" bestFit="1" customWidth="1"/>
    <col min="4" max="54" width="9.140625" customWidth="1"/>
  </cols>
  <sheetData>
    <row r="1" spans="1:54" s="9" customFormat="1" ht="15" x14ac:dyDescent="0.25">
      <c r="A1" s="117"/>
      <c r="B1" s="118"/>
      <c r="C1" s="118"/>
      <c r="D1" s="118"/>
      <c r="E1" s="118"/>
      <c r="F1" s="118"/>
      <c r="G1" s="118"/>
      <c r="H1" s="118"/>
      <c r="I1" s="118"/>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7"/>
      <c r="AJ1" s="117"/>
      <c r="AK1" s="117"/>
      <c r="AL1" s="117"/>
      <c r="AM1" s="117"/>
    </row>
    <row r="2" spans="1:54" s="9" customFormat="1" ht="15" x14ac:dyDescent="0.25">
      <c r="A2" s="117"/>
      <c r="B2" s="117" t="s">
        <v>0</v>
      </c>
      <c r="C2" s="117" t="s">
        <v>1</v>
      </c>
      <c r="D2" s="117" t="s">
        <v>2</v>
      </c>
      <c r="E2" s="117">
        <v>1981</v>
      </c>
      <c r="F2" s="117">
        <v>1982</v>
      </c>
      <c r="G2" s="117">
        <v>1983</v>
      </c>
      <c r="H2" s="117">
        <v>1984</v>
      </c>
      <c r="I2" s="117">
        <v>1985</v>
      </c>
      <c r="J2" s="117">
        <v>1986</v>
      </c>
      <c r="K2" s="117">
        <v>1987</v>
      </c>
      <c r="L2" s="117">
        <v>1988</v>
      </c>
      <c r="M2" s="117">
        <v>1989</v>
      </c>
      <c r="N2" s="117">
        <v>1990</v>
      </c>
      <c r="O2" s="117">
        <v>1991</v>
      </c>
      <c r="P2" s="117">
        <v>1992</v>
      </c>
      <c r="Q2" s="117">
        <v>1993</v>
      </c>
      <c r="R2" s="117">
        <v>1994</v>
      </c>
      <c r="S2" s="117">
        <v>1995</v>
      </c>
      <c r="T2" s="117">
        <v>1996</v>
      </c>
      <c r="U2" s="117">
        <v>1997</v>
      </c>
      <c r="V2" s="117">
        <v>1998</v>
      </c>
      <c r="W2" s="117">
        <v>1999</v>
      </c>
      <c r="X2" s="117">
        <v>2000</v>
      </c>
      <c r="Y2" s="117">
        <v>2001</v>
      </c>
      <c r="Z2" s="117">
        <v>2002</v>
      </c>
      <c r="AA2" s="117">
        <v>2003</v>
      </c>
      <c r="AB2" s="117">
        <v>2004</v>
      </c>
      <c r="AC2" s="117">
        <v>2005</v>
      </c>
      <c r="AD2" s="117">
        <v>2006</v>
      </c>
      <c r="AE2" s="119">
        <v>2007</v>
      </c>
      <c r="AF2" s="117">
        <v>2008</v>
      </c>
      <c r="AG2" s="117">
        <v>2009</v>
      </c>
      <c r="AH2" s="117">
        <v>2010</v>
      </c>
      <c r="AI2" s="117">
        <v>2011</v>
      </c>
      <c r="AJ2" s="117">
        <v>2012</v>
      </c>
      <c r="AK2" s="117">
        <v>2013</v>
      </c>
      <c r="AL2" s="117">
        <v>2014</v>
      </c>
      <c r="AM2" s="117">
        <v>2015</v>
      </c>
      <c r="AN2" s="117">
        <v>2016</v>
      </c>
      <c r="AO2" s="117">
        <v>2017</v>
      </c>
      <c r="AP2" s="117">
        <v>2018</v>
      </c>
      <c r="AQ2" s="117">
        <v>2019</v>
      </c>
      <c r="AR2" s="117">
        <v>2020</v>
      </c>
      <c r="AS2" s="117">
        <v>2021</v>
      </c>
      <c r="AT2" s="9">
        <v>2022</v>
      </c>
      <c r="AU2" s="9">
        <v>2023</v>
      </c>
      <c r="AV2" s="9">
        <v>2024</v>
      </c>
      <c r="AW2" s="9">
        <v>2025</v>
      </c>
      <c r="AX2" s="9">
        <v>2026</v>
      </c>
      <c r="AY2" s="9">
        <v>2027</v>
      </c>
      <c r="AZ2" s="9">
        <v>2028</v>
      </c>
      <c r="BA2" s="9">
        <v>2029</v>
      </c>
      <c r="BB2" s="9">
        <v>2030</v>
      </c>
    </row>
    <row r="3" spans="1:54" s="9" customFormat="1" ht="15" x14ac:dyDescent="0.25">
      <c r="A3" s="117"/>
      <c r="B3" s="117" t="s">
        <v>3</v>
      </c>
      <c r="C3" s="117" t="s">
        <v>4</v>
      </c>
      <c r="D3" s="117" t="s">
        <v>5</v>
      </c>
      <c r="E3" s="117" t="s">
        <v>6</v>
      </c>
      <c r="F3" s="117" t="s">
        <v>7</v>
      </c>
      <c r="G3" s="117" t="s">
        <v>8</v>
      </c>
      <c r="H3" s="117" t="s">
        <v>9</v>
      </c>
      <c r="I3" s="117" t="s">
        <v>10</v>
      </c>
      <c r="J3" s="117" t="s">
        <v>11</v>
      </c>
      <c r="K3" s="117" t="s">
        <v>12</v>
      </c>
      <c r="L3" s="117" t="s">
        <v>13</v>
      </c>
      <c r="M3" s="117" t="s">
        <v>14</v>
      </c>
      <c r="N3" s="117" t="s">
        <v>15</v>
      </c>
      <c r="O3" s="117" t="s">
        <v>16</v>
      </c>
      <c r="P3" s="117" t="s">
        <v>17</v>
      </c>
      <c r="Q3" s="117" t="s">
        <v>18</v>
      </c>
      <c r="R3" s="117" t="s">
        <v>19</v>
      </c>
      <c r="S3" s="117" t="s">
        <v>20</v>
      </c>
      <c r="T3" s="117" t="s">
        <v>21</v>
      </c>
      <c r="U3" s="117" t="s">
        <v>22</v>
      </c>
      <c r="V3" s="117" t="s">
        <v>23</v>
      </c>
      <c r="W3" s="117" t="s">
        <v>24</v>
      </c>
      <c r="X3" s="117" t="s">
        <v>25</v>
      </c>
      <c r="Y3" s="117" t="s">
        <v>26</v>
      </c>
      <c r="Z3" s="117" t="s">
        <v>27</v>
      </c>
      <c r="AA3" s="117" t="s">
        <v>28</v>
      </c>
      <c r="AB3" s="117" t="s">
        <v>29</v>
      </c>
      <c r="AC3" s="117" t="s">
        <v>30</v>
      </c>
      <c r="AD3" s="117" t="s">
        <v>31</v>
      </c>
      <c r="AE3" s="117" t="s">
        <v>32</v>
      </c>
      <c r="AF3" s="117" t="s">
        <v>33</v>
      </c>
      <c r="AG3" s="117" t="s">
        <v>34</v>
      </c>
      <c r="AH3" s="117" t="s">
        <v>35</v>
      </c>
      <c r="AI3" s="117" t="s">
        <v>36</v>
      </c>
      <c r="AJ3" s="117" t="s">
        <v>37</v>
      </c>
      <c r="AK3" s="117" t="s">
        <v>38</v>
      </c>
      <c r="AL3" s="117" t="s">
        <v>39</v>
      </c>
      <c r="AM3" s="117" t="s">
        <v>40</v>
      </c>
      <c r="AN3" s="117" t="s">
        <v>41</v>
      </c>
      <c r="AO3" s="117" t="s">
        <v>42</v>
      </c>
      <c r="AP3" s="117" t="s">
        <v>43</v>
      </c>
      <c r="AQ3" s="117" t="s">
        <v>44</v>
      </c>
      <c r="AR3" s="117" t="s">
        <v>45</v>
      </c>
      <c r="AS3" s="117" t="s">
        <v>46</v>
      </c>
      <c r="AT3" s="9" t="s">
        <v>47</v>
      </c>
      <c r="AU3" s="9" t="s">
        <v>48</v>
      </c>
      <c r="AV3" s="9" t="s">
        <v>49</v>
      </c>
      <c r="AW3" s="9" t="s">
        <v>50</v>
      </c>
      <c r="AX3" s="9" t="s">
        <v>51</v>
      </c>
      <c r="AY3" s="9" t="s">
        <v>52</v>
      </c>
      <c r="AZ3" s="9" t="s">
        <v>53</v>
      </c>
      <c r="BA3" s="9" t="s">
        <v>54</v>
      </c>
      <c r="BB3" s="9" t="s">
        <v>55</v>
      </c>
    </row>
    <row r="4" spans="1:54" ht="15" x14ac:dyDescent="0.25">
      <c r="A4" s="120">
        <f>YampaRiverInflow.TotalOutflow!A4</f>
        <v>43556</v>
      </c>
      <c r="B4" s="121">
        <v>13.538</v>
      </c>
      <c r="C4" s="121">
        <v>34.844000000000001</v>
      </c>
      <c r="D4" s="121">
        <v>28.946999999999999</v>
      </c>
      <c r="E4" s="17">
        <v>-5.2293999999999868E-2</v>
      </c>
      <c r="F4" s="17">
        <v>28.224768000000001</v>
      </c>
      <c r="G4" s="17">
        <v>6.8782900000000007</v>
      </c>
      <c r="H4" s="17">
        <v>6.4497519999999966</v>
      </c>
      <c r="I4" s="17">
        <v>-1.6270880000000034</v>
      </c>
      <c r="J4" s="17">
        <v>27.136765999999998</v>
      </c>
      <c r="K4" s="17">
        <v>10.345166000000001</v>
      </c>
      <c r="L4" s="17">
        <v>35.310705999999996</v>
      </c>
      <c r="M4" s="17">
        <v>19.30078</v>
      </c>
      <c r="N4" s="17">
        <v>3.5616000000000003</v>
      </c>
      <c r="O4" s="17">
        <v>41.938178000000001</v>
      </c>
      <c r="P4" s="17">
        <v>40.074694000000001</v>
      </c>
      <c r="Q4" s="17">
        <v>1.3631199999999954</v>
      </c>
      <c r="R4" s="17">
        <v>-2.5694920000000012</v>
      </c>
      <c r="S4" s="17">
        <v>-26.212883999999999</v>
      </c>
      <c r="T4" s="17">
        <v>3.6764540000000014</v>
      </c>
      <c r="U4" s="17">
        <v>29.157019999999999</v>
      </c>
      <c r="V4" s="17">
        <v>70.294210000000007</v>
      </c>
      <c r="W4" s="17">
        <v>23.60331</v>
      </c>
      <c r="X4" s="17">
        <v>16.8</v>
      </c>
      <c r="Y4" s="17">
        <v>35.028100000000002</v>
      </c>
      <c r="Z4" s="17">
        <v>13.62645</v>
      </c>
      <c r="AA4" s="17">
        <v>32.747109999999999</v>
      </c>
      <c r="AB4" s="17">
        <v>39.133879999999998</v>
      </c>
      <c r="AC4" s="17">
        <v>90.902479999999997</v>
      </c>
      <c r="AD4" s="17">
        <v>33.758679999999998</v>
      </c>
      <c r="AE4" s="17">
        <v>33.699169999999995</v>
      </c>
      <c r="AF4" s="17">
        <v>29.79214</v>
      </c>
      <c r="AG4" s="17">
        <v>43.080640000000002</v>
      </c>
      <c r="AH4" s="17">
        <v>88.700450000000004</v>
      </c>
      <c r="AI4" s="17">
        <v>43.635820000000002</v>
      </c>
      <c r="AJ4" s="17">
        <v>17.01784</v>
      </c>
      <c r="AK4" s="17">
        <v>26.498860000000001</v>
      </c>
      <c r="AL4" s="17">
        <v>22.988139999999998</v>
      </c>
      <c r="AM4" s="17">
        <v>25.348419999999997</v>
      </c>
      <c r="AN4" s="12"/>
      <c r="AO4" s="12"/>
      <c r="AP4" s="12"/>
      <c r="AQ4" s="12"/>
      <c r="AR4" s="12"/>
      <c r="AS4" s="12"/>
      <c r="AT4" s="12"/>
      <c r="AU4" s="12"/>
      <c r="AV4" s="12"/>
      <c r="AW4" s="12"/>
      <c r="AX4" s="12"/>
      <c r="AY4" s="12"/>
    </row>
    <row r="5" spans="1:54" ht="15" x14ac:dyDescent="0.25">
      <c r="A5" s="120">
        <f>YampaRiverInflow.TotalOutflow!A5</f>
        <v>43586</v>
      </c>
      <c r="B5" s="121">
        <v>10.744999999999999</v>
      </c>
      <c r="C5" s="121">
        <v>19.364000000000001</v>
      </c>
      <c r="D5" s="121">
        <v>28.844000000000001</v>
      </c>
      <c r="E5" s="17">
        <v>-20.012776000000002</v>
      </c>
      <c r="F5" s="17">
        <v>6.1013739999999999</v>
      </c>
      <c r="G5" s="17">
        <v>10.639998</v>
      </c>
      <c r="H5" s="17">
        <v>-44.029232</v>
      </c>
      <c r="I5" s="17">
        <v>-35.628662000000006</v>
      </c>
      <c r="J5" s="17">
        <v>13.395087999999999</v>
      </c>
      <c r="K5" s="17">
        <v>14.373129999999998</v>
      </c>
      <c r="L5" s="17">
        <v>12.015425999999998</v>
      </c>
      <c r="M5" s="17">
        <v>20.550333999999999</v>
      </c>
      <c r="N5" s="17">
        <v>18.579722</v>
      </c>
      <c r="O5" s="17">
        <v>24.659790000000001</v>
      </c>
      <c r="P5" s="17">
        <v>21.803582000000002</v>
      </c>
      <c r="Q5" s="17">
        <v>0.19014400000000023</v>
      </c>
      <c r="R5" s="17">
        <v>-5.5054859999999994</v>
      </c>
      <c r="S5" s="17">
        <v>-26.211384000000006</v>
      </c>
      <c r="T5" s="17">
        <v>7.738929999999999</v>
      </c>
      <c r="U5" s="17">
        <v>15.471069999999999</v>
      </c>
      <c r="V5" s="17">
        <v>41.137190000000004</v>
      </c>
      <c r="W5" s="17">
        <v>13.289260000000001</v>
      </c>
      <c r="X5" s="17">
        <v>27.570250000000001</v>
      </c>
      <c r="Y5" s="17">
        <v>34.690910000000002</v>
      </c>
      <c r="Z5" s="17">
        <v>21.163640000000001</v>
      </c>
      <c r="AA5" s="17">
        <v>23.543800000000001</v>
      </c>
      <c r="AB5" s="17">
        <v>34.333880000000001</v>
      </c>
      <c r="AC5" s="17">
        <v>67.140500000000003</v>
      </c>
      <c r="AD5" s="17">
        <v>34.274380000000001</v>
      </c>
      <c r="AE5" s="17">
        <v>36.813220000000001</v>
      </c>
      <c r="AF5" s="17">
        <v>20.429749999999999</v>
      </c>
      <c r="AG5" s="17">
        <v>51.173209999999997</v>
      </c>
      <c r="AH5" s="17">
        <v>36.138489999999997</v>
      </c>
      <c r="AI5" s="41">
        <v>21.024139999999999</v>
      </c>
      <c r="AJ5" s="41">
        <v>18.545120000000001</v>
      </c>
      <c r="AK5" s="41">
        <v>27.252549999999999</v>
      </c>
      <c r="AL5" s="41">
        <v>27.252610000000001</v>
      </c>
      <c r="AM5" s="41">
        <v>28.958279999999998</v>
      </c>
      <c r="AN5" s="12"/>
      <c r="AO5" s="12"/>
      <c r="AP5" s="12"/>
      <c r="AQ5" s="12"/>
      <c r="AR5" s="12"/>
      <c r="AS5" s="12"/>
      <c r="AT5" s="12"/>
      <c r="AU5" s="12"/>
      <c r="AV5" s="12"/>
      <c r="AW5" s="12"/>
      <c r="AX5" s="12"/>
      <c r="AY5" s="12"/>
    </row>
    <row r="6" spans="1:54" ht="15" x14ac:dyDescent="0.25">
      <c r="A6" s="120">
        <f>YampaRiverInflow.TotalOutflow!A6</f>
        <v>43617</v>
      </c>
      <c r="B6" s="121">
        <v>7.7389999999999999</v>
      </c>
      <c r="C6" s="121">
        <v>9.5860000000000003</v>
      </c>
      <c r="D6" s="121">
        <v>26.245999999999999</v>
      </c>
      <c r="E6" s="17">
        <v>-12.987976</v>
      </c>
      <c r="F6" s="17">
        <v>7.7158159999999985</v>
      </c>
      <c r="G6" s="17">
        <v>14.244779999999999</v>
      </c>
      <c r="H6" s="17">
        <v>-27.190472000000003</v>
      </c>
      <c r="I6" s="17">
        <v>-26.814078000000002</v>
      </c>
      <c r="J6" s="17">
        <v>4.3700580000000011</v>
      </c>
      <c r="K6" s="17">
        <v>17.001467999999996</v>
      </c>
      <c r="L6" s="17">
        <v>15.287422000000003</v>
      </c>
      <c r="M6" s="17">
        <v>10.805857999999999</v>
      </c>
      <c r="N6" s="17">
        <v>17.742493999999997</v>
      </c>
      <c r="O6" s="17">
        <v>3.4259199999999983</v>
      </c>
      <c r="P6" s="17">
        <v>8.1729199999999995</v>
      </c>
      <c r="Q6" s="17">
        <v>12.473674000000001</v>
      </c>
      <c r="R6" s="17">
        <v>1.061094</v>
      </c>
      <c r="S6" s="17">
        <v>22.368065999999995</v>
      </c>
      <c r="T6" s="17">
        <v>-1.3633040000000001</v>
      </c>
      <c r="U6" s="17">
        <v>31.73554</v>
      </c>
      <c r="V6" s="17">
        <v>15.272729999999999</v>
      </c>
      <c r="W6" s="17">
        <v>13.68595</v>
      </c>
      <c r="X6" s="17">
        <v>32.07273</v>
      </c>
      <c r="Y6" s="17">
        <v>48.238019999999999</v>
      </c>
      <c r="Z6" s="17">
        <v>6.5057900000000002</v>
      </c>
      <c r="AA6" s="17">
        <v>14.280989999999999</v>
      </c>
      <c r="AB6" s="17">
        <v>20.826450000000001</v>
      </c>
      <c r="AC6" s="17">
        <v>11.9405</v>
      </c>
      <c r="AD6" s="17">
        <v>14.67769</v>
      </c>
      <c r="AE6" s="17">
        <v>31.73554</v>
      </c>
      <c r="AF6" s="17">
        <v>13.4876</v>
      </c>
      <c r="AG6" s="17">
        <v>35.543419999999998</v>
      </c>
      <c r="AH6" s="17">
        <v>23.741799999999998</v>
      </c>
      <c r="AI6" s="41">
        <v>24.39593</v>
      </c>
      <c r="AJ6" s="41">
        <v>22.730180000000001</v>
      </c>
      <c r="AK6" s="41">
        <v>25.189630000000001</v>
      </c>
      <c r="AL6" s="41">
        <v>26.0823</v>
      </c>
      <c r="AM6" s="41">
        <v>25.58633</v>
      </c>
      <c r="AN6" s="12"/>
      <c r="AO6" s="12"/>
      <c r="AP6" s="12"/>
      <c r="AQ6" s="12"/>
      <c r="AR6" s="12"/>
      <c r="AS6" s="12"/>
      <c r="AT6" s="12"/>
      <c r="AU6" s="12"/>
      <c r="AV6" s="12"/>
      <c r="AW6" s="12"/>
      <c r="AX6" s="12"/>
      <c r="AY6" s="12"/>
    </row>
    <row r="7" spans="1:54" ht="15" x14ac:dyDescent="0.25">
      <c r="A7" s="120">
        <f>YampaRiverInflow.TotalOutflow!A7</f>
        <v>43647</v>
      </c>
      <c r="B7" s="121">
        <v>39.279000000000003</v>
      </c>
      <c r="C7" s="121">
        <v>42.186999999999998</v>
      </c>
      <c r="D7" s="121">
        <v>34.121000000000002</v>
      </c>
      <c r="E7" s="17">
        <v>-7.2071679999999994</v>
      </c>
      <c r="F7" s="17">
        <v>14.509131999999999</v>
      </c>
      <c r="G7" s="17">
        <v>4.3607659999999964</v>
      </c>
      <c r="H7" s="17">
        <v>-76.904696000000001</v>
      </c>
      <c r="I7" s="17">
        <v>-26.037152000000003</v>
      </c>
      <c r="J7" s="17">
        <v>-0.99219199999999907</v>
      </c>
      <c r="K7" s="17">
        <v>23.523871999999997</v>
      </c>
      <c r="L7" s="17">
        <v>10.508421999999999</v>
      </c>
      <c r="M7" s="17">
        <v>0.38218800000000192</v>
      </c>
      <c r="N7" s="17">
        <v>-2.4426239999999999</v>
      </c>
      <c r="O7" s="17">
        <v>-0.52760200000000035</v>
      </c>
      <c r="P7" s="17">
        <v>14.445949999999996</v>
      </c>
      <c r="Q7" s="17">
        <v>-5.4029160000000003</v>
      </c>
      <c r="R7" s="17">
        <v>-9.1989860000000014</v>
      </c>
      <c r="S7" s="17">
        <v>30.872809999999998</v>
      </c>
      <c r="T7" s="17">
        <v>7.8308159999999951</v>
      </c>
      <c r="U7" s="17">
        <v>31.933880000000002</v>
      </c>
      <c r="V7" s="17">
        <v>33.12397</v>
      </c>
      <c r="W7" s="17">
        <v>30.347110000000001</v>
      </c>
      <c r="X7" s="17">
        <v>21.12397</v>
      </c>
      <c r="Y7" s="17">
        <v>19.953720000000001</v>
      </c>
      <c r="Z7" s="17">
        <v>10.1157</v>
      </c>
      <c r="AA7" s="17">
        <v>17.2562</v>
      </c>
      <c r="AB7" s="17">
        <v>39.272730000000003</v>
      </c>
      <c r="AC7" s="17">
        <v>21.024789999999999</v>
      </c>
      <c r="AD7" s="17">
        <v>21.223140000000001</v>
      </c>
      <c r="AE7" s="17">
        <v>45.421489999999999</v>
      </c>
      <c r="AF7" s="17">
        <v>28.760330000000003</v>
      </c>
      <c r="AG7" s="17">
        <v>28.164830000000002</v>
      </c>
      <c r="AH7" s="17">
        <v>29.156560000000002</v>
      </c>
      <c r="AI7" s="41">
        <v>31.536360000000002</v>
      </c>
      <c r="AJ7" s="41">
        <v>26.379669999999997</v>
      </c>
      <c r="AK7" s="41">
        <v>61.685449999999996</v>
      </c>
      <c r="AL7" s="41">
        <v>29.156569999999999</v>
      </c>
      <c r="AM7" s="41">
        <v>33.520060000000001</v>
      </c>
      <c r="AN7" s="12"/>
      <c r="AO7" s="12"/>
      <c r="AP7" s="12"/>
      <c r="AQ7" s="12"/>
      <c r="AR7" s="12"/>
      <c r="AS7" s="12"/>
      <c r="AT7" s="12"/>
      <c r="AU7" s="12"/>
      <c r="AV7" s="12"/>
      <c r="AW7" s="12"/>
      <c r="AX7" s="12"/>
      <c r="AY7" s="12"/>
    </row>
    <row r="8" spans="1:54" ht="15" x14ac:dyDescent="0.25">
      <c r="A8" s="120">
        <f>YampaRiverInflow.TotalOutflow!A8</f>
        <v>43678</v>
      </c>
      <c r="B8" s="121">
        <v>53.576999999999998</v>
      </c>
      <c r="C8" s="121">
        <v>48.25</v>
      </c>
      <c r="D8" s="121">
        <v>38.881</v>
      </c>
      <c r="E8" s="17">
        <v>-22.46583</v>
      </c>
      <c r="F8" s="17">
        <v>24.441903999999994</v>
      </c>
      <c r="G8" s="17">
        <v>-38.819428000000002</v>
      </c>
      <c r="H8" s="17">
        <v>4.0788000000000029</v>
      </c>
      <c r="I8" s="17">
        <v>-24.940789999999996</v>
      </c>
      <c r="J8" s="17">
        <v>11.508968000000001</v>
      </c>
      <c r="K8" s="17">
        <v>34.079854000000005</v>
      </c>
      <c r="L8" s="17">
        <v>13.724534</v>
      </c>
      <c r="M8" s="17">
        <v>22.184847999999999</v>
      </c>
      <c r="N8" s="17">
        <v>11.868864000000002</v>
      </c>
      <c r="O8" s="17">
        <v>15.498979999999996</v>
      </c>
      <c r="P8" s="17">
        <v>39.663323999999996</v>
      </c>
      <c r="Q8" s="17">
        <v>-27.475497999999998</v>
      </c>
      <c r="R8" s="17">
        <v>-21.766008000000003</v>
      </c>
      <c r="S8" s="17">
        <v>29.917686</v>
      </c>
      <c r="T8" s="17">
        <v>25.019824</v>
      </c>
      <c r="U8" s="17">
        <v>50.280989999999996</v>
      </c>
      <c r="V8" s="17">
        <v>20.826450000000001</v>
      </c>
      <c r="W8" s="17">
        <v>44.033059999999999</v>
      </c>
      <c r="X8" s="17">
        <v>23.404959999999999</v>
      </c>
      <c r="Y8" s="17">
        <v>52.066120000000005</v>
      </c>
      <c r="Z8" s="17">
        <v>17.851240000000001</v>
      </c>
      <c r="AA8" s="17">
        <v>42.049589999999995</v>
      </c>
      <c r="AB8" s="17">
        <v>50.578510000000001</v>
      </c>
      <c r="AC8" s="17">
        <v>28.36364</v>
      </c>
      <c r="AD8" s="17">
        <v>66.446280000000002</v>
      </c>
      <c r="AE8" s="17">
        <v>91.636359999999996</v>
      </c>
      <c r="AF8" s="17">
        <v>39.272730000000003</v>
      </c>
      <c r="AG8" s="17">
        <v>23.60284</v>
      </c>
      <c r="AH8" s="17">
        <v>91.04083</v>
      </c>
      <c r="AI8" s="41">
        <v>36.693379999999998</v>
      </c>
      <c r="AJ8" s="41">
        <v>68.607789999999994</v>
      </c>
      <c r="AK8" s="41">
        <v>66.842500000000001</v>
      </c>
      <c r="AL8" s="41">
        <v>41.057389999999998</v>
      </c>
      <c r="AM8" s="41">
        <v>44.429290000000002</v>
      </c>
      <c r="AN8" s="12"/>
      <c r="AO8" s="12"/>
      <c r="AP8" s="12"/>
      <c r="AQ8" s="12"/>
      <c r="AR8" s="12"/>
      <c r="AS8" s="12"/>
      <c r="AT8" s="12"/>
      <c r="AU8" s="12"/>
      <c r="AV8" s="12"/>
      <c r="AW8" s="12"/>
      <c r="AX8" s="12"/>
      <c r="AY8" s="12"/>
    </row>
    <row r="9" spans="1:54" ht="15" x14ac:dyDescent="0.25">
      <c r="A9" s="120">
        <f>YampaRiverInflow.TotalOutflow!A9</f>
        <v>43709</v>
      </c>
      <c r="B9" s="121">
        <v>46.512999999999998</v>
      </c>
      <c r="C9" s="121">
        <v>50.515000000000001</v>
      </c>
      <c r="D9" s="121">
        <v>37.773000000000003</v>
      </c>
      <c r="E9" s="17">
        <v>-2.1018900000000031</v>
      </c>
      <c r="F9" s="17">
        <v>29.533373999999995</v>
      </c>
      <c r="G9" s="17">
        <v>-21.287192000000001</v>
      </c>
      <c r="H9" s="17">
        <v>32.618159999999996</v>
      </c>
      <c r="I9" s="17">
        <v>1.7953199999999998</v>
      </c>
      <c r="J9" s="17">
        <v>31.247597999999996</v>
      </c>
      <c r="K9" s="17">
        <v>10.680847999999996</v>
      </c>
      <c r="L9" s="17">
        <v>16.744351999999999</v>
      </c>
      <c r="M9" s="17">
        <v>7.7189679999999967</v>
      </c>
      <c r="N9" s="17">
        <v>23.211606</v>
      </c>
      <c r="O9" s="17">
        <v>19.180725999999996</v>
      </c>
      <c r="P9" s="17">
        <v>38.334448000000002</v>
      </c>
      <c r="Q9" s="17">
        <v>-11.254766</v>
      </c>
      <c r="R9" s="17">
        <v>-1.109622000000003</v>
      </c>
      <c r="S9" s="17">
        <v>14.515779999999999</v>
      </c>
      <c r="T9" s="17">
        <v>21.008659999999999</v>
      </c>
      <c r="U9" s="17">
        <v>59.246279999999999</v>
      </c>
      <c r="V9" s="17">
        <v>36.099170000000001</v>
      </c>
      <c r="W9" s="17">
        <v>49.190080000000002</v>
      </c>
      <c r="X9" s="17">
        <v>39.133879999999998</v>
      </c>
      <c r="Y9" s="17">
        <v>48.456199999999995</v>
      </c>
      <c r="Z9" s="17">
        <v>103.95372</v>
      </c>
      <c r="AA9" s="17">
        <v>34.373550000000002</v>
      </c>
      <c r="AB9" s="17">
        <v>57.381819999999998</v>
      </c>
      <c r="AC9" s="17">
        <v>38.360330000000005</v>
      </c>
      <c r="AD9" s="17">
        <v>50.87603</v>
      </c>
      <c r="AE9" s="17">
        <v>33.83802</v>
      </c>
      <c r="AF9" s="17">
        <v>38.677690000000005</v>
      </c>
      <c r="AG9" s="17">
        <v>28.363289999999999</v>
      </c>
      <c r="AH9" s="17">
        <v>44.250949999999996</v>
      </c>
      <c r="AI9" s="41">
        <v>41.255660000000006</v>
      </c>
      <c r="AJ9" s="41">
        <v>47.999720000000003</v>
      </c>
      <c r="AK9" s="41">
        <v>78.703759999999988</v>
      </c>
      <c r="AL9" s="41">
        <v>38.875680000000003</v>
      </c>
      <c r="AM9" s="41">
        <v>32.726860000000002</v>
      </c>
      <c r="AN9" s="12"/>
      <c r="AO9" s="12"/>
      <c r="AP9" s="12"/>
      <c r="AQ9" s="12"/>
      <c r="AR9" s="12"/>
      <c r="AS9" s="12"/>
      <c r="AT9" s="12"/>
      <c r="AU9" s="12"/>
      <c r="AV9" s="12"/>
      <c r="AW9" s="12"/>
      <c r="AX9" s="12"/>
      <c r="AY9" s="12"/>
    </row>
    <row r="10" spans="1:54" ht="15" x14ac:dyDescent="0.25">
      <c r="A10" s="120">
        <f>YampaRiverInflow.TotalOutflow!A10</f>
        <v>43739</v>
      </c>
      <c r="B10" s="121">
        <v>41.783999999999999</v>
      </c>
      <c r="C10" s="121">
        <v>47.552999999999997</v>
      </c>
      <c r="D10" s="121">
        <v>45.334000000000003</v>
      </c>
      <c r="E10" s="17">
        <v>40.35425</v>
      </c>
      <c r="F10" s="17">
        <v>-41.121540000000003</v>
      </c>
      <c r="G10" s="17">
        <v>14.638803999999997</v>
      </c>
      <c r="H10" s="17">
        <v>21.466443999999996</v>
      </c>
      <c r="I10" s="17">
        <v>16.894756000000001</v>
      </c>
      <c r="J10" s="17">
        <v>-7.0494780000000024</v>
      </c>
      <c r="K10" s="17">
        <v>28.589822000000002</v>
      </c>
      <c r="L10" s="17">
        <v>8.7653100000000013</v>
      </c>
      <c r="M10" s="17">
        <v>19.033143999999997</v>
      </c>
      <c r="N10" s="17">
        <v>24.070353999999998</v>
      </c>
      <c r="O10" s="17">
        <v>26.040343999999997</v>
      </c>
      <c r="P10" s="17">
        <v>13.166246000000003</v>
      </c>
      <c r="Q10" s="17">
        <v>20.811032000000001</v>
      </c>
      <c r="R10" s="17">
        <v>15.392737999999998</v>
      </c>
      <c r="S10" s="17">
        <v>31.104225999999993</v>
      </c>
      <c r="T10" s="17">
        <v>32.409004000000003</v>
      </c>
      <c r="U10" s="17">
        <v>36.495870000000004</v>
      </c>
      <c r="V10" s="17">
        <v>22.413220000000003</v>
      </c>
      <c r="W10" s="17">
        <v>37.884300000000003</v>
      </c>
      <c r="X10" s="17">
        <v>47.385120000000001</v>
      </c>
      <c r="Y10" s="17">
        <v>23.34545</v>
      </c>
      <c r="Z10" s="17">
        <v>20.647929999999999</v>
      </c>
      <c r="AA10" s="17">
        <v>30.664459999999998</v>
      </c>
      <c r="AB10" s="17">
        <v>41.077690000000004</v>
      </c>
      <c r="AC10" s="17">
        <v>31.060849999999999</v>
      </c>
      <c r="AD10" s="17">
        <v>69.758679999999998</v>
      </c>
      <c r="AE10" s="17">
        <v>20.94511</v>
      </c>
      <c r="AF10" s="17">
        <v>34.908660000000005</v>
      </c>
      <c r="AG10" s="17">
        <v>24.793029999999998</v>
      </c>
      <c r="AH10" s="17">
        <v>40.680699999999995</v>
      </c>
      <c r="AI10" s="41">
        <v>34.511849999999995</v>
      </c>
      <c r="AJ10" s="41">
        <v>29.513770000000001</v>
      </c>
      <c r="AK10" s="41">
        <v>19.080719999999999</v>
      </c>
      <c r="AL10" s="41">
        <v>42.445929999999997</v>
      </c>
      <c r="AM10" s="41">
        <v>56.012860000000003</v>
      </c>
      <c r="AN10" s="12"/>
      <c r="AO10" s="12"/>
      <c r="AP10" s="12"/>
      <c r="AQ10" s="12"/>
      <c r="AR10" s="12"/>
      <c r="AS10" s="12"/>
      <c r="AT10" s="12"/>
      <c r="AU10" s="12"/>
      <c r="AV10" s="12"/>
      <c r="AW10" s="12"/>
      <c r="AX10" s="12"/>
      <c r="AY10" s="12"/>
    </row>
    <row r="11" spans="1:54" ht="15" x14ac:dyDescent="0.25">
      <c r="A11" s="120">
        <f>YampaRiverInflow.TotalOutflow!A11</f>
        <v>43770</v>
      </c>
      <c r="B11" s="121">
        <v>25.408999999999999</v>
      </c>
      <c r="C11" s="121">
        <v>31.995999999999999</v>
      </c>
      <c r="D11" s="121">
        <v>24.812999999999999</v>
      </c>
      <c r="E11" s="17">
        <v>-4.6950460000000005</v>
      </c>
      <c r="F11" s="17">
        <v>-45.966837999999996</v>
      </c>
      <c r="G11" s="17">
        <v>6.753783999999996</v>
      </c>
      <c r="H11" s="17">
        <v>-7.6327240000000023</v>
      </c>
      <c r="I11" s="17">
        <v>19.806198000000002</v>
      </c>
      <c r="J11" s="17">
        <v>-15.417266000000001</v>
      </c>
      <c r="K11" s="17">
        <v>42.873334</v>
      </c>
      <c r="L11" s="17">
        <v>18.651169999999997</v>
      </c>
      <c r="M11" s="17">
        <v>25.675046000000002</v>
      </c>
      <c r="N11" s="17">
        <v>19.488983999999995</v>
      </c>
      <c r="O11" s="17">
        <v>17.507805999999995</v>
      </c>
      <c r="P11" s="17">
        <v>8.8944699999999983</v>
      </c>
      <c r="Q11" s="17">
        <v>1.1222839999999996</v>
      </c>
      <c r="R11" s="17">
        <v>9.8448719999999987</v>
      </c>
      <c r="S11" s="17">
        <v>28.013811999999998</v>
      </c>
      <c r="T11" s="17">
        <v>15.793877999999999</v>
      </c>
      <c r="U11" s="17">
        <v>24.595040000000001</v>
      </c>
      <c r="V11" s="17">
        <v>18.446279999999998</v>
      </c>
      <c r="W11" s="17">
        <v>36.495870000000004</v>
      </c>
      <c r="X11" s="17">
        <v>27.966939999999997</v>
      </c>
      <c r="Y11" s="17">
        <v>25.487599999999997</v>
      </c>
      <c r="Z11" s="17">
        <v>23.10744</v>
      </c>
      <c r="AA11" s="17">
        <v>22.472729999999999</v>
      </c>
      <c r="AB11" s="17">
        <v>35.166530000000002</v>
      </c>
      <c r="AC11" s="17">
        <v>20.925319999999999</v>
      </c>
      <c r="AD11" s="17">
        <v>16.066120000000002</v>
      </c>
      <c r="AE11" s="17">
        <v>25.54711</v>
      </c>
      <c r="AF11" s="17">
        <v>41.950060000000001</v>
      </c>
      <c r="AG11" s="17">
        <v>23.00787</v>
      </c>
      <c r="AH11" s="17">
        <v>14.39954</v>
      </c>
      <c r="AI11" s="41">
        <v>23.602700000000002</v>
      </c>
      <c r="AJ11" s="41">
        <v>28.581400000000002</v>
      </c>
      <c r="AK11" s="41">
        <v>27.807869999999998</v>
      </c>
      <c r="AL11" s="41">
        <v>24.69378</v>
      </c>
      <c r="AM11" s="41">
        <v>22.293890000000001</v>
      </c>
      <c r="AN11" s="12"/>
      <c r="AO11" s="12"/>
      <c r="AP11" s="12"/>
      <c r="AQ11" s="12"/>
      <c r="AR11" s="12"/>
      <c r="AS11" s="12"/>
      <c r="AT11" s="12"/>
      <c r="AU11" s="12"/>
      <c r="AV11" s="12"/>
      <c r="AW11" s="12"/>
      <c r="AX11" s="12"/>
      <c r="AY11" s="12"/>
    </row>
    <row r="12" spans="1:54" ht="15" x14ac:dyDescent="0.25">
      <c r="A12" s="120">
        <f>YampaRiverInflow.TotalOutflow!A12</f>
        <v>43800</v>
      </c>
      <c r="B12" s="121">
        <v>26.545000000000002</v>
      </c>
      <c r="C12" s="121">
        <v>26.478000000000002</v>
      </c>
      <c r="D12" s="121">
        <v>25.312999999999999</v>
      </c>
      <c r="E12" s="17">
        <v>27.004181999999997</v>
      </c>
      <c r="F12" s="17">
        <v>-14.223750000000003</v>
      </c>
      <c r="G12" s="17">
        <v>16.268739999999998</v>
      </c>
      <c r="H12" s="17">
        <v>6.4705519999999996</v>
      </c>
      <c r="I12" s="17">
        <v>17.637533999999999</v>
      </c>
      <c r="J12" s="17">
        <v>-3.9600340000000016</v>
      </c>
      <c r="K12" s="17">
        <v>24.396989999999999</v>
      </c>
      <c r="L12" s="17">
        <v>10.800360000000001</v>
      </c>
      <c r="M12" s="17">
        <v>21.260485999999997</v>
      </c>
      <c r="N12" s="17">
        <v>13.424811999999998</v>
      </c>
      <c r="O12" s="17">
        <v>8.4644880000000011</v>
      </c>
      <c r="P12" s="17">
        <v>2.3967059999999982</v>
      </c>
      <c r="Q12" s="17">
        <v>-6.7709719999999995</v>
      </c>
      <c r="R12" s="17">
        <v>0.60159199999999691</v>
      </c>
      <c r="S12" s="17">
        <v>44.223798000000002</v>
      </c>
      <c r="T12" s="17">
        <v>1.110544</v>
      </c>
      <c r="U12" s="17">
        <v>15.07438</v>
      </c>
      <c r="V12" s="17">
        <v>12.69421</v>
      </c>
      <c r="W12" s="17">
        <v>35.305790000000002</v>
      </c>
      <c r="X12" s="17">
        <v>29.355370000000001</v>
      </c>
      <c r="Y12" s="17">
        <v>13.4876</v>
      </c>
      <c r="Z12" s="17">
        <v>18.723970000000001</v>
      </c>
      <c r="AA12" s="17">
        <v>15.471069999999999</v>
      </c>
      <c r="AB12" s="17">
        <v>19.100490000000001</v>
      </c>
      <c r="AC12" s="17">
        <v>3.9664899999999998</v>
      </c>
      <c r="AD12" s="17">
        <v>23.801650000000002</v>
      </c>
      <c r="AE12" s="17">
        <v>57.520660000000007</v>
      </c>
      <c r="AF12" s="17">
        <v>23.99954</v>
      </c>
      <c r="AG12" s="17">
        <v>19.4375</v>
      </c>
      <c r="AH12" s="17">
        <v>33.916870000000003</v>
      </c>
      <c r="AI12" s="41">
        <v>31.734860000000001</v>
      </c>
      <c r="AJ12" s="41">
        <v>22.7103</v>
      </c>
      <c r="AK12" s="41">
        <v>25.368259999999999</v>
      </c>
      <c r="AL12" s="41">
        <v>31.6557</v>
      </c>
      <c r="AM12" s="41">
        <v>22.412740000000003</v>
      </c>
      <c r="AN12" s="12"/>
      <c r="AO12" s="12"/>
      <c r="AP12" s="12"/>
      <c r="AQ12" s="12"/>
      <c r="AR12" s="12"/>
      <c r="AS12" s="12"/>
      <c r="AT12" s="12"/>
      <c r="AU12" s="12"/>
      <c r="AV12" s="12"/>
      <c r="AW12" s="12"/>
      <c r="AX12" s="12"/>
      <c r="AY12" s="12"/>
    </row>
    <row r="13" spans="1:54" ht="15" x14ac:dyDescent="0.25">
      <c r="A13" s="120">
        <f>YampaRiverInflow.TotalOutflow!A13</f>
        <v>43831</v>
      </c>
      <c r="B13" s="121">
        <v>44.917000000000002</v>
      </c>
      <c r="C13" s="121">
        <v>42.406999999999996</v>
      </c>
      <c r="D13" s="121">
        <v>31.82</v>
      </c>
      <c r="E13" s="17">
        <v>14.408378000000001</v>
      </c>
      <c r="F13" s="17">
        <v>-20.071922000000001</v>
      </c>
      <c r="G13" s="17">
        <v>13.077360000000001</v>
      </c>
      <c r="H13" s="17">
        <v>19.310572000000001</v>
      </c>
      <c r="I13" s="17">
        <v>30.633921999999998</v>
      </c>
      <c r="J13" s="17">
        <v>-8.3519860000000001</v>
      </c>
      <c r="K13" s="17">
        <v>20.166415999999998</v>
      </c>
      <c r="L13" s="17">
        <v>-5.3256900000000025</v>
      </c>
      <c r="M13" s="17">
        <v>2.6823760000000001</v>
      </c>
      <c r="N13" s="17">
        <v>29.809785999999992</v>
      </c>
      <c r="O13" s="17">
        <v>0.14888199999999779</v>
      </c>
      <c r="P13" s="17">
        <v>188.36769600000002</v>
      </c>
      <c r="Q13" s="17">
        <v>-19.261465999999999</v>
      </c>
      <c r="R13" s="17">
        <v>-11.55139</v>
      </c>
      <c r="S13" s="17">
        <v>25.526097999999998</v>
      </c>
      <c r="T13" s="17">
        <v>1.3745679999999993</v>
      </c>
      <c r="U13" s="17">
        <v>21.421490000000002</v>
      </c>
      <c r="V13" s="17">
        <v>24.198349999999998</v>
      </c>
      <c r="W13" s="17">
        <v>42.049589999999995</v>
      </c>
      <c r="X13" s="17">
        <v>21.61983</v>
      </c>
      <c r="Y13" s="17">
        <v>18.446279999999998</v>
      </c>
      <c r="Z13" s="17">
        <v>23.206610000000001</v>
      </c>
      <c r="AA13" s="17">
        <v>20.033060000000003</v>
      </c>
      <c r="AB13" s="17">
        <v>101.09752</v>
      </c>
      <c r="AC13" s="17">
        <v>22.61157</v>
      </c>
      <c r="AD13" s="17">
        <v>23.206610000000001</v>
      </c>
      <c r="AE13" s="17">
        <v>42.247930000000004</v>
      </c>
      <c r="AF13" s="17">
        <v>34.11524</v>
      </c>
      <c r="AG13" s="17">
        <v>41.255679999999998</v>
      </c>
      <c r="AH13" s="17">
        <v>24.792830000000002</v>
      </c>
      <c r="AI13" s="41">
        <v>40.065640000000002</v>
      </c>
      <c r="AJ13" s="41">
        <v>37.883839999999999</v>
      </c>
      <c r="AK13" s="41">
        <v>23.007810000000003</v>
      </c>
      <c r="AL13" s="41">
        <v>30.743310000000001</v>
      </c>
      <c r="AM13" s="41">
        <v>-35.333798000000002</v>
      </c>
      <c r="AN13" s="12"/>
      <c r="AO13" s="12"/>
      <c r="AP13" s="12"/>
      <c r="AQ13" s="12"/>
      <c r="AR13" s="12"/>
      <c r="AS13" s="12"/>
      <c r="AT13" s="12"/>
      <c r="AU13" s="12"/>
      <c r="AV13" s="12"/>
      <c r="AW13" s="12"/>
      <c r="AX13" s="12"/>
      <c r="AY13" s="12"/>
    </row>
    <row r="14" spans="1:54" ht="15" x14ac:dyDescent="0.25">
      <c r="A14" s="120">
        <f>YampaRiverInflow.TotalOutflow!A14</f>
        <v>43862</v>
      </c>
      <c r="B14" s="121">
        <v>46.936999999999998</v>
      </c>
      <c r="C14" s="121">
        <v>42.694000000000003</v>
      </c>
      <c r="D14" s="121">
        <v>39.637999999999998</v>
      </c>
      <c r="E14" s="17">
        <v>33.428339999999999</v>
      </c>
      <c r="F14" s="17">
        <v>8.9494680000000013</v>
      </c>
      <c r="G14" s="17">
        <v>9.201842000000001</v>
      </c>
      <c r="H14" s="17">
        <v>5.149061999999998</v>
      </c>
      <c r="I14" s="17">
        <v>31.733646</v>
      </c>
      <c r="J14" s="17">
        <v>-5.7021720000000027</v>
      </c>
      <c r="K14" s="17">
        <v>24.577362000000001</v>
      </c>
      <c r="L14" s="17">
        <v>5.5440619999999985</v>
      </c>
      <c r="M14" s="17">
        <v>2.5809760000000006</v>
      </c>
      <c r="N14" s="17">
        <v>19.033522000000001</v>
      </c>
      <c r="O14" s="17">
        <v>7.0302340000000001</v>
      </c>
      <c r="P14" s="17">
        <v>85.799055999999993</v>
      </c>
      <c r="Q14" s="17">
        <v>-9.7793939999999999</v>
      </c>
      <c r="R14" s="17">
        <v>38.657699999999991</v>
      </c>
      <c r="S14" s="17">
        <v>12.339405999999999</v>
      </c>
      <c r="T14" s="17">
        <v>23.60331</v>
      </c>
      <c r="U14" s="17">
        <v>17.2562</v>
      </c>
      <c r="V14" s="17">
        <v>16.066120000000002</v>
      </c>
      <c r="W14" s="17">
        <v>48.99174</v>
      </c>
      <c r="X14" s="17">
        <v>36.297519999999999</v>
      </c>
      <c r="Y14" s="17">
        <v>25.745450000000002</v>
      </c>
      <c r="Z14" s="17">
        <v>24.39669</v>
      </c>
      <c r="AA14" s="17">
        <v>35.66281</v>
      </c>
      <c r="AB14" s="17">
        <v>125.57355</v>
      </c>
      <c r="AC14" s="17">
        <v>20.429749999999999</v>
      </c>
      <c r="AD14" s="17">
        <v>29.355370000000001</v>
      </c>
      <c r="AE14" s="17">
        <v>90.644630000000006</v>
      </c>
      <c r="AF14" s="17">
        <v>38.478989999999996</v>
      </c>
      <c r="AG14" s="17">
        <v>35.16657</v>
      </c>
      <c r="AH14" s="17">
        <v>33.321769999999994</v>
      </c>
      <c r="AI14" s="41">
        <v>18.842610000000001</v>
      </c>
      <c r="AJ14" s="41">
        <v>38.875690000000006</v>
      </c>
      <c r="AK14" s="41">
        <v>32.449240000000003</v>
      </c>
      <c r="AL14" s="41">
        <v>39.450900000000004</v>
      </c>
      <c r="AM14" s="41">
        <v>-35.678773999999997</v>
      </c>
      <c r="AN14" s="12"/>
      <c r="AO14" s="12"/>
      <c r="AP14" s="12"/>
      <c r="AQ14" s="12"/>
      <c r="AR14" s="12"/>
      <c r="AS14" s="12"/>
      <c r="AT14" s="12"/>
      <c r="AU14" s="12"/>
      <c r="AV14" s="12"/>
      <c r="AW14" s="12"/>
      <c r="AX14" s="12"/>
      <c r="AY14" s="12"/>
    </row>
    <row r="15" spans="1:54" ht="15" x14ac:dyDescent="0.25">
      <c r="A15" s="120">
        <f>YampaRiverInflow.TotalOutflow!A15</f>
        <v>43891</v>
      </c>
      <c r="B15" s="121">
        <v>19.032</v>
      </c>
      <c r="C15" s="121">
        <v>33.192</v>
      </c>
      <c r="D15" s="121">
        <v>39.96</v>
      </c>
      <c r="E15" s="17">
        <v>52.296472000000009</v>
      </c>
      <c r="F15" s="17">
        <v>47.387336000000005</v>
      </c>
      <c r="G15" s="17">
        <v>11.779536</v>
      </c>
      <c r="H15" s="17">
        <v>64.980252000000007</v>
      </c>
      <c r="I15" s="17">
        <v>40.112389999999998</v>
      </c>
      <c r="J15" s="17">
        <v>-5.6985580000000011</v>
      </c>
      <c r="K15" s="17">
        <v>30.219604</v>
      </c>
      <c r="L15" s="17">
        <v>24.668741999999998</v>
      </c>
      <c r="M15" s="17">
        <v>25.485123999999995</v>
      </c>
      <c r="N15" s="17">
        <v>37.985829999999993</v>
      </c>
      <c r="O15" s="17">
        <v>23.852601999999997</v>
      </c>
      <c r="P15" s="17">
        <v>33.571293999999995</v>
      </c>
      <c r="Q15" s="17">
        <v>18.785719999999998</v>
      </c>
      <c r="R15" s="17">
        <v>66.418819999999997</v>
      </c>
      <c r="S15" s="17">
        <v>7.6782579999999996</v>
      </c>
      <c r="T15" s="17">
        <v>63.272730000000003</v>
      </c>
      <c r="U15" s="17">
        <v>48.99174</v>
      </c>
      <c r="V15" s="17">
        <v>19.834709999999998</v>
      </c>
      <c r="W15" s="17">
        <v>54.009920000000001</v>
      </c>
      <c r="X15" s="17">
        <v>55.160330000000002</v>
      </c>
      <c r="Y15" s="17">
        <v>23.22645</v>
      </c>
      <c r="Z15" s="17">
        <v>42.842980000000004</v>
      </c>
      <c r="AA15" s="17">
        <v>27.59008</v>
      </c>
      <c r="AB15" s="17">
        <v>69.104129999999998</v>
      </c>
      <c r="AC15" s="17">
        <v>49.190080000000002</v>
      </c>
      <c r="AD15" s="17">
        <v>44.628099999999996</v>
      </c>
      <c r="AE15" s="17">
        <v>82.373550000000009</v>
      </c>
      <c r="AF15" s="17">
        <v>74.04258999999999</v>
      </c>
      <c r="AG15" s="17">
        <v>59.404600000000002</v>
      </c>
      <c r="AH15" s="17">
        <v>42.445689999999999</v>
      </c>
      <c r="AI15" s="41">
        <v>22.21454</v>
      </c>
      <c r="AJ15" s="41">
        <v>58.769889999999997</v>
      </c>
      <c r="AK15" s="41">
        <v>31.517060000000001</v>
      </c>
      <c r="AL15" s="41">
        <v>41.176480000000005</v>
      </c>
      <c r="AM15" s="41">
        <v>1.4208999999999996</v>
      </c>
      <c r="AN15" s="12"/>
      <c r="AO15" s="12"/>
      <c r="AP15" s="12"/>
      <c r="AQ15" s="12"/>
      <c r="AR15" s="12"/>
      <c r="AS15" s="12"/>
      <c r="AT15" s="12"/>
      <c r="AU15" s="12"/>
      <c r="AV15" s="12"/>
      <c r="AW15" s="12"/>
      <c r="AX15" s="12"/>
      <c r="AY15" s="12"/>
    </row>
    <row r="16" spans="1:54" ht="15" x14ac:dyDescent="0.25">
      <c r="A16" s="120">
        <f>YampaRiverInflow.TotalOutflow!A16</f>
        <v>43922</v>
      </c>
      <c r="B16" s="121">
        <v>16.100000000000001</v>
      </c>
      <c r="C16" s="121">
        <v>32.081000000000003</v>
      </c>
      <c r="D16" s="121">
        <v>28.946999999999999</v>
      </c>
      <c r="E16" s="17">
        <v>28.224768000000001</v>
      </c>
      <c r="F16" s="17">
        <v>6.8782900000000007</v>
      </c>
      <c r="G16" s="17">
        <v>6.4497519999999966</v>
      </c>
      <c r="H16" s="17">
        <v>-1.6270880000000034</v>
      </c>
      <c r="I16" s="17">
        <v>27.136765999999998</v>
      </c>
      <c r="J16" s="17">
        <v>10.345166000000001</v>
      </c>
      <c r="K16" s="17">
        <v>35.310705999999996</v>
      </c>
      <c r="L16" s="17">
        <v>19.30078</v>
      </c>
      <c r="M16" s="17">
        <v>3.5616000000000003</v>
      </c>
      <c r="N16" s="17">
        <v>41.938178000000001</v>
      </c>
      <c r="O16" s="17">
        <v>40.074694000000001</v>
      </c>
      <c r="P16" s="17">
        <v>1.3631199999999954</v>
      </c>
      <c r="Q16" s="17">
        <v>-2.5694920000000012</v>
      </c>
      <c r="R16" s="17">
        <v>-26.212883999999999</v>
      </c>
      <c r="S16" s="17">
        <v>3.6764540000000014</v>
      </c>
      <c r="T16" s="17">
        <v>29.157019999999999</v>
      </c>
      <c r="U16" s="17">
        <v>70.294210000000007</v>
      </c>
      <c r="V16" s="17">
        <v>23.60331</v>
      </c>
      <c r="W16" s="17">
        <v>16.8</v>
      </c>
      <c r="X16" s="17">
        <v>35.028100000000002</v>
      </c>
      <c r="Y16" s="17">
        <v>13.62645</v>
      </c>
      <c r="Z16" s="17">
        <v>32.747109999999999</v>
      </c>
      <c r="AA16" s="17">
        <v>39.133879999999998</v>
      </c>
      <c r="AB16" s="17">
        <v>90.902479999999997</v>
      </c>
      <c r="AC16" s="17">
        <v>33.758679999999998</v>
      </c>
      <c r="AD16" s="17">
        <v>33.699169999999995</v>
      </c>
      <c r="AE16" s="17">
        <v>29.79214</v>
      </c>
      <c r="AF16" s="17">
        <v>43.080640000000002</v>
      </c>
      <c r="AG16" s="17">
        <v>88.700450000000004</v>
      </c>
      <c r="AH16" s="17">
        <v>43.635820000000002</v>
      </c>
      <c r="AI16" s="41">
        <v>17.01784</v>
      </c>
      <c r="AJ16" s="41">
        <v>26.498860000000001</v>
      </c>
      <c r="AK16" s="41">
        <v>22.988139999999998</v>
      </c>
      <c r="AL16" s="41">
        <v>25.348419999999997</v>
      </c>
      <c r="AM16" s="41">
        <v>1.8474620000000004</v>
      </c>
      <c r="AN16" s="12"/>
      <c r="AO16" s="12"/>
      <c r="AP16" s="12"/>
      <c r="AQ16" s="12"/>
      <c r="AR16" s="12"/>
      <c r="AS16" s="12"/>
      <c r="AT16" s="12"/>
      <c r="AU16" s="12"/>
      <c r="AV16" s="12"/>
      <c r="AW16" s="12"/>
      <c r="AX16" s="12"/>
      <c r="AY16" s="12"/>
    </row>
    <row r="17" spans="1:51" ht="15" x14ac:dyDescent="0.25">
      <c r="A17" s="120">
        <f>YampaRiverInflow.TotalOutflow!A17</f>
        <v>43952</v>
      </c>
      <c r="B17" s="121">
        <v>13.246</v>
      </c>
      <c r="C17" s="121">
        <v>18.72</v>
      </c>
      <c r="D17" s="121">
        <v>28.844000000000001</v>
      </c>
      <c r="E17" s="17">
        <v>6.1013739999999999</v>
      </c>
      <c r="F17" s="17">
        <v>10.639998</v>
      </c>
      <c r="G17" s="17">
        <v>-44.029232</v>
      </c>
      <c r="H17" s="17">
        <v>-35.628662000000006</v>
      </c>
      <c r="I17" s="17">
        <v>13.395087999999999</v>
      </c>
      <c r="J17" s="17">
        <v>14.373129999999998</v>
      </c>
      <c r="K17" s="17">
        <v>12.015425999999998</v>
      </c>
      <c r="L17" s="17">
        <v>20.550333999999999</v>
      </c>
      <c r="M17" s="17">
        <v>18.579722</v>
      </c>
      <c r="N17" s="17">
        <v>24.659790000000001</v>
      </c>
      <c r="O17" s="17">
        <v>21.803582000000002</v>
      </c>
      <c r="P17" s="17">
        <v>0.19014400000000023</v>
      </c>
      <c r="Q17" s="17">
        <v>-5.5054859999999994</v>
      </c>
      <c r="R17" s="17">
        <v>-26.211384000000006</v>
      </c>
      <c r="S17" s="17">
        <v>7.738929999999999</v>
      </c>
      <c r="T17" s="17">
        <v>15.471069999999999</v>
      </c>
      <c r="U17" s="17">
        <v>41.137190000000004</v>
      </c>
      <c r="V17" s="17">
        <v>13.289260000000001</v>
      </c>
      <c r="W17" s="17">
        <v>27.570250000000001</v>
      </c>
      <c r="X17" s="17">
        <v>34.690910000000002</v>
      </c>
      <c r="Y17" s="17">
        <v>21.163640000000001</v>
      </c>
      <c r="Z17" s="17">
        <v>23.543800000000001</v>
      </c>
      <c r="AA17" s="17">
        <v>34.333880000000001</v>
      </c>
      <c r="AB17" s="17">
        <v>67.140500000000003</v>
      </c>
      <c r="AC17" s="17">
        <v>34.274380000000001</v>
      </c>
      <c r="AD17" s="17">
        <v>36.813220000000001</v>
      </c>
      <c r="AE17" s="17">
        <v>20.429749999999999</v>
      </c>
      <c r="AF17" s="17">
        <v>51.173209999999997</v>
      </c>
      <c r="AG17" s="17">
        <v>36.138489999999997</v>
      </c>
      <c r="AH17" s="17">
        <v>21.024139999999999</v>
      </c>
      <c r="AI17" s="41">
        <v>18.545120000000001</v>
      </c>
      <c r="AJ17" s="41">
        <v>27.252549999999999</v>
      </c>
      <c r="AK17" s="41">
        <v>27.252610000000001</v>
      </c>
      <c r="AL17" s="41">
        <v>28.958279999999998</v>
      </c>
      <c r="AM17" s="41">
        <v>-17.974883999999999</v>
      </c>
      <c r="AN17" s="12"/>
      <c r="AO17" s="12"/>
      <c r="AP17" s="12"/>
      <c r="AQ17" s="12"/>
      <c r="AR17" s="12"/>
      <c r="AS17" s="12"/>
      <c r="AT17" s="12"/>
      <c r="AU17" s="12"/>
      <c r="AV17" s="12"/>
      <c r="AW17" s="12"/>
      <c r="AX17" s="12"/>
      <c r="AY17" s="12"/>
    </row>
    <row r="18" spans="1:51" ht="15" x14ac:dyDescent="0.25">
      <c r="A18" s="120">
        <f>YampaRiverInflow.TotalOutflow!A18</f>
        <v>43983</v>
      </c>
      <c r="B18" s="121">
        <v>8.8480000000000008</v>
      </c>
      <c r="C18" s="121">
        <v>7.9</v>
      </c>
      <c r="D18" s="121">
        <v>26.245999999999999</v>
      </c>
      <c r="E18" s="17">
        <v>7.7158159999999985</v>
      </c>
      <c r="F18" s="17">
        <v>14.244779999999999</v>
      </c>
      <c r="G18" s="17">
        <v>-27.190472000000003</v>
      </c>
      <c r="H18" s="17">
        <v>-26.814078000000002</v>
      </c>
      <c r="I18" s="17">
        <v>4.3700580000000011</v>
      </c>
      <c r="J18" s="17">
        <v>17.001467999999996</v>
      </c>
      <c r="K18" s="17">
        <v>15.287422000000003</v>
      </c>
      <c r="L18" s="17">
        <v>10.805857999999999</v>
      </c>
      <c r="M18" s="17">
        <v>17.742493999999997</v>
      </c>
      <c r="N18" s="17">
        <v>3.4259199999999983</v>
      </c>
      <c r="O18" s="17">
        <v>8.1729199999999995</v>
      </c>
      <c r="P18" s="17">
        <v>12.473674000000001</v>
      </c>
      <c r="Q18" s="17">
        <v>1.061094</v>
      </c>
      <c r="R18" s="17">
        <v>22.368065999999995</v>
      </c>
      <c r="S18" s="17">
        <v>-1.3633040000000001</v>
      </c>
      <c r="T18" s="17">
        <v>31.73554</v>
      </c>
      <c r="U18" s="17">
        <v>15.272729999999999</v>
      </c>
      <c r="V18" s="17">
        <v>13.68595</v>
      </c>
      <c r="W18" s="17">
        <v>32.07273</v>
      </c>
      <c r="X18" s="17">
        <v>48.238019999999999</v>
      </c>
      <c r="Y18" s="17">
        <v>6.5057900000000002</v>
      </c>
      <c r="Z18" s="17">
        <v>14.280989999999999</v>
      </c>
      <c r="AA18" s="17">
        <v>20.826450000000001</v>
      </c>
      <c r="AB18" s="17">
        <v>11.9405</v>
      </c>
      <c r="AC18" s="17">
        <v>14.67769</v>
      </c>
      <c r="AD18" s="17">
        <v>31.73554</v>
      </c>
      <c r="AE18" s="17">
        <v>13.4876</v>
      </c>
      <c r="AF18" s="17">
        <v>35.543419999999998</v>
      </c>
      <c r="AG18" s="17">
        <v>23.741799999999998</v>
      </c>
      <c r="AH18" s="17">
        <v>24.39593</v>
      </c>
      <c r="AI18" s="41">
        <v>22.730180000000001</v>
      </c>
      <c r="AJ18" s="41">
        <v>25.189630000000001</v>
      </c>
      <c r="AK18" s="41">
        <v>26.0823</v>
      </c>
      <c r="AL18" s="41">
        <v>25.58633</v>
      </c>
      <c r="AM18" s="41">
        <v>-10.634887999999998</v>
      </c>
      <c r="AN18" s="12"/>
      <c r="AO18" s="12"/>
      <c r="AP18" s="12"/>
      <c r="AQ18" s="12"/>
      <c r="AR18" s="12"/>
      <c r="AS18" s="12"/>
      <c r="AT18" s="12"/>
      <c r="AU18" s="12"/>
      <c r="AV18" s="12"/>
      <c r="AW18" s="12"/>
      <c r="AX18" s="12"/>
      <c r="AY18" s="12"/>
    </row>
    <row r="19" spans="1:51" ht="15" x14ac:dyDescent="0.25">
      <c r="A19" s="120">
        <f>YampaRiverInflow.TotalOutflow!A19</f>
        <v>44013</v>
      </c>
      <c r="B19" s="121">
        <v>43.137999999999998</v>
      </c>
      <c r="C19" s="121">
        <v>42.067</v>
      </c>
      <c r="D19" s="121">
        <v>34.121000000000002</v>
      </c>
      <c r="E19" s="17">
        <v>14.509131999999999</v>
      </c>
      <c r="F19" s="17">
        <v>4.3607659999999964</v>
      </c>
      <c r="G19" s="17">
        <v>-76.904696000000001</v>
      </c>
      <c r="H19" s="17">
        <v>-26.037152000000003</v>
      </c>
      <c r="I19" s="17">
        <v>-0.99219199999999907</v>
      </c>
      <c r="J19" s="17">
        <v>23.523871999999997</v>
      </c>
      <c r="K19" s="17">
        <v>10.508421999999999</v>
      </c>
      <c r="L19" s="17">
        <v>0.38218800000000192</v>
      </c>
      <c r="M19" s="17">
        <v>-2.4426239999999999</v>
      </c>
      <c r="N19" s="17">
        <v>-0.52760200000000035</v>
      </c>
      <c r="O19" s="17">
        <v>14.445949999999996</v>
      </c>
      <c r="P19" s="17">
        <v>-5.4029160000000003</v>
      </c>
      <c r="Q19" s="17">
        <v>-9.1989860000000014</v>
      </c>
      <c r="R19" s="17">
        <v>30.872809999999998</v>
      </c>
      <c r="S19" s="17">
        <v>7.8308159999999951</v>
      </c>
      <c r="T19" s="17">
        <v>31.933880000000002</v>
      </c>
      <c r="U19" s="17">
        <v>33.12397</v>
      </c>
      <c r="V19" s="17">
        <v>30.347110000000001</v>
      </c>
      <c r="W19" s="17">
        <v>21.12397</v>
      </c>
      <c r="X19" s="17">
        <v>19.953720000000001</v>
      </c>
      <c r="Y19" s="17">
        <v>10.1157</v>
      </c>
      <c r="Z19" s="17">
        <v>17.2562</v>
      </c>
      <c r="AA19" s="17">
        <v>39.272730000000003</v>
      </c>
      <c r="AB19" s="17">
        <v>21.024789999999999</v>
      </c>
      <c r="AC19" s="17">
        <v>21.223140000000001</v>
      </c>
      <c r="AD19" s="17">
        <v>45.421489999999999</v>
      </c>
      <c r="AE19" s="17">
        <v>28.760330000000003</v>
      </c>
      <c r="AF19" s="17">
        <v>28.164830000000002</v>
      </c>
      <c r="AG19" s="17">
        <v>29.156560000000002</v>
      </c>
      <c r="AH19" s="17">
        <v>31.536360000000002</v>
      </c>
      <c r="AI19" s="41">
        <v>26.379669999999997</v>
      </c>
      <c r="AJ19" s="41">
        <v>61.685449999999996</v>
      </c>
      <c r="AK19" s="41">
        <v>29.156569999999999</v>
      </c>
      <c r="AL19" s="41">
        <v>33.520060000000001</v>
      </c>
      <c r="AM19" s="41">
        <v>-4.7430320000000004</v>
      </c>
      <c r="AN19" s="12"/>
      <c r="AO19" s="12"/>
      <c r="AP19" s="12"/>
      <c r="AQ19" s="12"/>
      <c r="AR19" s="12"/>
      <c r="AS19" s="12"/>
      <c r="AT19" s="12"/>
      <c r="AU19" s="12"/>
      <c r="AV19" s="12"/>
      <c r="AW19" s="12"/>
      <c r="AX19" s="12"/>
      <c r="AY19" s="12"/>
    </row>
    <row r="20" spans="1:51" ht="15" x14ac:dyDescent="0.25">
      <c r="A20" s="120">
        <f>YampaRiverInflow.TotalOutflow!A20</f>
        <v>44044</v>
      </c>
      <c r="B20" s="121">
        <v>58.177</v>
      </c>
      <c r="C20" s="121">
        <v>53.396999999999998</v>
      </c>
      <c r="D20" s="121">
        <v>38.881</v>
      </c>
      <c r="E20" s="17">
        <v>24.441903999999994</v>
      </c>
      <c r="F20" s="17">
        <v>-38.819428000000002</v>
      </c>
      <c r="G20" s="17">
        <v>4.0788000000000029</v>
      </c>
      <c r="H20" s="17">
        <v>-24.940789999999996</v>
      </c>
      <c r="I20" s="17">
        <v>11.508968000000001</v>
      </c>
      <c r="J20" s="17">
        <v>34.079854000000005</v>
      </c>
      <c r="K20" s="17">
        <v>13.724534</v>
      </c>
      <c r="L20" s="17">
        <v>22.184847999999999</v>
      </c>
      <c r="M20" s="17">
        <v>11.868864000000002</v>
      </c>
      <c r="N20" s="17">
        <v>15.498979999999996</v>
      </c>
      <c r="O20" s="17">
        <v>39.663323999999996</v>
      </c>
      <c r="P20" s="17">
        <v>-27.475497999999998</v>
      </c>
      <c r="Q20" s="17">
        <v>-21.766008000000003</v>
      </c>
      <c r="R20" s="17">
        <v>29.917686</v>
      </c>
      <c r="S20" s="17">
        <v>25.019824</v>
      </c>
      <c r="T20" s="17">
        <v>50.280989999999996</v>
      </c>
      <c r="U20" s="17">
        <v>20.826450000000001</v>
      </c>
      <c r="V20" s="17">
        <v>44.033059999999999</v>
      </c>
      <c r="W20" s="17">
        <v>23.404959999999999</v>
      </c>
      <c r="X20" s="17">
        <v>52.066120000000005</v>
      </c>
      <c r="Y20" s="17">
        <v>17.851240000000001</v>
      </c>
      <c r="Z20" s="17">
        <v>42.049589999999995</v>
      </c>
      <c r="AA20" s="17">
        <v>50.578510000000001</v>
      </c>
      <c r="AB20" s="17">
        <v>28.36364</v>
      </c>
      <c r="AC20" s="17">
        <v>66.446280000000002</v>
      </c>
      <c r="AD20" s="17">
        <v>91.636359999999996</v>
      </c>
      <c r="AE20" s="17">
        <v>39.272730000000003</v>
      </c>
      <c r="AF20" s="17">
        <v>23.60284</v>
      </c>
      <c r="AG20" s="17">
        <v>91.04083</v>
      </c>
      <c r="AH20" s="17">
        <v>36.693379999999998</v>
      </c>
      <c r="AI20" s="41">
        <v>68.607789999999994</v>
      </c>
      <c r="AJ20" s="41">
        <v>66.842500000000001</v>
      </c>
      <c r="AK20" s="41">
        <v>41.057389999999998</v>
      </c>
      <c r="AL20" s="41">
        <v>44.429290000000002</v>
      </c>
      <c r="AM20" s="41">
        <v>-20.440944000000002</v>
      </c>
      <c r="AN20" s="12"/>
      <c r="AO20" s="12"/>
      <c r="AP20" s="12"/>
      <c r="AQ20" s="12"/>
      <c r="AR20" s="12"/>
      <c r="AS20" s="12"/>
      <c r="AT20" s="12"/>
      <c r="AU20" s="12"/>
      <c r="AV20" s="12"/>
      <c r="AW20" s="12"/>
      <c r="AX20" s="12"/>
      <c r="AY20" s="12"/>
    </row>
    <row r="21" spans="1:51" ht="15" x14ac:dyDescent="0.25">
      <c r="A21" s="120">
        <f>YampaRiverInflow.TotalOutflow!A21</f>
        <v>44075</v>
      </c>
      <c r="B21" s="121">
        <v>44.707000000000001</v>
      </c>
      <c r="C21" s="121">
        <v>41.636000000000003</v>
      </c>
      <c r="D21" s="121">
        <v>37.773000000000003</v>
      </c>
      <c r="E21" s="17">
        <v>29.533373999999995</v>
      </c>
      <c r="F21" s="17">
        <v>-21.287192000000001</v>
      </c>
      <c r="G21" s="17">
        <v>32.618159999999996</v>
      </c>
      <c r="H21" s="17">
        <v>1.7953199999999998</v>
      </c>
      <c r="I21" s="17">
        <v>31.247597999999996</v>
      </c>
      <c r="J21" s="17">
        <v>10.680847999999996</v>
      </c>
      <c r="K21" s="17">
        <v>16.744351999999999</v>
      </c>
      <c r="L21" s="17">
        <v>7.7189679999999967</v>
      </c>
      <c r="M21" s="17">
        <v>23.211606</v>
      </c>
      <c r="N21" s="17">
        <v>19.180725999999996</v>
      </c>
      <c r="O21" s="17">
        <v>38.334448000000002</v>
      </c>
      <c r="P21" s="17">
        <v>-11.254766</v>
      </c>
      <c r="Q21" s="17">
        <v>-1.109622000000003</v>
      </c>
      <c r="R21" s="17">
        <v>14.515779999999999</v>
      </c>
      <c r="S21" s="17">
        <v>21.008659999999999</v>
      </c>
      <c r="T21" s="17">
        <v>59.246279999999999</v>
      </c>
      <c r="U21" s="17">
        <v>36.099170000000001</v>
      </c>
      <c r="V21" s="17">
        <v>49.190080000000002</v>
      </c>
      <c r="W21" s="17">
        <v>39.133879999999998</v>
      </c>
      <c r="X21" s="17">
        <v>48.456199999999995</v>
      </c>
      <c r="Y21" s="17">
        <v>103.95372</v>
      </c>
      <c r="Z21" s="17">
        <v>34.373550000000002</v>
      </c>
      <c r="AA21" s="17">
        <v>57.381819999999998</v>
      </c>
      <c r="AB21" s="17">
        <v>38.360330000000005</v>
      </c>
      <c r="AC21" s="17">
        <v>50.87603</v>
      </c>
      <c r="AD21" s="17">
        <v>33.83802</v>
      </c>
      <c r="AE21" s="17">
        <v>38.677690000000005</v>
      </c>
      <c r="AF21" s="17">
        <v>28.363289999999999</v>
      </c>
      <c r="AG21" s="17">
        <v>44.250949999999996</v>
      </c>
      <c r="AH21" s="17">
        <v>41.255660000000006</v>
      </c>
      <c r="AI21" s="41">
        <v>47.999720000000003</v>
      </c>
      <c r="AJ21" s="41">
        <v>78.703759999999988</v>
      </c>
      <c r="AK21" s="41">
        <v>38.875680000000003</v>
      </c>
      <c r="AL21" s="41">
        <v>32.726860000000002</v>
      </c>
      <c r="AM21" s="41">
        <v>-9.8468000000002581E-2</v>
      </c>
      <c r="AN21" s="12"/>
      <c r="AO21" s="12"/>
      <c r="AP21" s="12"/>
      <c r="AQ21" s="12"/>
      <c r="AR21" s="12"/>
      <c r="AS21" s="12"/>
      <c r="AT21" s="12"/>
      <c r="AU21" s="12"/>
      <c r="AV21" s="12"/>
      <c r="AW21" s="12"/>
      <c r="AX21" s="12"/>
      <c r="AY21" s="12"/>
    </row>
    <row r="22" spans="1:51" ht="15" x14ac:dyDescent="0.25">
      <c r="A22" s="120">
        <f>YampaRiverInflow.TotalOutflow!A22</f>
        <v>44105</v>
      </c>
      <c r="B22" s="121">
        <v>45.334000000000003</v>
      </c>
      <c r="C22" s="121">
        <v>45.334000000000003</v>
      </c>
      <c r="D22" s="121">
        <v>45.334000000000003</v>
      </c>
      <c r="E22" s="17">
        <v>-41.121540000000003</v>
      </c>
      <c r="F22" s="17">
        <v>14.638803999999997</v>
      </c>
      <c r="G22" s="17">
        <v>21.466443999999996</v>
      </c>
      <c r="H22" s="17">
        <v>16.894756000000001</v>
      </c>
      <c r="I22" s="17">
        <v>-7.0494780000000024</v>
      </c>
      <c r="J22" s="17">
        <v>28.589822000000002</v>
      </c>
      <c r="K22" s="17">
        <v>8.7653100000000013</v>
      </c>
      <c r="L22" s="17">
        <v>19.033143999999997</v>
      </c>
      <c r="M22" s="17">
        <v>24.070353999999998</v>
      </c>
      <c r="N22" s="17">
        <v>26.040343999999997</v>
      </c>
      <c r="O22" s="17">
        <v>13.166246000000003</v>
      </c>
      <c r="P22" s="17">
        <v>20.811032000000001</v>
      </c>
      <c r="Q22" s="17">
        <v>15.392737999999998</v>
      </c>
      <c r="R22" s="17">
        <v>31.104225999999993</v>
      </c>
      <c r="S22" s="17">
        <v>32.409004000000003</v>
      </c>
      <c r="T22" s="17">
        <v>36.495870000000004</v>
      </c>
      <c r="U22" s="17">
        <v>22.413220000000003</v>
      </c>
      <c r="V22" s="17">
        <v>37.884300000000003</v>
      </c>
      <c r="W22" s="17">
        <v>47.385120000000001</v>
      </c>
      <c r="X22" s="17">
        <v>23.34545</v>
      </c>
      <c r="Y22" s="17">
        <v>20.647929999999999</v>
      </c>
      <c r="Z22" s="17">
        <v>30.664459999999998</v>
      </c>
      <c r="AA22" s="17">
        <v>41.077690000000004</v>
      </c>
      <c r="AB22" s="17">
        <v>31.060849999999999</v>
      </c>
      <c r="AC22" s="17">
        <v>69.758679999999998</v>
      </c>
      <c r="AD22" s="17">
        <v>20.94511</v>
      </c>
      <c r="AE22" s="17">
        <v>34.908660000000005</v>
      </c>
      <c r="AF22" s="17">
        <v>24.793029999999998</v>
      </c>
      <c r="AG22" s="17">
        <v>40.680699999999995</v>
      </c>
      <c r="AH22" s="17">
        <v>34.511849999999995</v>
      </c>
      <c r="AI22" s="41">
        <v>29.513770000000001</v>
      </c>
      <c r="AJ22" s="41">
        <v>19.080719999999999</v>
      </c>
      <c r="AK22" s="41">
        <v>42.445929999999997</v>
      </c>
      <c r="AL22" s="41">
        <v>56.012860000000003</v>
      </c>
      <c r="AM22" s="41">
        <v>42.068716000000002</v>
      </c>
      <c r="AN22" s="12"/>
      <c r="AO22" s="12"/>
      <c r="AP22" s="12"/>
      <c r="AQ22" s="12"/>
      <c r="AR22" s="12"/>
      <c r="AS22" s="12"/>
      <c r="AT22" s="12"/>
      <c r="AU22" s="12"/>
      <c r="AV22" s="12"/>
      <c r="AW22" s="12"/>
      <c r="AX22" s="12"/>
      <c r="AY22" s="12"/>
    </row>
    <row r="23" spans="1:51" ht="15" x14ac:dyDescent="0.25">
      <c r="A23" s="120">
        <f>YampaRiverInflow.TotalOutflow!A23</f>
        <v>44136</v>
      </c>
      <c r="B23" s="121">
        <v>24.812999999999999</v>
      </c>
      <c r="C23" s="121">
        <v>24.812999999999999</v>
      </c>
      <c r="D23" s="121">
        <v>24.812999999999999</v>
      </c>
      <c r="E23" s="17">
        <v>-45.966837999999996</v>
      </c>
      <c r="F23" s="17">
        <v>6.753783999999996</v>
      </c>
      <c r="G23" s="17">
        <v>-7.6327240000000023</v>
      </c>
      <c r="H23" s="17">
        <v>19.806198000000002</v>
      </c>
      <c r="I23" s="17">
        <v>-15.417266000000001</v>
      </c>
      <c r="J23" s="17">
        <v>42.873334</v>
      </c>
      <c r="K23" s="17">
        <v>18.651169999999997</v>
      </c>
      <c r="L23" s="17">
        <v>25.675046000000002</v>
      </c>
      <c r="M23" s="17">
        <v>19.488983999999995</v>
      </c>
      <c r="N23" s="17">
        <v>17.507805999999995</v>
      </c>
      <c r="O23" s="17">
        <v>8.8944699999999983</v>
      </c>
      <c r="P23" s="17">
        <v>1.1222839999999996</v>
      </c>
      <c r="Q23" s="17">
        <v>9.8448719999999987</v>
      </c>
      <c r="R23" s="17">
        <v>28.013811999999998</v>
      </c>
      <c r="S23" s="17">
        <v>15.793877999999999</v>
      </c>
      <c r="T23" s="17">
        <v>24.595040000000001</v>
      </c>
      <c r="U23" s="17">
        <v>18.446279999999998</v>
      </c>
      <c r="V23" s="17">
        <v>36.495870000000004</v>
      </c>
      <c r="W23" s="17">
        <v>27.966939999999997</v>
      </c>
      <c r="X23" s="17">
        <v>25.487599999999997</v>
      </c>
      <c r="Y23" s="17">
        <v>23.10744</v>
      </c>
      <c r="Z23" s="17">
        <v>22.472729999999999</v>
      </c>
      <c r="AA23" s="17">
        <v>35.166530000000002</v>
      </c>
      <c r="AB23" s="17">
        <v>20.925319999999999</v>
      </c>
      <c r="AC23" s="17">
        <v>16.066120000000002</v>
      </c>
      <c r="AD23" s="17">
        <v>25.54711</v>
      </c>
      <c r="AE23" s="17">
        <v>41.950060000000001</v>
      </c>
      <c r="AF23" s="17">
        <v>23.00787</v>
      </c>
      <c r="AG23" s="17">
        <v>14.39954</v>
      </c>
      <c r="AH23" s="17">
        <v>23.602700000000002</v>
      </c>
      <c r="AI23" s="41">
        <v>28.581400000000002</v>
      </c>
      <c r="AJ23" s="41">
        <v>27.807869999999998</v>
      </c>
      <c r="AK23" s="41">
        <v>24.69378</v>
      </c>
      <c r="AL23" s="41">
        <v>22.293890000000001</v>
      </c>
      <c r="AM23" s="41">
        <v>-3.1421840000000012</v>
      </c>
      <c r="AN23" s="12"/>
      <c r="AO23" s="12"/>
      <c r="AP23" s="12"/>
      <c r="AQ23" s="12"/>
      <c r="AR23" s="12"/>
      <c r="AS23" s="12"/>
      <c r="AT23" s="12"/>
      <c r="AU23" s="12"/>
      <c r="AV23" s="12"/>
      <c r="AW23" s="12"/>
      <c r="AX23" s="12"/>
      <c r="AY23" s="12"/>
    </row>
    <row r="24" spans="1:51" ht="15" x14ac:dyDescent="0.25">
      <c r="A24" s="120">
        <f>YampaRiverInflow.TotalOutflow!A24</f>
        <v>44166</v>
      </c>
      <c r="B24" s="121">
        <v>25.312999999999999</v>
      </c>
      <c r="C24" s="121">
        <v>25.312999999999999</v>
      </c>
      <c r="D24" s="121">
        <v>25.312999999999999</v>
      </c>
      <c r="E24" s="17">
        <v>-14.223750000000003</v>
      </c>
      <c r="F24" s="17">
        <v>16.268739999999998</v>
      </c>
      <c r="G24" s="17">
        <v>6.4705519999999996</v>
      </c>
      <c r="H24" s="17">
        <v>17.637533999999999</v>
      </c>
      <c r="I24" s="17">
        <v>-3.9600340000000016</v>
      </c>
      <c r="J24" s="17">
        <v>24.396989999999999</v>
      </c>
      <c r="K24" s="17">
        <v>10.800360000000001</v>
      </c>
      <c r="L24" s="17">
        <v>21.260485999999997</v>
      </c>
      <c r="M24" s="17">
        <v>13.424811999999998</v>
      </c>
      <c r="N24" s="17">
        <v>8.4644880000000011</v>
      </c>
      <c r="O24" s="17">
        <v>2.3967059999999982</v>
      </c>
      <c r="P24" s="17">
        <v>-6.7709719999999995</v>
      </c>
      <c r="Q24" s="17">
        <v>0.60159199999999691</v>
      </c>
      <c r="R24" s="17">
        <v>44.223798000000002</v>
      </c>
      <c r="S24" s="17">
        <v>1.110544</v>
      </c>
      <c r="T24" s="17">
        <v>15.07438</v>
      </c>
      <c r="U24" s="17">
        <v>12.69421</v>
      </c>
      <c r="V24" s="17">
        <v>35.305790000000002</v>
      </c>
      <c r="W24" s="17">
        <v>29.355370000000001</v>
      </c>
      <c r="X24" s="17">
        <v>13.4876</v>
      </c>
      <c r="Y24" s="17">
        <v>18.723970000000001</v>
      </c>
      <c r="Z24" s="17">
        <v>15.471069999999999</v>
      </c>
      <c r="AA24" s="17">
        <v>19.100490000000001</v>
      </c>
      <c r="AB24" s="17">
        <v>3.9664899999999998</v>
      </c>
      <c r="AC24" s="17">
        <v>23.801650000000002</v>
      </c>
      <c r="AD24" s="17">
        <v>57.520660000000007</v>
      </c>
      <c r="AE24" s="17">
        <v>23.99954</v>
      </c>
      <c r="AF24" s="17">
        <v>19.4375</v>
      </c>
      <c r="AG24" s="17">
        <v>33.916870000000003</v>
      </c>
      <c r="AH24" s="17">
        <v>31.734860000000001</v>
      </c>
      <c r="AI24" s="41">
        <v>22.7103</v>
      </c>
      <c r="AJ24" s="41">
        <v>25.368259999999999</v>
      </c>
      <c r="AK24" s="41">
        <v>31.6557</v>
      </c>
      <c r="AL24" s="41">
        <v>22.412740000000003</v>
      </c>
      <c r="AM24" s="41">
        <v>28.144819999999999</v>
      </c>
      <c r="AN24" s="12"/>
      <c r="AO24" s="12"/>
      <c r="AP24" s="12"/>
      <c r="AQ24" s="12"/>
      <c r="AR24" s="12"/>
      <c r="AS24" s="12"/>
      <c r="AT24" s="12"/>
      <c r="AU24" s="12"/>
      <c r="AV24" s="12"/>
      <c r="AW24" s="12"/>
      <c r="AX24" s="12"/>
      <c r="AY24" s="12"/>
    </row>
    <row r="25" spans="1:51" ht="15" x14ac:dyDescent="0.25">
      <c r="A25" s="120">
        <f>YampaRiverInflow.TotalOutflow!A25</f>
        <v>44197</v>
      </c>
      <c r="B25" s="121">
        <v>31.82</v>
      </c>
      <c r="C25" s="121">
        <v>31.82</v>
      </c>
      <c r="D25" s="121">
        <v>31.82</v>
      </c>
      <c r="E25" s="17">
        <v>-20.071922000000001</v>
      </c>
      <c r="F25" s="17">
        <v>13.077360000000001</v>
      </c>
      <c r="G25" s="17">
        <v>19.310572000000001</v>
      </c>
      <c r="H25" s="17">
        <v>30.633921999999998</v>
      </c>
      <c r="I25" s="17">
        <v>-8.3519860000000001</v>
      </c>
      <c r="J25" s="17">
        <v>20.166415999999998</v>
      </c>
      <c r="K25" s="17">
        <v>-5.3256900000000025</v>
      </c>
      <c r="L25" s="17">
        <v>2.6823760000000001</v>
      </c>
      <c r="M25" s="17">
        <v>29.809785999999992</v>
      </c>
      <c r="N25" s="17">
        <v>0.14888199999999779</v>
      </c>
      <c r="O25" s="17">
        <v>188.36769600000002</v>
      </c>
      <c r="P25" s="17">
        <v>-19.261465999999999</v>
      </c>
      <c r="Q25" s="17">
        <v>-11.55139</v>
      </c>
      <c r="R25" s="17">
        <v>25.526097999999998</v>
      </c>
      <c r="S25" s="17">
        <v>1.3745679999999993</v>
      </c>
      <c r="T25" s="17">
        <v>21.421490000000002</v>
      </c>
      <c r="U25" s="17">
        <v>24.198349999999998</v>
      </c>
      <c r="V25" s="17">
        <v>42.049589999999995</v>
      </c>
      <c r="W25" s="17">
        <v>21.61983</v>
      </c>
      <c r="X25" s="17">
        <v>18.446279999999998</v>
      </c>
      <c r="Y25" s="17">
        <v>23.206610000000001</v>
      </c>
      <c r="Z25" s="17">
        <v>20.033060000000003</v>
      </c>
      <c r="AA25" s="17">
        <v>101.09752</v>
      </c>
      <c r="AB25" s="17">
        <v>22.61157</v>
      </c>
      <c r="AC25" s="17">
        <v>23.206610000000001</v>
      </c>
      <c r="AD25" s="17">
        <v>42.247930000000004</v>
      </c>
      <c r="AE25" s="17">
        <v>34.11524</v>
      </c>
      <c r="AF25" s="17">
        <v>41.255679999999998</v>
      </c>
      <c r="AG25" s="17">
        <v>24.792830000000002</v>
      </c>
      <c r="AH25" s="17">
        <v>40.065640000000002</v>
      </c>
      <c r="AI25" s="41">
        <v>37.883839999999999</v>
      </c>
      <c r="AJ25" s="41">
        <v>23.007810000000003</v>
      </c>
      <c r="AK25" s="41">
        <v>30.743310000000001</v>
      </c>
      <c r="AL25" s="41">
        <v>-35.333798000000002</v>
      </c>
      <c r="AM25" s="41">
        <v>15.72175</v>
      </c>
      <c r="AN25" s="12"/>
      <c r="AO25" s="12"/>
      <c r="AP25" s="12"/>
      <c r="AQ25" s="12"/>
      <c r="AR25" s="12"/>
      <c r="AS25" s="12"/>
      <c r="AT25" s="12"/>
      <c r="AU25" s="12"/>
      <c r="AV25" s="12"/>
      <c r="AW25" s="12"/>
      <c r="AX25" s="12"/>
      <c r="AY25" s="12"/>
    </row>
    <row r="26" spans="1:51" ht="15" x14ac:dyDescent="0.25">
      <c r="A26" s="120">
        <f>YampaRiverInflow.TotalOutflow!A26</f>
        <v>44228</v>
      </c>
      <c r="B26" s="121">
        <v>39.637999999999998</v>
      </c>
      <c r="C26" s="121">
        <v>39.637999999999998</v>
      </c>
      <c r="D26" s="121">
        <v>39.637999999999998</v>
      </c>
      <c r="E26" s="17">
        <v>8.9494680000000013</v>
      </c>
      <c r="F26" s="17">
        <v>9.201842000000001</v>
      </c>
      <c r="G26" s="17">
        <v>5.149061999999998</v>
      </c>
      <c r="H26" s="17">
        <v>31.733646</v>
      </c>
      <c r="I26" s="17">
        <v>-5.7021720000000027</v>
      </c>
      <c r="J26" s="17">
        <v>24.577362000000001</v>
      </c>
      <c r="K26" s="17">
        <v>5.5440619999999985</v>
      </c>
      <c r="L26" s="17">
        <v>2.5809760000000006</v>
      </c>
      <c r="M26" s="17">
        <v>19.033522000000001</v>
      </c>
      <c r="N26" s="17">
        <v>7.0302340000000001</v>
      </c>
      <c r="O26" s="17">
        <v>85.799055999999993</v>
      </c>
      <c r="P26" s="17">
        <v>-9.7793939999999999</v>
      </c>
      <c r="Q26" s="17">
        <v>38.657699999999991</v>
      </c>
      <c r="R26" s="17">
        <v>12.339405999999999</v>
      </c>
      <c r="S26" s="17">
        <v>23.60331</v>
      </c>
      <c r="T26" s="17">
        <v>17.2562</v>
      </c>
      <c r="U26" s="17">
        <v>16.066120000000002</v>
      </c>
      <c r="V26" s="17">
        <v>48.99174</v>
      </c>
      <c r="W26" s="17">
        <v>36.297519999999999</v>
      </c>
      <c r="X26" s="17">
        <v>25.745450000000002</v>
      </c>
      <c r="Y26" s="17">
        <v>24.39669</v>
      </c>
      <c r="Z26" s="17">
        <v>35.66281</v>
      </c>
      <c r="AA26" s="17">
        <v>125.57355</v>
      </c>
      <c r="AB26" s="17">
        <v>20.429749999999999</v>
      </c>
      <c r="AC26" s="17">
        <v>29.355370000000001</v>
      </c>
      <c r="AD26" s="17">
        <v>90.644630000000006</v>
      </c>
      <c r="AE26" s="17">
        <v>38.478989999999996</v>
      </c>
      <c r="AF26" s="17">
        <v>35.16657</v>
      </c>
      <c r="AG26" s="17">
        <v>33.321769999999994</v>
      </c>
      <c r="AH26" s="17">
        <v>18.842610000000001</v>
      </c>
      <c r="AI26" s="41">
        <v>38.875690000000006</v>
      </c>
      <c r="AJ26" s="41">
        <v>32.449240000000003</v>
      </c>
      <c r="AK26" s="41">
        <v>39.450900000000004</v>
      </c>
      <c r="AL26" s="41">
        <v>-35.678773999999997</v>
      </c>
      <c r="AM26" s="41">
        <v>36.358820000000009</v>
      </c>
      <c r="AN26" s="12"/>
      <c r="AO26" s="12"/>
      <c r="AP26" s="12"/>
      <c r="AQ26" s="12"/>
      <c r="AR26" s="12"/>
      <c r="AS26" s="12"/>
      <c r="AT26" s="12"/>
      <c r="AU26" s="12"/>
      <c r="AV26" s="12"/>
      <c r="AW26" s="12"/>
      <c r="AX26" s="12"/>
      <c r="AY26" s="12"/>
    </row>
    <row r="27" spans="1:51" ht="15" x14ac:dyDescent="0.25">
      <c r="A27" s="120">
        <f>YampaRiverInflow.TotalOutflow!A27</f>
        <v>44256</v>
      </c>
      <c r="B27" s="121">
        <v>39.96</v>
      </c>
      <c r="C27" s="121">
        <v>39.96</v>
      </c>
      <c r="D27" s="121">
        <v>39.96</v>
      </c>
      <c r="E27" s="17">
        <v>47.387336000000005</v>
      </c>
      <c r="F27" s="17">
        <v>11.779536</v>
      </c>
      <c r="G27" s="17">
        <v>64.980252000000007</v>
      </c>
      <c r="H27" s="17">
        <v>40.112389999999998</v>
      </c>
      <c r="I27" s="17">
        <v>-5.6985580000000011</v>
      </c>
      <c r="J27" s="17">
        <v>30.219604</v>
      </c>
      <c r="K27" s="17">
        <v>24.668741999999998</v>
      </c>
      <c r="L27" s="17">
        <v>25.485123999999995</v>
      </c>
      <c r="M27" s="17">
        <v>37.985829999999993</v>
      </c>
      <c r="N27" s="17">
        <v>23.852601999999997</v>
      </c>
      <c r="O27" s="17">
        <v>33.571293999999995</v>
      </c>
      <c r="P27" s="17">
        <v>18.785719999999998</v>
      </c>
      <c r="Q27" s="17">
        <v>66.418819999999997</v>
      </c>
      <c r="R27" s="17">
        <v>7.6782579999999996</v>
      </c>
      <c r="S27" s="17">
        <v>63.272730000000003</v>
      </c>
      <c r="T27" s="17">
        <v>48.99174</v>
      </c>
      <c r="U27" s="17">
        <v>19.834709999999998</v>
      </c>
      <c r="V27" s="17">
        <v>54.009920000000001</v>
      </c>
      <c r="W27" s="17">
        <v>55.160330000000002</v>
      </c>
      <c r="X27" s="17">
        <v>23.22645</v>
      </c>
      <c r="Y27" s="17">
        <v>42.842980000000004</v>
      </c>
      <c r="Z27" s="17">
        <v>27.59008</v>
      </c>
      <c r="AA27" s="17">
        <v>69.104129999999998</v>
      </c>
      <c r="AB27" s="17">
        <v>49.190080000000002</v>
      </c>
      <c r="AC27" s="17">
        <v>44.628099999999996</v>
      </c>
      <c r="AD27" s="17">
        <v>82.373550000000009</v>
      </c>
      <c r="AE27" s="17">
        <v>74.04258999999999</v>
      </c>
      <c r="AF27" s="17">
        <v>59.404600000000002</v>
      </c>
      <c r="AG27" s="17">
        <v>42.445689999999999</v>
      </c>
      <c r="AH27" s="17">
        <v>22.21454</v>
      </c>
      <c r="AI27" s="41">
        <v>58.769889999999997</v>
      </c>
      <c r="AJ27" s="41">
        <v>31.517060000000001</v>
      </c>
      <c r="AK27" s="41">
        <v>41.176480000000005</v>
      </c>
      <c r="AL27" s="41">
        <v>1.4208999999999996</v>
      </c>
      <c r="AM27" s="41">
        <v>53.899988000000008</v>
      </c>
      <c r="AN27" s="12"/>
      <c r="AO27" s="12"/>
      <c r="AP27" s="12"/>
      <c r="AQ27" s="12"/>
      <c r="AR27" s="12"/>
      <c r="AS27" s="12"/>
      <c r="AT27" s="12"/>
      <c r="AU27" s="12"/>
      <c r="AV27" s="12"/>
      <c r="AW27" s="12"/>
      <c r="AX27" s="12"/>
      <c r="AY27" s="12"/>
    </row>
    <row r="28" spans="1:51" ht="15" x14ac:dyDescent="0.25">
      <c r="A28" s="120">
        <f>YampaRiverInflow.TotalOutflow!A28</f>
        <v>44287</v>
      </c>
      <c r="B28" s="121">
        <v>28.946999999999999</v>
      </c>
      <c r="C28" s="121">
        <v>28.946999999999999</v>
      </c>
      <c r="D28" s="121">
        <v>28.946999999999999</v>
      </c>
      <c r="E28" s="17">
        <v>6.8782900000000007</v>
      </c>
      <c r="F28" s="17">
        <v>6.4497519999999966</v>
      </c>
      <c r="G28" s="17">
        <v>-1.6270880000000034</v>
      </c>
      <c r="H28" s="17">
        <v>27.136765999999998</v>
      </c>
      <c r="I28" s="17">
        <v>10.345166000000001</v>
      </c>
      <c r="J28" s="17">
        <v>35.310705999999996</v>
      </c>
      <c r="K28" s="17">
        <v>19.30078</v>
      </c>
      <c r="L28" s="17">
        <v>3.5616000000000003</v>
      </c>
      <c r="M28" s="17">
        <v>41.938178000000001</v>
      </c>
      <c r="N28" s="17">
        <v>40.074694000000001</v>
      </c>
      <c r="O28" s="17">
        <v>1.3631199999999954</v>
      </c>
      <c r="P28" s="17">
        <v>-2.5694920000000012</v>
      </c>
      <c r="Q28" s="17">
        <v>-26.212883999999999</v>
      </c>
      <c r="R28" s="17">
        <v>3.6764540000000014</v>
      </c>
      <c r="S28" s="17">
        <v>29.157019999999999</v>
      </c>
      <c r="T28" s="17">
        <v>70.294210000000007</v>
      </c>
      <c r="U28" s="17">
        <v>23.60331</v>
      </c>
      <c r="V28" s="17">
        <v>16.8</v>
      </c>
      <c r="W28" s="17">
        <v>35.028100000000002</v>
      </c>
      <c r="X28" s="17">
        <v>13.62645</v>
      </c>
      <c r="Y28" s="17">
        <v>32.747109999999999</v>
      </c>
      <c r="Z28" s="17">
        <v>39.133879999999998</v>
      </c>
      <c r="AA28" s="17">
        <v>90.902479999999997</v>
      </c>
      <c r="AB28" s="17">
        <v>33.758679999999998</v>
      </c>
      <c r="AC28" s="17">
        <v>33.699169999999995</v>
      </c>
      <c r="AD28" s="17">
        <v>29.79214</v>
      </c>
      <c r="AE28" s="17">
        <v>43.080640000000002</v>
      </c>
      <c r="AF28" s="17">
        <v>88.700450000000004</v>
      </c>
      <c r="AG28" s="17">
        <v>43.635820000000002</v>
      </c>
      <c r="AH28" s="17">
        <v>17.01784</v>
      </c>
      <c r="AI28" s="41">
        <v>26.498860000000001</v>
      </c>
      <c r="AJ28" s="41">
        <v>22.988139999999998</v>
      </c>
      <c r="AK28" s="41">
        <v>25.348419999999997</v>
      </c>
      <c r="AL28" s="41">
        <v>1.8474620000000004</v>
      </c>
      <c r="AM28" s="41">
        <v>30.190056000000002</v>
      </c>
      <c r="AN28" s="12"/>
      <c r="AO28" s="12"/>
      <c r="AP28" s="12"/>
      <c r="AQ28" s="12"/>
      <c r="AR28" s="12"/>
      <c r="AS28" s="12"/>
      <c r="AT28" s="12"/>
      <c r="AU28" s="12"/>
      <c r="AV28" s="12"/>
      <c r="AW28" s="12"/>
      <c r="AX28" s="12"/>
      <c r="AY28" s="12"/>
    </row>
    <row r="29" spans="1:51" ht="15" x14ac:dyDescent="0.25">
      <c r="A29" s="120">
        <f>YampaRiverInflow.TotalOutflow!A29</f>
        <v>44317</v>
      </c>
      <c r="B29" s="121">
        <v>28.844000000000001</v>
      </c>
      <c r="C29" s="121">
        <v>28.844000000000001</v>
      </c>
      <c r="D29" s="121">
        <v>28.844000000000001</v>
      </c>
      <c r="E29" s="17">
        <v>10.639998</v>
      </c>
      <c r="F29" s="17">
        <v>-44.029232</v>
      </c>
      <c r="G29" s="17">
        <v>-35.628662000000006</v>
      </c>
      <c r="H29" s="17">
        <v>13.395087999999999</v>
      </c>
      <c r="I29" s="17">
        <v>14.373129999999998</v>
      </c>
      <c r="J29" s="17">
        <v>12.015425999999998</v>
      </c>
      <c r="K29" s="17">
        <v>20.550333999999999</v>
      </c>
      <c r="L29" s="17">
        <v>18.579722</v>
      </c>
      <c r="M29" s="17">
        <v>24.659790000000001</v>
      </c>
      <c r="N29" s="17">
        <v>21.803582000000002</v>
      </c>
      <c r="O29" s="17">
        <v>0.19014400000000023</v>
      </c>
      <c r="P29" s="17">
        <v>-5.5054859999999994</v>
      </c>
      <c r="Q29" s="17">
        <v>-26.211384000000006</v>
      </c>
      <c r="R29" s="17">
        <v>7.738929999999999</v>
      </c>
      <c r="S29" s="17">
        <v>15.471069999999999</v>
      </c>
      <c r="T29" s="17">
        <v>41.137190000000004</v>
      </c>
      <c r="U29" s="17">
        <v>13.289260000000001</v>
      </c>
      <c r="V29" s="17">
        <v>27.570250000000001</v>
      </c>
      <c r="W29" s="17">
        <v>34.690910000000002</v>
      </c>
      <c r="X29" s="17">
        <v>21.163640000000001</v>
      </c>
      <c r="Y29" s="17">
        <v>23.543800000000001</v>
      </c>
      <c r="Z29" s="17">
        <v>34.333880000000001</v>
      </c>
      <c r="AA29" s="17">
        <v>67.140500000000003</v>
      </c>
      <c r="AB29" s="17">
        <v>34.274380000000001</v>
      </c>
      <c r="AC29" s="17">
        <v>36.813220000000001</v>
      </c>
      <c r="AD29" s="17">
        <v>20.429749999999999</v>
      </c>
      <c r="AE29" s="17">
        <v>51.173209999999997</v>
      </c>
      <c r="AF29" s="17">
        <v>36.138489999999997</v>
      </c>
      <c r="AG29" s="17">
        <v>21.024139999999999</v>
      </c>
      <c r="AH29" s="17">
        <v>18.545120000000001</v>
      </c>
      <c r="AI29" s="41">
        <v>27.252549999999999</v>
      </c>
      <c r="AJ29" s="41">
        <v>27.252610000000001</v>
      </c>
      <c r="AK29" s="41">
        <v>28.958279999999998</v>
      </c>
      <c r="AL29" s="41">
        <v>-17.974883999999999</v>
      </c>
      <c r="AM29" s="41">
        <v>8.2502020000000016</v>
      </c>
      <c r="AN29" s="12"/>
      <c r="AO29" s="12"/>
      <c r="AP29" s="12"/>
      <c r="AQ29" s="12"/>
      <c r="AR29" s="12"/>
      <c r="AS29" s="12"/>
      <c r="AT29" s="12"/>
      <c r="AU29" s="12"/>
      <c r="AV29" s="12"/>
      <c r="AW29" s="12"/>
      <c r="AX29" s="12"/>
      <c r="AY29" s="12"/>
    </row>
    <row r="30" spans="1:51" ht="15" x14ac:dyDescent="0.25">
      <c r="A30" s="120">
        <f>YampaRiverInflow.TotalOutflow!A30</f>
        <v>44348</v>
      </c>
      <c r="B30" s="121">
        <v>26.245999999999999</v>
      </c>
      <c r="C30" s="121">
        <v>26.245999999999999</v>
      </c>
      <c r="D30" s="121">
        <v>26.245999999999999</v>
      </c>
      <c r="E30" s="17">
        <v>14.244779999999999</v>
      </c>
      <c r="F30" s="17">
        <v>-27.190472000000003</v>
      </c>
      <c r="G30" s="17">
        <v>-26.814078000000002</v>
      </c>
      <c r="H30" s="17">
        <v>4.3700580000000011</v>
      </c>
      <c r="I30" s="17">
        <v>17.001467999999996</v>
      </c>
      <c r="J30" s="17">
        <v>15.287422000000003</v>
      </c>
      <c r="K30" s="17">
        <v>10.805857999999999</v>
      </c>
      <c r="L30" s="17">
        <v>17.742493999999997</v>
      </c>
      <c r="M30" s="17">
        <v>3.4259199999999983</v>
      </c>
      <c r="N30" s="17">
        <v>8.1729199999999995</v>
      </c>
      <c r="O30" s="17">
        <v>12.473674000000001</v>
      </c>
      <c r="P30" s="17">
        <v>1.061094</v>
      </c>
      <c r="Q30" s="17">
        <v>22.368065999999995</v>
      </c>
      <c r="R30" s="17">
        <v>-1.3633040000000001</v>
      </c>
      <c r="S30" s="17">
        <v>31.73554</v>
      </c>
      <c r="T30" s="17">
        <v>15.272729999999999</v>
      </c>
      <c r="U30" s="17">
        <v>13.68595</v>
      </c>
      <c r="V30" s="17">
        <v>32.07273</v>
      </c>
      <c r="W30" s="17">
        <v>48.238019999999999</v>
      </c>
      <c r="X30" s="17">
        <v>6.5057900000000002</v>
      </c>
      <c r="Y30" s="17">
        <v>14.280989999999999</v>
      </c>
      <c r="Z30" s="17">
        <v>20.826450000000001</v>
      </c>
      <c r="AA30" s="17">
        <v>11.9405</v>
      </c>
      <c r="AB30" s="17">
        <v>14.67769</v>
      </c>
      <c r="AC30" s="17">
        <v>31.73554</v>
      </c>
      <c r="AD30" s="17">
        <v>13.4876</v>
      </c>
      <c r="AE30" s="17">
        <v>35.543419999999998</v>
      </c>
      <c r="AF30" s="17">
        <v>23.741799999999998</v>
      </c>
      <c r="AG30" s="17">
        <v>24.39593</v>
      </c>
      <c r="AH30" s="17">
        <v>22.730180000000001</v>
      </c>
      <c r="AI30" s="41">
        <v>25.189630000000001</v>
      </c>
      <c r="AJ30" s="41">
        <v>26.0823</v>
      </c>
      <c r="AK30" s="41">
        <v>25.58633</v>
      </c>
      <c r="AL30" s="41">
        <v>-10.634887999999998</v>
      </c>
      <c r="AM30" s="41">
        <v>9.8336339999999982</v>
      </c>
      <c r="AN30" s="12"/>
      <c r="AO30" s="12"/>
      <c r="AP30" s="12"/>
      <c r="AQ30" s="12"/>
      <c r="AR30" s="12"/>
      <c r="AS30" s="12"/>
      <c r="AT30" s="12"/>
      <c r="AU30" s="12"/>
      <c r="AV30" s="12"/>
      <c r="AW30" s="12"/>
      <c r="AX30" s="12"/>
      <c r="AY30" s="12"/>
    </row>
    <row r="31" spans="1:51" ht="15" x14ac:dyDescent="0.25">
      <c r="A31" s="120">
        <f>YampaRiverInflow.TotalOutflow!A31</f>
        <v>44378</v>
      </c>
      <c r="B31" s="121">
        <v>34.121000000000002</v>
      </c>
      <c r="C31" s="121">
        <v>34.121000000000002</v>
      </c>
      <c r="D31" s="121">
        <v>34.121000000000002</v>
      </c>
      <c r="E31" s="17">
        <v>4.3607659999999964</v>
      </c>
      <c r="F31" s="17">
        <v>-76.904696000000001</v>
      </c>
      <c r="G31" s="17">
        <v>-26.037152000000003</v>
      </c>
      <c r="H31" s="17">
        <v>-0.99219199999999907</v>
      </c>
      <c r="I31" s="17">
        <v>23.523871999999997</v>
      </c>
      <c r="J31" s="17">
        <v>10.508421999999999</v>
      </c>
      <c r="K31" s="17">
        <v>0.38218800000000192</v>
      </c>
      <c r="L31" s="17">
        <v>-2.4426239999999999</v>
      </c>
      <c r="M31" s="17">
        <v>-0.52760200000000035</v>
      </c>
      <c r="N31" s="17">
        <v>14.445949999999996</v>
      </c>
      <c r="O31" s="17">
        <v>-5.4029160000000003</v>
      </c>
      <c r="P31" s="17">
        <v>-9.1989860000000014</v>
      </c>
      <c r="Q31" s="17">
        <v>30.872809999999998</v>
      </c>
      <c r="R31" s="17">
        <v>7.8308159999999951</v>
      </c>
      <c r="S31" s="17">
        <v>31.933880000000002</v>
      </c>
      <c r="T31" s="17">
        <v>33.12397</v>
      </c>
      <c r="U31" s="17">
        <v>30.347110000000001</v>
      </c>
      <c r="V31" s="17">
        <v>21.12397</v>
      </c>
      <c r="W31" s="17">
        <v>19.953720000000001</v>
      </c>
      <c r="X31" s="17">
        <v>10.1157</v>
      </c>
      <c r="Y31" s="17">
        <v>17.2562</v>
      </c>
      <c r="Z31" s="17">
        <v>39.272730000000003</v>
      </c>
      <c r="AA31" s="17">
        <v>21.024789999999999</v>
      </c>
      <c r="AB31" s="17">
        <v>21.223140000000001</v>
      </c>
      <c r="AC31" s="17">
        <v>45.421489999999999</v>
      </c>
      <c r="AD31" s="17">
        <v>28.760330000000003</v>
      </c>
      <c r="AE31" s="17">
        <v>28.164830000000002</v>
      </c>
      <c r="AF31" s="17">
        <v>29.156560000000002</v>
      </c>
      <c r="AG31" s="17">
        <v>31.536360000000002</v>
      </c>
      <c r="AH31" s="17">
        <v>26.379669999999997</v>
      </c>
      <c r="AI31" s="41">
        <v>61.685449999999996</v>
      </c>
      <c r="AJ31" s="41">
        <v>29.156569999999999</v>
      </c>
      <c r="AK31" s="41">
        <v>33.520060000000001</v>
      </c>
      <c r="AL31" s="41">
        <v>-4.7430320000000004</v>
      </c>
      <c r="AM31" s="41">
        <v>16.804354</v>
      </c>
      <c r="AN31" s="12"/>
      <c r="AO31" s="12"/>
      <c r="AP31" s="12"/>
      <c r="AQ31" s="12"/>
      <c r="AR31" s="12"/>
      <c r="AS31" s="12"/>
      <c r="AT31" s="12"/>
      <c r="AU31" s="12"/>
      <c r="AV31" s="12"/>
      <c r="AW31" s="12"/>
      <c r="AX31" s="12"/>
      <c r="AY31" s="12"/>
    </row>
    <row r="32" spans="1:51" ht="15" x14ac:dyDescent="0.25">
      <c r="A32" s="120">
        <f>YampaRiverInflow.TotalOutflow!A32</f>
        <v>44409</v>
      </c>
      <c r="B32" s="121">
        <v>38.881</v>
      </c>
      <c r="C32" s="121">
        <v>38.881</v>
      </c>
      <c r="D32" s="121">
        <v>38.881</v>
      </c>
      <c r="E32" s="17">
        <v>-38.819428000000002</v>
      </c>
      <c r="F32" s="17">
        <v>4.0788000000000029</v>
      </c>
      <c r="G32" s="17">
        <v>-24.940789999999996</v>
      </c>
      <c r="H32" s="17">
        <v>11.508968000000001</v>
      </c>
      <c r="I32" s="17">
        <v>34.079854000000005</v>
      </c>
      <c r="J32" s="17">
        <v>13.724534</v>
      </c>
      <c r="K32" s="17">
        <v>22.184847999999999</v>
      </c>
      <c r="L32" s="17">
        <v>11.868864000000002</v>
      </c>
      <c r="M32" s="17">
        <v>15.498979999999996</v>
      </c>
      <c r="N32" s="17">
        <v>39.663323999999996</v>
      </c>
      <c r="O32" s="17">
        <v>-27.475497999999998</v>
      </c>
      <c r="P32" s="17">
        <v>-21.766008000000003</v>
      </c>
      <c r="Q32" s="17">
        <v>29.917686</v>
      </c>
      <c r="R32" s="17">
        <v>25.019824</v>
      </c>
      <c r="S32" s="17">
        <v>50.280989999999996</v>
      </c>
      <c r="T32" s="17">
        <v>20.826450000000001</v>
      </c>
      <c r="U32" s="17">
        <v>44.033059999999999</v>
      </c>
      <c r="V32" s="17">
        <v>23.404959999999999</v>
      </c>
      <c r="W32" s="17">
        <v>52.066120000000005</v>
      </c>
      <c r="X32" s="17">
        <v>17.851240000000001</v>
      </c>
      <c r="Y32" s="17">
        <v>42.049589999999995</v>
      </c>
      <c r="Z32" s="17">
        <v>50.578510000000001</v>
      </c>
      <c r="AA32" s="17">
        <v>28.36364</v>
      </c>
      <c r="AB32" s="17">
        <v>66.446280000000002</v>
      </c>
      <c r="AC32" s="17">
        <v>91.636359999999996</v>
      </c>
      <c r="AD32" s="17">
        <v>39.272730000000003</v>
      </c>
      <c r="AE32" s="17">
        <v>23.60284</v>
      </c>
      <c r="AF32" s="17">
        <v>91.04083</v>
      </c>
      <c r="AG32" s="17">
        <v>36.693379999999998</v>
      </c>
      <c r="AH32" s="17">
        <v>68.607789999999994</v>
      </c>
      <c r="AI32" s="41">
        <v>66.842500000000001</v>
      </c>
      <c r="AJ32" s="41">
        <v>41.057389999999998</v>
      </c>
      <c r="AK32" s="41">
        <v>44.429290000000002</v>
      </c>
      <c r="AL32" s="41">
        <v>-20.440944000000002</v>
      </c>
      <c r="AM32" s="41">
        <v>26.649618</v>
      </c>
      <c r="AN32" s="12"/>
      <c r="AO32" s="12"/>
      <c r="AP32" s="12"/>
      <c r="AQ32" s="12"/>
      <c r="AR32" s="12"/>
      <c r="AS32" s="12"/>
      <c r="AT32" s="12"/>
      <c r="AU32" s="12"/>
      <c r="AV32" s="12"/>
      <c r="AW32" s="12"/>
      <c r="AX32" s="12"/>
      <c r="AY32" s="12"/>
    </row>
    <row r="33" spans="1:51" ht="15" x14ac:dyDescent="0.25">
      <c r="A33" s="120">
        <f>YampaRiverInflow.TotalOutflow!A33</f>
        <v>44440</v>
      </c>
      <c r="B33" s="121">
        <v>37.773000000000003</v>
      </c>
      <c r="C33" s="121">
        <v>37.773000000000003</v>
      </c>
      <c r="D33" s="121">
        <v>37.773000000000003</v>
      </c>
      <c r="E33" s="17">
        <v>-21.287192000000001</v>
      </c>
      <c r="F33" s="17">
        <v>32.618159999999996</v>
      </c>
      <c r="G33" s="17">
        <v>1.7953199999999998</v>
      </c>
      <c r="H33" s="17">
        <v>31.247597999999996</v>
      </c>
      <c r="I33" s="17">
        <v>10.680847999999996</v>
      </c>
      <c r="J33" s="17">
        <v>16.744351999999999</v>
      </c>
      <c r="K33" s="17">
        <v>7.7189679999999967</v>
      </c>
      <c r="L33" s="17">
        <v>23.211606</v>
      </c>
      <c r="M33" s="17">
        <v>19.180725999999996</v>
      </c>
      <c r="N33" s="17">
        <v>38.334448000000002</v>
      </c>
      <c r="O33" s="17">
        <v>-11.254766</v>
      </c>
      <c r="P33" s="17">
        <v>-1.109622000000003</v>
      </c>
      <c r="Q33" s="17">
        <v>14.515779999999999</v>
      </c>
      <c r="R33" s="17">
        <v>21.008659999999999</v>
      </c>
      <c r="S33" s="17">
        <v>59.246279999999999</v>
      </c>
      <c r="T33" s="17">
        <v>36.099170000000001</v>
      </c>
      <c r="U33" s="17">
        <v>49.190080000000002</v>
      </c>
      <c r="V33" s="17">
        <v>39.133879999999998</v>
      </c>
      <c r="W33" s="17">
        <v>48.456199999999995</v>
      </c>
      <c r="X33" s="17">
        <v>103.95372</v>
      </c>
      <c r="Y33" s="17">
        <v>34.373550000000002</v>
      </c>
      <c r="Z33" s="17">
        <v>57.381819999999998</v>
      </c>
      <c r="AA33" s="17">
        <v>38.360330000000005</v>
      </c>
      <c r="AB33" s="17">
        <v>50.87603</v>
      </c>
      <c r="AC33" s="17">
        <v>33.83802</v>
      </c>
      <c r="AD33" s="17">
        <v>38.677690000000005</v>
      </c>
      <c r="AE33" s="17">
        <v>28.363289999999999</v>
      </c>
      <c r="AF33" s="17">
        <v>44.250949999999996</v>
      </c>
      <c r="AG33" s="17">
        <v>41.255660000000006</v>
      </c>
      <c r="AH33" s="17">
        <v>47.999720000000003</v>
      </c>
      <c r="AI33" s="41">
        <v>78.703759999999988</v>
      </c>
      <c r="AJ33" s="41">
        <v>38.875680000000003</v>
      </c>
      <c r="AK33" s="41">
        <v>32.726860000000002</v>
      </c>
      <c r="AL33" s="41">
        <v>-9.8468000000002581E-2</v>
      </c>
      <c r="AM33" s="41">
        <v>31.357489999999999</v>
      </c>
      <c r="AN33" s="12"/>
      <c r="AO33" s="12"/>
      <c r="AP33" s="12"/>
      <c r="AQ33" s="12"/>
      <c r="AR33" s="12"/>
      <c r="AS33" s="12"/>
      <c r="AT33" s="12"/>
      <c r="AU33" s="12"/>
      <c r="AV33" s="12"/>
      <c r="AW33" s="12"/>
      <c r="AX33" s="12"/>
      <c r="AY33" s="12"/>
    </row>
    <row r="34" spans="1:51" ht="15" x14ac:dyDescent="0.25">
      <c r="A34" s="120">
        <f>YampaRiverInflow.TotalOutflow!A34</f>
        <v>44470</v>
      </c>
      <c r="B34" s="121">
        <v>45.334000000000003</v>
      </c>
      <c r="C34" s="121">
        <v>45.334000000000003</v>
      </c>
      <c r="D34" s="121">
        <v>45.334000000000003</v>
      </c>
      <c r="E34" s="17">
        <v>14.638803999999997</v>
      </c>
      <c r="F34" s="17">
        <v>21.466443999999996</v>
      </c>
      <c r="G34" s="17">
        <v>16.894756000000001</v>
      </c>
      <c r="H34" s="17">
        <v>-7.0494780000000024</v>
      </c>
      <c r="I34" s="17">
        <v>28.589822000000002</v>
      </c>
      <c r="J34" s="17">
        <v>8.7653100000000013</v>
      </c>
      <c r="K34" s="17">
        <v>19.033143999999997</v>
      </c>
      <c r="L34" s="17">
        <v>24.070353999999998</v>
      </c>
      <c r="M34" s="17">
        <v>26.040343999999997</v>
      </c>
      <c r="N34" s="17">
        <v>13.166246000000003</v>
      </c>
      <c r="O34" s="17">
        <v>20.811032000000001</v>
      </c>
      <c r="P34" s="17">
        <v>15.392737999999998</v>
      </c>
      <c r="Q34" s="17">
        <v>31.104225999999993</v>
      </c>
      <c r="R34" s="17">
        <v>32.409004000000003</v>
      </c>
      <c r="S34" s="17">
        <v>36.495870000000004</v>
      </c>
      <c r="T34" s="17">
        <v>22.413220000000003</v>
      </c>
      <c r="U34" s="17">
        <v>37.884300000000003</v>
      </c>
      <c r="V34" s="17">
        <v>47.385120000000001</v>
      </c>
      <c r="W34" s="17">
        <v>23.34545</v>
      </c>
      <c r="X34" s="17">
        <v>20.647929999999999</v>
      </c>
      <c r="Y34" s="17">
        <v>30.664459999999998</v>
      </c>
      <c r="Z34" s="17">
        <v>41.077690000000004</v>
      </c>
      <c r="AA34" s="17">
        <v>31.060849999999999</v>
      </c>
      <c r="AB34" s="17">
        <v>69.758679999999998</v>
      </c>
      <c r="AC34" s="17">
        <v>20.94511</v>
      </c>
      <c r="AD34" s="17">
        <v>34.908660000000005</v>
      </c>
      <c r="AE34" s="17">
        <v>24.793029999999998</v>
      </c>
      <c r="AF34" s="17">
        <v>40.680699999999995</v>
      </c>
      <c r="AG34" s="17">
        <v>34.511849999999995</v>
      </c>
      <c r="AH34" s="17">
        <v>29.513770000000001</v>
      </c>
      <c r="AI34" s="41">
        <v>19.080719999999999</v>
      </c>
      <c r="AJ34" s="41">
        <v>42.445929999999997</v>
      </c>
      <c r="AK34" s="41">
        <v>56.012860000000003</v>
      </c>
      <c r="AL34" s="41">
        <v>42.068716000000002</v>
      </c>
      <c r="AM34" s="41">
        <v>-39.506182000000003</v>
      </c>
      <c r="AN34" s="12"/>
      <c r="AO34" s="12"/>
      <c r="AP34" s="12"/>
      <c r="AQ34" s="12"/>
      <c r="AR34" s="12"/>
      <c r="AS34" s="12"/>
      <c r="AT34" s="12"/>
      <c r="AU34" s="12"/>
      <c r="AV34" s="12"/>
      <c r="AW34" s="12"/>
      <c r="AX34" s="12"/>
      <c r="AY34" s="12"/>
    </row>
    <row r="35" spans="1:51" ht="15" x14ac:dyDescent="0.25">
      <c r="A35" s="120">
        <f>YampaRiverInflow.TotalOutflow!A35</f>
        <v>44501</v>
      </c>
      <c r="B35" s="121">
        <v>24.812999999999999</v>
      </c>
      <c r="C35" s="121">
        <v>24.812999999999999</v>
      </c>
      <c r="D35" s="121">
        <v>24.812999999999999</v>
      </c>
      <c r="E35" s="17">
        <v>6.753783999999996</v>
      </c>
      <c r="F35" s="17">
        <v>-7.6327240000000023</v>
      </c>
      <c r="G35" s="17">
        <v>19.806198000000002</v>
      </c>
      <c r="H35" s="17">
        <v>-15.417266000000001</v>
      </c>
      <c r="I35" s="17">
        <v>42.873334</v>
      </c>
      <c r="J35" s="17">
        <v>18.651169999999997</v>
      </c>
      <c r="K35" s="17">
        <v>25.675046000000002</v>
      </c>
      <c r="L35" s="17">
        <v>19.488983999999995</v>
      </c>
      <c r="M35" s="17">
        <v>17.507805999999995</v>
      </c>
      <c r="N35" s="17">
        <v>8.8944699999999983</v>
      </c>
      <c r="O35" s="17">
        <v>1.1222839999999996</v>
      </c>
      <c r="P35" s="17">
        <v>9.8448719999999987</v>
      </c>
      <c r="Q35" s="17">
        <v>28.013811999999998</v>
      </c>
      <c r="R35" s="17">
        <v>15.793877999999999</v>
      </c>
      <c r="S35" s="17">
        <v>24.595040000000001</v>
      </c>
      <c r="T35" s="17">
        <v>18.446279999999998</v>
      </c>
      <c r="U35" s="17">
        <v>36.495870000000004</v>
      </c>
      <c r="V35" s="17">
        <v>27.966939999999997</v>
      </c>
      <c r="W35" s="17">
        <v>25.487599999999997</v>
      </c>
      <c r="X35" s="17">
        <v>23.10744</v>
      </c>
      <c r="Y35" s="17">
        <v>22.472729999999999</v>
      </c>
      <c r="Z35" s="17">
        <v>35.166530000000002</v>
      </c>
      <c r="AA35" s="17">
        <v>20.925319999999999</v>
      </c>
      <c r="AB35" s="17">
        <v>16.066120000000002</v>
      </c>
      <c r="AC35" s="17">
        <v>25.54711</v>
      </c>
      <c r="AD35" s="17">
        <v>41.950060000000001</v>
      </c>
      <c r="AE35" s="17">
        <v>23.00787</v>
      </c>
      <c r="AF35" s="17">
        <v>14.39954</v>
      </c>
      <c r="AG35" s="17">
        <v>23.602700000000002</v>
      </c>
      <c r="AH35" s="17">
        <v>28.581400000000002</v>
      </c>
      <c r="AI35" s="41">
        <v>27.807869999999998</v>
      </c>
      <c r="AJ35" s="41">
        <v>24.69378</v>
      </c>
      <c r="AK35" s="41">
        <v>22.293890000000001</v>
      </c>
      <c r="AL35" s="41">
        <v>-3.1421840000000012</v>
      </c>
      <c r="AM35" s="41">
        <v>-44.165469999999999</v>
      </c>
      <c r="AN35" s="12"/>
      <c r="AO35" s="12"/>
      <c r="AP35" s="12"/>
      <c r="AQ35" s="12"/>
      <c r="AR35" s="12"/>
      <c r="AS35" s="12"/>
      <c r="AT35" s="12"/>
      <c r="AU35" s="12"/>
      <c r="AV35" s="12"/>
      <c r="AW35" s="12"/>
      <c r="AX35" s="12"/>
      <c r="AY35" s="12"/>
    </row>
    <row r="36" spans="1:51" ht="15" x14ac:dyDescent="0.25">
      <c r="A36" s="120">
        <f>YampaRiverInflow.TotalOutflow!A36</f>
        <v>44531</v>
      </c>
      <c r="B36" s="121">
        <v>25.312999999999999</v>
      </c>
      <c r="C36" s="121">
        <v>25.312999999999999</v>
      </c>
      <c r="D36" s="121">
        <v>25.312999999999999</v>
      </c>
      <c r="E36" s="17">
        <v>16.268739999999998</v>
      </c>
      <c r="F36" s="17">
        <v>6.4705519999999996</v>
      </c>
      <c r="G36" s="17">
        <v>17.637533999999999</v>
      </c>
      <c r="H36" s="17">
        <v>-3.9600340000000016</v>
      </c>
      <c r="I36" s="17">
        <v>24.396989999999999</v>
      </c>
      <c r="J36" s="17">
        <v>10.800360000000001</v>
      </c>
      <c r="K36" s="17">
        <v>21.260485999999997</v>
      </c>
      <c r="L36" s="17">
        <v>13.424811999999998</v>
      </c>
      <c r="M36" s="17">
        <v>8.4644880000000011</v>
      </c>
      <c r="N36" s="17">
        <v>2.3967059999999982</v>
      </c>
      <c r="O36" s="17">
        <v>-6.7709719999999995</v>
      </c>
      <c r="P36" s="17">
        <v>0.60159199999999691</v>
      </c>
      <c r="Q36" s="17">
        <v>44.223798000000002</v>
      </c>
      <c r="R36" s="17">
        <v>1.110544</v>
      </c>
      <c r="S36" s="17">
        <v>15.07438</v>
      </c>
      <c r="T36" s="17">
        <v>12.69421</v>
      </c>
      <c r="U36" s="17">
        <v>35.305790000000002</v>
      </c>
      <c r="V36" s="17">
        <v>29.355370000000001</v>
      </c>
      <c r="W36" s="17">
        <v>13.4876</v>
      </c>
      <c r="X36" s="17">
        <v>18.723970000000001</v>
      </c>
      <c r="Y36" s="17">
        <v>15.471069999999999</v>
      </c>
      <c r="Z36" s="17">
        <v>19.100490000000001</v>
      </c>
      <c r="AA36" s="17">
        <v>3.9664899999999998</v>
      </c>
      <c r="AB36" s="17">
        <v>23.801650000000002</v>
      </c>
      <c r="AC36" s="17">
        <v>57.520660000000007</v>
      </c>
      <c r="AD36" s="17">
        <v>23.99954</v>
      </c>
      <c r="AE36" s="17">
        <v>19.4375</v>
      </c>
      <c r="AF36" s="17">
        <v>33.916870000000003</v>
      </c>
      <c r="AG36" s="17">
        <v>31.734860000000001</v>
      </c>
      <c r="AH36" s="17">
        <v>22.7103</v>
      </c>
      <c r="AI36" s="41">
        <v>25.368259999999999</v>
      </c>
      <c r="AJ36" s="41">
        <v>31.6557</v>
      </c>
      <c r="AK36" s="41">
        <v>22.412740000000003</v>
      </c>
      <c r="AL36" s="41">
        <v>28.144819999999999</v>
      </c>
      <c r="AM36" s="41">
        <v>-12.281395999999999</v>
      </c>
      <c r="AN36" s="12"/>
      <c r="AO36" s="12"/>
      <c r="AP36" s="12"/>
      <c r="AQ36" s="12"/>
      <c r="AR36" s="12"/>
      <c r="AS36" s="12"/>
      <c r="AT36" s="12"/>
      <c r="AU36" s="12"/>
      <c r="AV36" s="12"/>
      <c r="AW36" s="12"/>
      <c r="AX36" s="12"/>
      <c r="AY36" s="12"/>
    </row>
    <row r="37" spans="1:51" ht="15" x14ac:dyDescent="0.25">
      <c r="A37" s="120">
        <f>YampaRiverInflow.TotalOutflow!A37</f>
        <v>44562</v>
      </c>
      <c r="B37" s="121">
        <v>31.82</v>
      </c>
      <c r="C37" s="121">
        <v>31.82</v>
      </c>
      <c r="D37" s="121">
        <v>31.82</v>
      </c>
      <c r="E37" s="17">
        <v>13.077360000000001</v>
      </c>
      <c r="F37" s="17">
        <v>19.310572000000001</v>
      </c>
      <c r="G37" s="17">
        <v>30.633921999999998</v>
      </c>
      <c r="H37" s="17">
        <v>-8.3519860000000001</v>
      </c>
      <c r="I37" s="17">
        <v>20.166415999999998</v>
      </c>
      <c r="J37" s="17">
        <v>-5.3256900000000025</v>
      </c>
      <c r="K37" s="17">
        <v>2.6823760000000001</v>
      </c>
      <c r="L37" s="17">
        <v>29.809785999999992</v>
      </c>
      <c r="M37" s="17">
        <v>0.14888199999999779</v>
      </c>
      <c r="N37" s="17">
        <v>188.36769600000002</v>
      </c>
      <c r="O37" s="17">
        <v>-19.261465999999999</v>
      </c>
      <c r="P37" s="17">
        <v>-11.55139</v>
      </c>
      <c r="Q37" s="17">
        <v>25.526097999999998</v>
      </c>
      <c r="R37" s="17">
        <v>1.3745679999999993</v>
      </c>
      <c r="S37" s="17">
        <v>21.421490000000002</v>
      </c>
      <c r="T37" s="17">
        <v>24.198349999999998</v>
      </c>
      <c r="U37" s="17">
        <v>42.049589999999995</v>
      </c>
      <c r="V37" s="17">
        <v>21.61983</v>
      </c>
      <c r="W37" s="17">
        <v>18.446279999999998</v>
      </c>
      <c r="X37" s="17">
        <v>23.206610000000001</v>
      </c>
      <c r="Y37" s="17">
        <v>20.033060000000003</v>
      </c>
      <c r="Z37" s="17">
        <v>101.09752</v>
      </c>
      <c r="AA37" s="17">
        <v>22.61157</v>
      </c>
      <c r="AB37" s="17">
        <v>23.206610000000001</v>
      </c>
      <c r="AC37" s="17">
        <v>42.247930000000004</v>
      </c>
      <c r="AD37" s="17">
        <v>34.11524</v>
      </c>
      <c r="AE37" s="17">
        <v>41.255679999999998</v>
      </c>
      <c r="AF37" s="17">
        <v>24.792830000000002</v>
      </c>
      <c r="AG37" s="17">
        <v>40.065640000000002</v>
      </c>
      <c r="AH37" s="17">
        <v>37.883839999999999</v>
      </c>
      <c r="AI37" s="41">
        <v>23.007810000000003</v>
      </c>
      <c r="AJ37" s="41">
        <v>30.743310000000001</v>
      </c>
      <c r="AK37" s="41">
        <v>-35.333798000000002</v>
      </c>
      <c r="AL37" s="41">
        <v>15.72175</v>
      </c>
      <c r="AM37" s="41">
        <v>-20.231422000000002</v>
      </c>
      <c r="AN37" s="12"/>
      <c r="AO37" s="12"/>
      <c r="AP37" s="12"/>
      <c r="AQ37" s="12"/>
      <c r="AR37" s="12"/>
      <c r="AS37" s="12"/>
      <c r="AT37" s="12"/>
      <c r="AU37" s="12"/>
      <c r="AV37" s="12"/>
      <c r="AW37" s="12"/>
      <c r="AX37" s="12"/>
      <c r="AY37" s="12"/>
    </row>
    <row r="38" spans="1:51" ht="15" x14ac:dyDescent="0.25">
      <c r="A38" s="120">
        <f>YampaRiverInflow.TotalOutflow!A38</f>
        <v>44593</v>
      </c>
      <c r="B38" s="121">
        <v>39.637999999999998</v>
      </c>
      <c r="C38" s="121">
        <v>39.637999999999998</v>
      </c>
      <c r="D38" s="121">
        <v>39.637999999999998</v>
      </c>
      <c r="E38" s="17">
        <v>9.201842000000001</v>
      </c>
      <c r="F38" s="17">
        <v>5.149061999999998</v>
      </c>
      <c r="G38" s="17">
        <v>31.733646</v>
      </c>
      <c r="H38" s="17">
        <v>-5.7021720000000027</v>
      </c>
      <c r="I38" s="17">
        <v>24.577362000000001</v>
      </c>
      <c r="J38" s="17">
        <v>5.5440619999999985</v>
      </c>
      <c r="K38" s="17">
        <v>2.5809760000000006</v>
      </c>
      <c r="L38" s="17">
        <v>19.033522000000001</v>
      </c>
      <c r="M38" s="17">
        <v>7.0302340000000001</v>
      </c>
      <c r="N38" s="17">
        <v>85.799055999999993</v>
      </c>
      <c r="O38" s="17">
        <v>-9.7793939999999999</v>
      </c>
      <c r="P38" s="17">
        <v>38.657699999999991</v>
      </c>
      <c r="Q38" s="17">
        <v>12.339405999999999</v>
      </c>
      <c r="R38" s="17">
        <v>23.60331</v>
      </c>
      <c r="S38" s="17">
        <v>17.2562</v>
      </c>
      <c r="T38" s="17">
        <v>16.066120000000002</v>
      </c>
      <c r="U38" s="17">
        <v>48.99174</v>
      </c>
      <c r="V38" s="17">
        <v>36.297519999999999</v>
      </c>
      <c r="W38" s="17">
        <v>25.745450000000002</v>
      </c>
      <c r="X38" s="17">
        <v>24.39669</v>
      </c>
      <c r="Y38" s="17">
        <v>35.66281</v>
      </c>
      <c r="Z38" s="17">
        <v>125.57355</v>
      </c>
      <c r="AA38" s="17">
        <v>20.429749999999999</v>
      </c>
      <c r="AB38" s="17">
        <v>29.355370000000001</v>
      </c>
      <c r="AC38" s="17">
        <v>90.644630000000006</v>
      </c>
      <c r="AD38" s="17">
        <v>38.478989999999996</v>
      </c>
      <c r="AE38" s="17">
        <v>35.16657</v>
      </c>
      <c r="AF38" s="17">
        <v>33.321769999999994</v>
      </c>
      <c r="AG38" s="17">
        <v>18.842610000000001</v>
      </c>
      <c r="AH38" s="17">
        <v>38.875690000000006</v>
      </c>
      <c r="AI38" s="41">
        <v>32.449240000000003</v>
      </c>
      <c r="AJ38" s="41">
        <v>39.450900000000004</v>
      </c>
      <c r="AK38" s="41">
        <v>-35.678773999999997</v>
      </c>
      <c r="AL38" s="41">
        <v>36.358820000000009</v>
      </c>
      <c r="AM38" s="41">
        <v>10.028786</v>
      </c>
      <c r="AN38" s="12"/>
      <c r="AO38" s="12"/>
      <c r="AP38" s="12"/>
      <c r="AQ38" s="12"/>
      <c r="AR38" s="12"/>
      <c r="AS38" s="12"/>
      <c r="AT38" s="12"/>
      <c r="AU38" s="12"/>
      <c r="AV38" s="12"/>
      <c r="AW38" s="12"/>
      <c r="AX38" s="12"/>
      <c r="AY38" s="12"/>
    </row>
    <row r="39" spans="1:51" ht="15" x14ac:dyDescent="0.25">
      <c r="A39" s="120">
        <f>YampaRiverInflow.TotalOutflow!A39</f>
        <v>44621</v>
      </c>
      <c r="B39" s="121">
        <v>39.96</v>
      </c>
      <c r="C39" s="121">
        <v>39.96</v>
      </c>
      <c r="D39" s="121">
        <v>39.96</v>
      </c>
      <c r="E39" s="17">
        <v>11.779536</v>
      </c>
      <c r="F39" s="17">
        <v>64.980252000000007</v>
      </c>
      <c r="G39" s="17">
        <v>40.112389999999998</v>
      </c>
      <c r="H39" s="17">
        <v>-5.6985580000000011</v>
      </c>
      <c r="I39" s="17">
        <v>30.219604</v>
      </c>
      <c r="J39" s="17">
        <v>24.668741999999998</v>
      </c>
      <c r="K39" s="17">
        <v>25.485123999999995</v>
      </c>
      <c r="L39" s="17">
        <v>37.985829999999993</v>
      </c>
      <c r="M39" s="17">
        <v>23.852601999999997</v>
      </c>
      <c r="N39" s="17">
        <v>33.571293999999995</v>
      </c>
      <c r="O39" s="17">
        <v>18.785719999999998</v>
      </c>
      <c r="P39" s="17">
        <v>66.418819999999997</v>
      </c>
      <c r="Q39" s="17">
        <v>7.6782579999999996</v>
      </c>
      <c r="R39" s="17">
        <v>63.272730000000003</v>
      </c>
      <c r="S39" s="17">
        <v>48.99174</v>
      </c>
      <c r="T39" s="17">
        <v>19.834709999999998</v>
      </c>
      <c r="U39" s="17">
        <v>54.009920000000001</v>
      </c>
      <c r="V39" s="17">
        <v>55.160330000000002</v>
      </c>
      <c r="W39" s="17">
        <v>23.22645</v>
      </c>
      <c r="X39" s="17">
        <v>42.842980000000004</v>
      </c>
      <c r="Y39" s="17">
        <v>27.59008</v>
      </c>
      <c r="Z39" s="17">
        <v>69.104129999999998</v>
      </c>
      <c r="AA39" s="17">
        <v>49.190080000000002</v>
      </c>
      <c r="AB39" s="17">
        <v>44.628099999999996</v>
      </c>
      <c r="AC39" s="17">
        <v>82.373550000000009</v>
      </c>
      <c r="AD39" s="17">
        <v>74.04258999999999</v>
      </c>
      <c r="AE39" s="17">
        <v>59.404600000000002</v>
      </c>
      <c r="AF39" s="17">
        <v>42.445689999999999</v>
      </c>
      <c r="AG39" s="17">
        <v>22.21454</v>
      </c>
      <c r="AH39" s="17">
        <v>58.769889999999997</v>
      </c>
      <c r="AI39" s="41">
        <v>31.517060000000001</v>
      </c>
      <c r="AJ39" s="41">
        <v>41.176480000000005</v>
      </c>
      <c r="AK39" s="41">
        <v>1.4208999999999996</v>
      </c>
      <c r="AL39" s="41">
        <v>53.899988000000008</v>
      </c>
      <c r="AM39" s="41">
        <v>48.854016000000001</v>
      </c>
      <c r="AN39" s="12"/>
      <c r="AO39" s="12"/>
      <c r="AP39" s="12"/>
      <c r="AQ39" s="12"/>
      <c r="AR39" s="12"/>
      <c r="AS39" s="12"/>
      <c r="AT39" s="12"/>
      <c r="AU39" s="12"/>
      <c r="AV39" s="12"/>
      <c r="AW39" s="12"/>
      <c r="AX39" s="12"/>
      <c r="AY39" s="12"/>
    </row>
    <row r="40" spans="1:51" ht="15" x14ac:dyDescent="0.25">
      <c r="A40" s="120">
        <f>YampaRiverInflow.TotalOutflow!A40</f>
        <v>44652</v>
      </c>
      <c r="B40" s="121">
        <v>28.946999999999999</v>
      </c>
      <c r="C40" s="121">
        <v>28.946999999999999</v>
      </c>
      <c r="D40" s="121">
        <v>28.946999999999999</v>
      </c>
      <c r="E40" s="17">
        <v>6.4497519999999966</v>
      </c>
      <c r="F40" s="17">
        <v>-1.6270880000000034</v>
      </c>
      <c r="G40" s="17">
        <v>27.136765999999998</v>
      </c>
      <c r="H40" s="17">
        <v>10.345166000000001</v>
      </c>
      <c r="I40" s="17">
        <v>35.310705999999996</v>
      </c>
      <c r="J40" s="17">
        <v>19.30078</v>
      </c>
      <c r="K40" s="17">
        <v>3.5616000000000003</v>
      </c>
      <c r="L40" s="17">
        <v>41.938178000000001</v>
      </c>
      <c r="M40" s="17">
        <v>40.074694000000001</v>
      </c>
      <c r="N40" s="17">
        <v>1.3631199999999954</v>
      </c>
      <c r="O40" s="17">
        <v>-2.5694920000000012</v>
      </c>
      <c r="P40" s="17">
        <v>-26.212883999999999</v>
      </c>
      <c r="Q40" s="17">
        <v>3.6764540000000014</v>
      </c>
      <c r="R40" s="17">
        <v>29.157019999999999</v>
      </c>
      <c r="S40" s="17">
        <v>70.294210000000007</v>
      </c>
      <c r="T40" s="17">
        <v>23.60331</v>
      </c>
      <c r="U40" s="17">
        <v>16.8</v>
      </c>
      <c r="V40" s="17">
        <v>35.028100000000002</v>
      </c>
      <c r="W40" s="17">
        <v>13.62645</v>
      </c>
      <c r="X40" s="17">
        <v>32.747109999999999</v>
      </c>
      <c r="Y40" s="17">
        <v>39.133879999999998</v>
      </c>
      <c r="Z40" s="17">
        <v>90.902479999999997</v>
      </c>
      <c r="AA40" s="17">
        <v>33.758679999999998</v>
      </c>
      <c r="AB40" s="17">
        <v>33.699169999999995</v>
      </c>
      <c r="AC40" s="17">
        <v>29.79214</v>
      </c>
      <c r="AD40" s="17">
        <v>43.080640000000002</v>
      </c>
      <c r="AE40" s="17">
        <v>88.700450000000004</v>
      </c>
      <c r="AF40" s="17">
        <v>43.635820000000002</v>
      </c>
      <c r="AG40" s="17">
        <v>17.01784</v>
      </c>
      <c r="AH40" s="17">
        <v>26.498860000000001</v>
      </c>
      <c r="AI40" s="41">
        <v>22.988139999999998</v>
      </c>
      <c r="AJ40" s="41">
        <v>25.348419999999997</v>
      </c>
      <c r="AK40" s="41">
        <v>1.8474620000000004</v>
      </c>
      <c r="AL40" s="41">
        <v>30.190056000000002</v>
      </c>
      <c r="AM40" s="41">
        <v>8.4134259999999994</v>
      </c>
      <c r="AN40" s="12"/>
      <c r="AO40" s="12"/>
      <c r="AP40" s="12"/>
      <c r="AQ40" s="12"/>
      <c r="AR40" s="12"/>
      <c r="AS40" s="12"/>
      <c r="AT40" s="12"/>
      <c r="AU40" s="12"/>
      <c r="AV40" s="12"/>
      <c r="AW40" s="12"/>
      <c r="AX40" s="12"/>
      <c r="AY40" s="12"/>
    </row>
    <row r="41" spans="1:51" ht="15" x14ac:dyDescent="0.25">
      <c r="A41" s="120">
        <f>YampaRiverInflow.TotalOutflow!A41</f>
        <v>44682</v>
      </c>
      <c r="B41" s="121">
        <v>28.844000000000001</v>
      </c>
      <c r="C41" s="121">
        <v>28.844000000000001</v>
      </c>
      <c r="D41" s="121">
        <v>28.844000000000001</v>
      </c>
      <c r="E41" s="17">
        <v>-44.029232</v>
      </c>
      <c r="F41" s="17">
        <v>-35.628662000000006</v>
      </c>
      <c r="G41" s="17">
        <v>13.395087999999999</v>
      </c>
      <c r="H41" s="17">
        <v>14.373129999999998</v>
      </c>
      <c r="I41" s="17">
        <v>12.015425999999998</v>
      </c>
      <c r="J41" s="17">
        <v>20.550333999999999</v>
      </c>
      <c r="K41" s="17">
        <v>18.579722</v>
      </c>
      <c r="L41" s="17">
        <v>24.659790000000001</v>
      </c>
      <c r="M41" s="17">
        <v>21.803582000000002</v>
      </c>
      <c r="N41" s="17">
        <v>0.19014400000000023</v>
      </c>
      <c r="O41" s="17">
        <v>-5.5054859999999994</v>
      </c>
      <c r="P41" s="17">
        <v>-26.211384000000006</v>
      </c>
      <c r="Q41" s="17">
        <v>7.738929999999999</v>
      </c>
      <c r="R41" s="17">
        <v>15.471069999999999</v>
      </c>
      <c r="S41" s="17">
        <v>41.137190000000004</v>
      </c>
      <c r="T41" s="17">
        <v>13.289260000000001</v>
      </c>
      <c r="U41" s="17">
        <v>27.570250000000001</v>
      </c>
      <c r="V41" s="17">
        <v>34.690910000000002</v>
      </c>
      <c r="W41" s="17">
        <v>21.163640000000001</v>
      </c>
      <c r="X41" s="17">
        <v>23.543800000000001</v>
      </c>
      <c r="Y41" s="17">
        <v>34.333880000000001</v>
      </c>
      <c r="Z41" s="17">
        <v>67.140500000000003</v>
      </c>
      <c r="AA41" s="17">
        <v>34.274380000000001</v>
      </c>
      <c r="AB41" s="17">
        <v>36.813220000000001</v>
      </c>
      <c r="AC41" s="17">
        <v>20.429749999999999</v>
      </c>
      <c r="AD41" s="17">
        <v>51.173209999999997</v>
      </c>
      <c r="AE41" s="17">
        <v>36.138489999999997</v>
      </c>
      <c r="AF41" s="17">
        <v>21.024139999999999</v>
      </c>
      <c r="AG41" s="17">
        <v>18.545120000000001</v>
      </c>
      <c r="AH41" s="17">
        <v>27.252549999999999</v>
      </c>
      <c r="AI41" s="41">
        <v>27.252610000000001</v>
      </c>
      <c r="AJ41" s="41">
        <v>28.958279999999998</v>
      </c>
      <c r="AK41" s="41">
        <v>-17.974883999999999</v>
      </c>
      <c r="AL41" s="41">
        <v>8.2502020000000016</v>
      </c>
      <c r="AM41" s="41">
        <v>11.781169999999998</v>
      </c>
      <c r="AN41" s="12"/>
      <c r="AO41" s="12"/>
      <c r="AP41" s="12"/>
      <c r="AQ41" s="12"/>
      <c r="AR41" s="12"/>
      <c r="AS41" s="12"/>
      <c r="AT41" s="12"/>
      <c r="AU41" s="12"/>
      <c r="AV41" s="12"/>
      <c r="AW41" s="12"/>
      <c r="AX41" s="12"/>
      <c r="AY41" s="12"/>
    </row>
    <row r="42" spans="1:51" ht="15" x14ac:dyDescent="0.25">
      <c r="A42" s="120">
        <f>YampaRiverInflow.TotalOutflow!A42</f>
        <v>44713</v>
      </c>
      <c r="B42" s="121">
        <v>26.245999999999999</v>
      </c>
      <c r="C42" s="121">
        <v>26.245999999999999</v>
      </c>
      <c r="D42" s="121">
        <v>26.245999999999999</v>
      </c>
      <c r="E42" s="17">
        <v>-27.190472000000003</v>
      </c>
      <c r="F42" s="17">
        <v>-26.814078000000002</v>
      </c>
      <c r="G42" s="17">
        <v>4.3700580000000011</v>
      </c>
      <c r="H42" s="17">
        <v>17.001467999999996</v>
      </c>
      <c r="I42" s="17">
        <v>15.287422000000003</v>
      </c>
      <c r="J42" s="17">
        <v>10.805857999999999</v>
      </c>
      <c r="K42" s="17">
        <v>17.742493999999997</v>
      </c>
      <c r="L42" s="17">
        <v>3.4259199999999983</v>
      </c>
      <c r="M42" s="17">
        <v>8.1729199999999995</v>
      </c>
      <c r="N42" s="17">
        <v>12.473674000000001</v>
      </c>
      <c r="O42" s="17">
        <v>1.061094</v>
      </c>
      <c r="P42" s="17">
        <v>22.368065999999995</v>
      </c>
      <c r="Q42" s="17">
        <v>-1.3633040000000001</v>
      </c>
      <c r="R42" s="17">
        <v>31.73554</v>
      </c>
      <c r="S42" s="17">
        <v>15.272729999999999</v>
      </c>
      <c r="T42" s="17">
        <v>13.68595</v>
      </c>
      <c r="U42" s="17">
        <v>32.07273</v>
      </c>
      <c r="V42" s="17">
        <v>48.238019999999999</v>
      </c>
      <c r="W42" s="17">
        <v>6.5057900000000002</v>
      </c>
      <c r="X42" s="17">
        <v>14.280989999999999</v>
      </c>
      <c r="Y42" s="17">
        <v>20.826450000000001</v>
      </c>
      <c r="Z42" s="17">
        <v>11.9405</v>
      </c>
      <c r="AA42" s="17">
        <v>14.67769</v>
      </c>
      <c r="AB42" s="17">
        <v>31.73554</v>
      </c>
      <c r="AC42" s="17">
        <v>13.4876</v>
      </c>
      <c r="AD42" s="17">
        <v>35.543419999999998</v>
      </c>
      <c r="AE42" s="17">
        <v>23.741799999999998</v>
      </c>
      <c r="AF42" s="17">
        <v>24.39593</v>
      </c>
      <c r="AG42" s="17">
        <v>22.730180000000001</v>
      </c>
      <c r="AH42" s="17">
        <v>25.189630000000001</v>
      </c>
      <c r="AI42" s="41">
        <v>26.0823</v>
      </c>
      <c r="AJ42" s="41">
        <v>25.58633</v>
      </c>
      <c r="AK42" s="41">
        <v>-10.634887999999998</v>
      </c>
      <c r="AL42" s="41">
        <v>9.8336339999999982</v>
      </c>
      <c r="AM42" s="41">
        <v>15.799028</v>
      </c>
      <c r="AN42" s="12"/>
      <c r="AO42" s="12"/>
      <c r="AP42" s="12"/>
      <c r="AQ42" s="12"/>
      <c r="AR42" s="12"/>
      <c r="AS42" s="12"/>
      <c r="AT42" s="12"/>
      <c r="AU42" s="12"/>
      <c r="AV42" s="12"/>
      <c r="AW42" s="12"/>
      <c r="AX42" s="12"/>
      <c r="AY42" s="12"/>
    </row>
    <row r="43" spans="1:51" ht="15" x14ac:dyDescent="0.25">
      <c r="A43" s="120">
        <f>YampaRiverInflow.TotalOutflow!A43</f>
        <v>44743</v>
      </c>
      <c r="B43" s="121">
        <v>34.121000000000002</v>
      </c>
      <c r="C43" s="121">
        <v>34.121000000000002</v>
      </c>
      <c r="D43" s="121">
        <v>34.121000000000002</v>
      </c>
      <c r="E43" s="17">
        <v>-76.904696000000001</v>
      </c>
      <c r="F43" s="17">
        <v>-26.037152000000003</v>
      </c>
      <c r="G43" s="17">
        <v>-0.99219199999999907</v>
      </c>
      <c r="H43" s="17">
        <v>23.523871999999997</v>
      </c>
      <c r="I43" s="17">
        <v>10.508421999999999</v>
      </c>
      <c r="J43" s="17">
        <v>0.38218800000000192</v>
      </c>
      <c r="K43" s="17">
        <v>-2.4426239999999999</v>
      </c>
      <c r="L43" s="17">
        <v>-0.52760200000000035</v>
      </c>
      <c r="M43" s="17">
        <v>14.445949999999996</v>
      </c>
      <c r="N43" s="17">
        <v>-5.4029160000000003</v>
      </c>
      <c r="O43" s="17">
        <v>-9.1989860000000014</v>
      </c>
      <c r="P43" s="17">
        <v>30.872809999999998</v>
      </c>
      <c r="Q43" s="17">
        <v>7.8308159999999951</v>
      </c>
      <c r="R43" s="17">
        <v>31.933880000000002</v>
      </c>
      <c r="S43" s="17">
        <v>33.12397</v>
      </c>
      <c r="T43" s="17">
        <v>30.347110000000001</v>
      </c>
      <c r="U43" s="17">
        <v>21.12397</v>
      </c>
      <c r="V43" s="17">
        <v>19.953720000000001</v>
      </c>
      <c r="W43" s="17">
        <v>10.1157</v>
      </c>
      <c r="X43" s="17">
        <v>17.2562</v>
      </c>
      <c r="Y43" s="17">
        <v>39.272730000000003</v>
      </c>
      <c r="Z43" s="17">
        <v>21.024789999999999</v>
      </c>
      <c r="AA43" s="17">
        <v>21.223140000000001</v>
      </c>
      <c r="AB43" s="17">
        <v>45.421489999999999</v>
      </c>
      <c r="AC43" s="17">
        <v>28.760330000000003</v>
      </c>
      <c r="AD43" s="17">
        <v>28.164830000000002</v>
      </c>
      <c r="AE43" s="17">
        <v>29.156560000000002</v>
      </c>
      <c r="AF43" s="17">
        <v>31.536360000000002</v>
      </c>
      <c r="AG43" s="17">
        <v>26.379669999999997</v>
      </c>
      <c r="AH43" s="17">
        <v>61.685449999999996</v>
      </c>
      <c r="AI43" s="41">
        <v>29.156569999999999</v>
      </c>
      <c r="AJ43" s="41">
        <v>33.520060000000001</v>
      </c>
      <c r="AK43" s="41">
        <v>-4.7430320000000004</v>
      </c>
      <c r="AL43" s="41">
        <v>16.804354</v>
      </c>
      <c r="AM43" s="41">
        <v>5.1790399999999934</v>
      </c>
      <c r="AN43" s="12"/>
      <c r="AO43" s="12"/>
      <c r="AP43" s="12"/>
      <c r="AQ43" s="12"/>
      <c r="AR43" s="12"/>
      <c r="AS43" s="12"/>
      <c r="AT43" s="12"/>
      <c r="AU43" s="12"/>
      <c r="AV43" s="12"/>
      <c r="AW43" s="12"/>
      <c r="AX43" s="12"/>
      <c r="AY43" s="12"/>
    </row>
    <row r="44" spans="1:51" ht="15" x14ac:dyDescent="0.25">
      <c r="A44" s="120">
        <f>YampaRiverInflow.TotalOutflow!A44</f>
        <v>44774</v>
      </c>
      <c r="B44" s="121">
        <v>38.881</v>
      </c>
      <c r="C44" s="121">
        <v>38.881</v>
      </c>
      <c r="D44" s="121">
        <v>38.881</v>
      </c>
      <c r="E44" s="17">
        <v>4.0788000000000029</v>
      </c>
      <c r="F44" s="17">
        <v>-24.940789999999996</v>
      </c>
      <c r="G44" s="17">
        <v>11.508968000000001</v>
      </c>
      <c r="H44" s="17">
        <v>34.079854000000005</v>
      </c>
      <c r="I44" s="17">
        <v>13.724534</v>
      </c>
      <c r="J44" s="17">
        <v>22.184847999999999</v>
      </c>
      <c r="K44" s="17">
        <v>11.868864000000002</v>
      </c>
      <c r="L44" s="17">
        <v>15.498979999999996</v>
      </c>
      <c r="M44" s="17">
        <v>39.663323999999996</v>
      </c>
      <c r="N44" s="17">
        <v>-27.475497999999998</v>
      </c>
      <c r="O44" s="17">
        <v>-21.766008000000003</v>
      </c>
      <c r="P44" s="17">
        <v>29.917686</v>
      </c>
      <c r="Q44" s="17">
        <v>25.019824</v>
      </c>
      <c r="R44" s="17">
        <v>50.280989999999996</v>
      </c>
      <c r="S44" s="17">
        <v>20.826450000000001</v>
      </c>
      <c r="T44" s="17">
        <v>44.033059999999999</v>
      </c>
      <c r="U44" s="17">
        <v>23.404959999999999</v>
      </c>
      <c r="V44" s="17">
        <v>52.066120000000005</v>
      </c>
      <c r="W44" s="17">
        <v>17.851240000000001</v>
      </c>
      <c r="X44" s="17">
        <v>42.049589999999995</v>
      </c>
      <c r="Y44" s="17">
        <v>50.578510000000001</v>
      </c>
      <c r="Z44" s="17">
        <v>28.36364</v>
      </c>
      <c r="AA44" s="17">
        <v>66.446280000000002</v>
      </c>
      <c r="AB44" s="17">
        <v>91.636359999999996</v>
      </c>
      <c r="AC44" s="17">
        <v>39.272730000000003</v>
      </c>
      <c r="AD44" s="17">
        <v>23.60284</v>
      </c>
      <c r="AE44" s="17">
        <v>91.04083</v>
      </c>
      <c r="AF44" s="17">
        <v>36.693379999999998</v>
      </c>
      <c r="AG44" s="17">
        <v>68.607789999999994</v>
      </c>
      <c r="AH44" s="17">
        <v>66.842500000000001</v>
      </c>
      <c r="AI44" s="41">
        <v>41.057389999999998</v>
      </c>
      <c r="AJ44" s="41">
        <v>44.429290000000002</v>
      </c>
      <c r="AK44" s="41">
        <v>-20.440944000000002</v>
      </c>
      <c r="AL44" s="41">
        <v>26.649618</v>
      </c>
      <c r="AM44" s="41">
        <v>-38.384042000000001</v>
      </c>
      <c r="AN44" s="12"/>
      <c r="AO44" s="12"/>
      <c r="AP44" s="12"/>
      <c r="AQ44" s="12"/>
      <c r="AR44" s="12"/>
      <c r="AS44" s="12"/>
      <c r="AT44" s="12"/>
      <c r="AU44" s="12"/>
      <c r="AV44" s="12"/>
      <c r="AW44" s="12"/>
      <c r="AX44" s="12"/>
      <c r="AY44" s="12"/>
    </row>
    <row r="45" spans="1:51" ht="15" x14ac:dyDescent="0.25">
      <c r="A45" s="120">
        <f>YampaRiverInflow.TotalOutflow!A45</f>
        <v>44805</v>
      </c>
      <c r="B45" s="121">
        <v>37.773000000000003</v>
      </c>
      <c r="C45" s="121">
        <v>37.773000000000003</v>
      </c>
      <c r="D45" s="121">
        <v>37.773000000000003</v>
      </c>
      <c r="E45" s="17">
        <v>32.618159999999996</v>
      </c>
      <c r="F45" s="17">
        <v>1.7953199999999998</v>
      </c>
      <c r="G45" s="17">
        <v>31.247597999999996</v>
      </c>
      <c r="H45" s="17">
        <v>10.680847999999996</v>
      </c>
      <c r="I45" s="17">
        <v>16.744351999999999</v>
      </c>
      <c r="J45" s="17">
        <v>7.7189679999999967</v>
      </c>
      <c r="K45" s="17">
        <v>23.211606</v>
      </c>
      <c r="L45" s="17">
        <v>19.180725999999996</v>
      </c>
      <c r="M45" s="17">
        <v>38.334448000000002</v>
      </c>
      <c r="N45" s="17">
        <v>-11.254766</v>
      </c>
      <c r="O45" s="17">
        <v>-1.109622000000003</v>
      </c>
      <c r="P45" s="17">
        <v>14.515779999999999</v>
      </c>
      <c r="Q45" s="17">
        <v>21.008659999999999</v>
      </c>
      <c r="R45" s="17">
        <v>59.246279999999999</v>
      </c>
      <c r="S45" s="17">
        <v>36.099170000000001</v>
      </c>
      <c r="T45" s="17">
        <v>49.190080000000002</v>
      </c>
      <c r="U45" s="17">
        <v>39.133879999999998</v>
      </c>
      <c r="V45" s="17">
        <v>48.456199999999995</v>
      </c>
      <c r="W45" s="17">
        <v>103.95372</v>
      </c>
      <c r="X45" s="17">
        <v>34.373550000000002</v>
      </c>
      <c r="Y45" s="17">
        <v>57.381819999999998</v>
      </c>
      <c r="Z45" s="17">
        <v>38.360330000000005</v>
      </c>
      <c r="AA45" s="17">
        <v>50.87603</v>
      </c>
      <c r="AB45" s="17">
        <v>33.83802</v>
      </c>
      <c r="AC45" s="17">
        <v>38.677690000000005</v>
      </c>
      <c r="AD45" s="17">
        <v>28.363289999999999</v>
      </c>
      <c r="AE45" s="17">
        <v>44.250949999999996</v>
      </c>
      <c r="AF45" s="17">
        <v>41.255660000000006</v>
      </c>
      <c r="AG45" s="17">
        <v>47.999720000000003</v>
      </c>
      <c r="AH45" s="17">
        <v>78.703759999999988</v>
      </c>
      <c r="AI45" s="41">
        <v>38.875680000000003</v>
      </c>
      <c r="AJ45" s="41">
        <v>32.726860000000002</v>
      </c>
      <c r="AK45" s="41">
        <v>-9.8468000000002581E-2</v>
      </c>
      <c r="AL45" s="41">
        <v>31.357489999999999</v>
      </c>
      <c r="AM45" s="41">
        <v>-20.597570000000001</v>
      </c>
      <c r="AN45" s="12"/>
      <c r="AO45" s="12"/>
      <c r="AP45" s="12"/>
      <c r="AQ45" s="12"/>
      <c r="AR45" s="12"/>
      <c r="AS45" s="12"/>
      <c r="AT45" s="12"/>
      <c r="AU45" s="12"/>
      <c r="AV45" s="12"/>
      <c r="AW45" s="12"/>
      <c r="AX45" s="12"/>
      <c r="AY45" s="12"/>
    </row>
    <row r="46" spans="1:51" ht="15" x14ac:dyDescent="0.25">
      <c r="A46" s="120">
        <f>YampaRiverInflow.TotalOutflow!A46</f>
        <v>44835</v>
      </c>
      <c r="B46" s="121">
        <v>45.334000000000003</v>
      </c>
      <c r="C46" s="121">
        <v>45.334000000000003</v>
      </c>
      <c r="D46" s="121">
        <v>45.334000000000003</v>
      </c>
      <c r="E46" s="17">
        <v>21.466443999999996</v>
      </c>
      <c r="F46" s="17">
        <v>16.894756000000001</v>
      </c>
      <c r="G46" s="17">
        <v>-7.0494780000000024</v>
      </c>
      <c r="H46" s="17">
        <v>28.589822000000002</v>
      </c>
      <c r="I46" s="17">
        <v>8.7653100000000013</v>
      </c>
      <c r="J46" s="17">
        <v>19.033143999999997</v>
      </c>
      <c r="K46" s="17">
        <v>24.070353999999998</v>
      </c>
      <c r="L46" s="17">
        <v>26.040343999999997</v>
      </c>
      <c r="M46" s="17">
        <v>13.166246000000003</v>
      </c>
      <c r="N46" s="17">
        <v>20.811032000000001</v>
      </c>
      <c r="O46" s="17">
        <v>15.392737999999998</v>
      </c>
      <c r="P46" s="17">
        <v>31.104225999999993</v>
      </c>
      <c r="Q46" s="17">
        <v>32.409004000000003</v>
      </c>
      <c r="R46" s="17">
        <v>36.495870000000004</v>
      </c>
      <c r="S46" s="17">
        <v>22.413220000000003</v>
      </c>
      <c r="T46" s="17">
        <v>37.884300000000003</v>
      </c>
      <c r="U46" s="17">
        <v>47.385120000000001</v>
      </c>
      <c r="V46" s="17">
        <v>23.34545</v>
      </c>
      <c r="W46" s="17">
        <v>20.647929999999999</v>
      </c>
      <c r="X46" s="17">
        <v>30.664459999999998</v>
      </c>
      <c r="Y46" s="17">
        <v>41.077690000000004</v>
      </c>
      <c r="Z46" s="17">
        <v>31.060849999999999</v>
      </c>
      <c r="AA46" s="17">
        <v>69.758679999999998</v>
      </c>
      <c r="AB46" s="17">
        <v>20.94511</v>
      </c>
      <c r="AC46" s="17">
        <v>34.908660000000005</v>
      </c>
      <c r="AD46" s="17">
        <v>24.793029999999998</v>
      </c>
      <c r="AE46" s="17">
        <v>40.680699999999995</v>
      </c>
      <c r="AF46" s="17">
        <v>34.511849999999995</v>
      </c>
      <c r="AG46" s="17">
        <v>29.513770000000001</v>
      </c>
      <c r="AH46" s="17">
        <v>19.080719999999999</v>
      </c>
      <c r="AI46" s="41">
        <v>42.445929999999997</v>
      </c>
      <c r="AJ46" s="41">
        <v>56.012860000000003</v>
      </c>
      <c r="AK46" s="41">
        <v>42.068716000000002</v>
      </c>
      <c r="AL46" s="41">
        <v>-39.506182000000003</v>
      </c>
      <c r="AM46" s="41">
        <v>16.431793999999996</v>
      </c>
      <c r="AN46" s="12"/>
      <c r="AO46" s="12"/>
      <c r="AP46" s="12"/>
      <c r="AQ46" s="12"/>
      <c r="AR46" s="12"/>
      <c r="AS46" s="12"/>
      <c r="AT46" s="12"/>
      <c r="AU46" s="12"/>
      <c r="AV46" s="12"/>
      <c r="AW46" s="12"/>
      <c r="AX46" s="12"/>
      <c r="AY46" s="12"/>
    </row>
    <row r="47" spans="1:51" ht="15" x14ac:dyDescent="0.25">
      <c r="A47" s="120">
        <f>YampaRiverInflow.TotalOutflow!A47</f>
        <v>44866</v>
      </c>
      <c r="B47" s="121">
        <v>24.812999999999999</v>
      </c>
      <c r="C47" s="121">
        <v>24.812999999999999</v>
      </c>
      <c r="D47" s="121">
        <v>24.812999999999999</v>
      </c>
      <c r="E47" s="17">
        <v>-7.6327240000000023</v>
      </c>
      <c r="F47" s="17">
        <v>19.806198000000002</v>
      </c>
      <c r="G47" s="17">
        <v>-15.417266000000001</v>
      </c>
      <c r="H47" s="17">
        <v>42.873334</v>
      </c>
      <c r="I47" s="17">
        <v>18.651169999999997</v>
      </c>
      <c r="J47" s="17">
        <v>25.675046000000002</v>
      </c>
      <c r="K47" s="17">
        <v>19.488983999999995</v>
      </c>
      <c r="L47" s="17">
        <v>17.507805999999995</v>
      </c>
      <c r="M47" s="17">
        <v>8.8944699999999983</v>
      </c>
      <c r="N47" s="17">
        <v>1.1222839999999996</v>
      </c>
      <c r="O47" s="17">
        <v>9.8448719999999987</v>
      </c>
      <c r="P47" s="17">
        <v>28.013811999999998</v>
      </c>
      <c r="Q47" s="17">
        <v>15.793877999999999</v>
      </c>
      <c r="R47" s="17">
        <v>24.595040000000001</v>
      </c>
      <c r="S47" s="17">
        <v>18.446279999999998</v>
      </c>
      <c r="T47" s="17">
        <v>36.495870000000004</v>
      </c>
      <c r="U47" s="17">
        <v>27.966939999999997</v>
      </c>
      <c r="V47" s="17">
        <v>25.487599999999997</v>
      </c>
      <c r="W47" s="17">
        <v>23.10744</v>
      </c>
      <c r="X47" s="17">
        <v>22.472729999999999</v>
      </c>
      <c r="Y47" s="17">
        <v>35.166530000000002</v>
      </c>
      <c r="Z47" s="17">
        <v>20.925319999999999</v>
      </c>
      <c r="AA47" s="17">
        <v>16.066120000000002</v>
      </c>
      <c r="AB47" s="17">
        <v>25.54711</v>
      </c>
      <c r="AC47" s="17">
        <v>41.950060000000001</v>
      </c>
      <c r="AD47" s="17">
        <v>23.00787</v>
      </c>
      <c r="AE47" s="17">
        <v>14.39954</v>
      </c>
      <c r="AF47" s="17">
        <v>23.602700000000002</v>
      </c>
      <c r="AG47" s="17">
        <v>28.581400000000002</v>
      </c>
      <c r="AH47" s="17">
        <v>27.807869999999998</v>
      </c>
      <c r="AI47" s="41">
        <v>24.69378</v>
      </c>
      <c r="AJ47" s="41">
        <v>22.293890000000001</v>
      </c>
      <c r="AK47" s="41">
        <v>-3.1421840000000012</v>
      </c>
      <c r="AL47" s="41">
        <v>-44.165469999999999</v>
      </c>
      <c r="AM47" s="41">
        <v>8.787177999999999</v>
      </c>
      <c r="AN47" s="12"/>
      <c r="AO47" s="12"/>
      <c r="AP47" s="12"/>
      <c r="AQ47" s="12"/>
      <c r="AR47" s="12"/>
      <c r="AS47" s="12"/>
      <c r="AT47" s="12"/>
      <c r="AU47" s="12"/>
      <c r="AV47" s="12"/>
      <c r="AW47" s="12"/>
      <c r="AX47" s="12"/>
      <c r="AY47" s="12"/>
    </row>
    <row r="48" spans="1:51" ht="15" x14ac:dyDescent="0.25">
      <c r="A48" s="120">
        <f>YampaRiverInflow.TotalOutflow!A48</f>
        <v>44896</v>
      </c>
      <c r="B48" s="121">
        <v>25.312999999999999</v>
      </c>
      <c r="C48" s="121">
        <v>25.312999999999999</v>
      </c>
      <c r="D48" s="121">
        <v>25.312999999999999</v>
      </c>
      <c r="E48" s="17">
        <v>6.4705519999999996</v>
      </c>
      <c r="F48" s="17">
        <v>17.637533999999999</v>
      </c>
      <c r="G48" s="17">
        <v>-3.9600340000000016</v>
      </c>
      <c r="H48" s="17">
        <v>24.396989999999999</v>
      </c>
      <c r="I48" s="17">
        <v>10.800360000000001</v>
      </c>
      <c r="J48" s="17">
        <v>21.260485999999997</v>
      </c>
      <c r="K48" s="17">
        <v>13.424811999999998</v>
      </c>
      <c r="L48" s="17">
        <v>8.4644880000000011</v>
      </c>
      <c r="M48" s="17">
        <v>2.3967059999999982</v>
      </c>
      <c r="N48" s="17">
        <v>-6.7709719999999995</v>
      </c>
      <c r="O48" s="17">
        <v>0.60159199999999691</v>
      </c>
      <c r="P48" s="17">
        <v>44.223798000000002</v>
      </c>
      <c r="Q48" s="17">
        <v>1.110544</v>
      </c>
      <c r="R48" s="17">
        <v>15.07438</v>
      </c>
      <c r="S48" s="17">
        <v>12.69421</v>
      </c>
      <c r="T48" s="17">
        <v>35.305790000000002</v>
      </c>
      <c r="U48" s="17">
        <v>29.355370000000001</v>
      </c>
      <c r="V48" s="17">
        <v>13.4876</v>
      </c>
      <c r="W48" s="17">
        <v>18.723970000000001</v>
      </c>
      <c r="X48" s="17">
        <v>15.471069999999999</v>
      </c>
      <c r="Y48" s="17">
        <v>19.100490000000001</v>
      </c>
      <c r="Z48" s="17">
        <v>3.9664899999999998</v>
      </c>
      <c r="AA48" s="17">
        <v>23.801650000000002</v>
      </c>
      <c r="AB48" s="17">
        <v>57.520660000000007</v>
      </c>
      <c r="AC48" s="17">
        <v>23.99954</v>
      </c>
      <c r="AD48" s="17">
        <v>19.4375</v>
      </c>
      <c r="AE48" s="17">
        <v>33.916870000000003</v>
      </c>
      <c r="AF48" s="17">
        <v>31.734860000000001</v>
      </c>
      <c r="AG48" s="17">
        <v>22.7103</v>
      </c>
      <c r="AH48" s="17">
        <v>25.368259999999999</v>
      </c>
      <c r="AI48" s="41">
        <v>31.6557</v>
      </c>
      <c r="AJ48" s="41">
        <v>22.412740000000003</v>
      </c>
      <c r="AK48" s="41">
        <v>28.144819999999999</v>
      </c>
      <c r="AL48" s="41">
        <v>-12.281395999999999</v>
      </c>
      <c r="AM48" s="41">
        <v>17.994698</v>
      </c>
      <c r="AN48" s="12"/>
      <c r="AO48" s="12"/>
      <c r="AP48" s="12"/>
      <c r="AQ48" s="12"/>
      <c r="AR48" s="12"/>
      <c r="AS48" s="12"/>
      <c r="AT48" s="12"/>
      <c r="AU48" s="12"/>
      <c r="AV48" s="12"/>
      <c r="AW48" s="12"/>
      <c r="AX48" s="12"/>
      <c r="AY48" s="12"/>
    </row>
    <row r="49" spans="1:1005" ht="15" x14ac:dyDescent="0.25">
      <c r="A49" s="120">
        <f>YampaRiverInflow.TotalOutflow!A49</f>
        <v>44927</v>
      </c>
      <c r="B49" s="121">
        <v>31.82</v>
      </c>
      <c r="C49" s="121">
        <v>31.82</v>
      </c>
      <c r="D49" s="121">
        <v>31.82</v>
      </c>
      <c r="E49" s="17">
        <v>19.310572000000001</v>
      </c>
      <c r="F49" s="17">
        <v>30.633921999999998</v>
      </c>
      <c r="G49" s="17">
        <v>-8.3519860000000001</v>
      </c>
      <c r="H49" s="17">
        <v>20.166415999999998</v>
      </c>
      <c r="I49" s="17">
        <v>-5.3256900000000025</v>
      </c>
      <c r="J49" s="17">
        <v>2.6823760000000001</v>
      </c>
      <c r="K49" s="17">
        <v>29.809785999999992</v>
      </c>
      <c r="L49" s="17">
        <v>0.14888199999999779</v>
      </c>
      <c r="M49" s="17">
        <v>188.36769600000002</v>
      </c>
      <c r="N49" s="17">
        <v>-19.261465999999999</v>
      </c>
      <c r="O49" s="17">
        <v>-11.55139</v>
      </c>
      <c r="P49" s="17">
        <v>25.526097999999998</v>
      </c>
      <c r="Q49" s="17">
        <v>1.3745679999999993</v>
      </c>
      <c r="R49" s="17">
        <v>21.421490000000002</v>
      </c>
      <c r="S49" s="17">
        <v>24.198349999999998</v>
      </c>
      <c r="T49" s="17">
        <v>42.049589999999995</v>
      </c>
      <c r="U49" s="17">
        <v>21.61983</v>
      </c>
      <c r="V49" s="17">
        <v>18.446279999999998</v>
      </c>
      <c r="W49" s="17">
        <v>23.206610000000001</v>
      </c>
      <c r="X49" s="17">
        <v>20.033060000000003</v>
      </c>
      <c r="Y49" s="17">
        <v>101.09752</v>
      </c>
      <c r="Z49" s="17">
        <v>22.61157</v>
      </c>
      <c r="AA49" s="17">
        <v>23.206610000000001</v>
      </c>
      <c r="AB49" s="17">
        <v>42.247930000000004</v>
      </c>
      <c r="AC49" s="17">
        <v>34.11524</v>
      </c>
      <c r="AD49" s="17">
        <v>41.255679999999998</v>
      </c>
      <c r="AE49" s="17">
        <v>24.792830000000002</v>
      </c>
      <c r="AF49" s="17">
        <v>40.065640000000002</v>
      </c>
      <c r="AG49" s="17">
        <v>37.883839999999999</v>
      </c>
      <c r="AH49" s="17">
        <v>23.007810000000003</v>
      </c>
      <c r="AI49" s="41">
        <v>30.743310000000001</v>
      </c>
      <c r="AJ49" s="41">
        <v>-35.333798000000002</v>
      </c>
      <c r="AK49" s="41">
        <v>15.72175</v>
      </c>
      <c r="AL49" s="41">
        <v>-20.231422000000002</v>
      </c>
      <c r="AM49" s="41">
        <v>12.730970000000001</v>
      </c>
      <c r="AN49" s="12"/>
      <c r="AO49" s="12"/>
      <c r="AP49" s="12"/>
      <c r="AQ49" s="12"/>
      <c r="AR49" s="12"/>
      <c r="AS49" s="12"/>
      <c r="AT49" s="12"/>
      <c r="AU49" s="12"/>
      <c r="AV49" s="12"/>
      <c r="AW49" s="12"/>
      <c r="AX49" s="12"/>
      <c r="AY49" s="12"/>
    </row>
    <row r="50" spans="1:1005" ht="15" x14ac:dyDescent="0.25">
      <c r="A50" s="120">
        <f>YampaRiverInflow.TotalOutflow!A50</f>
        <v>44958</v>
      </c>
      <c r="B50" s="121">
        <v>39.637999999999998</v>
      </c>
      <c r="C50" s="121">
        <v>39.637999999999998</v>
      </c>
      <c r="D50" s="121">
        <v>39.637999999999998</v>
      </c>
      <c r="E50" s="17">
        <v>5.149061999999998</v>
      </c>
      <c r="F50" s="17">
        <v>31.733646</v>
      </c>
      <c r="G50" s="17">
        <v>-5.7021720000000027</v>
      </c>
      <c r="H50" s="17">
        <v>24.577362000000001</v>
      </c>
      <c r="I50" s="17">
        <v>5.5440619999999985</v>
      </c>
      <c r="J50" s="17">
        <v>2.5809760000000006</v>
      </c>
      <c r="K50" s="17">
        <v>19.033522000000001</v>
      </c>
      <c r="L50" s="17">
        <v>7.0302340000000001</v>
      </c>
      <c r="M50" s="17">
        <v>85.799055999999993</v>
      </c>
      <c r="N50" s="17">
        <v>-9.7793939999999999</v>
      </c>
      <c r="O50" s="17">
        <v>38.657699999999991</v>
      </c>
      <c r="P50" s="17">
        <v>12.339405999999999</v>
      </c>
      <c r="Q50" s="17">
        <v>23.60331</v>
      </c>
      <c r="R50" s="17">
        <v>17.2562</v>
      </c>
      <c r="S50" s="17">
        <v>16.066120000000002</v>
      </c>
      <c r="T50" s="17">
        <v>48.99174</v>
      </c>
      <c r="U50" s="17">
        <v>36.297519999999999</v>
      </c>
      <c r="V50" s="17">
        <v>25.745450000000002</v>
      </c>
      <c r="W50" s="17">
        <v>24.39669</v>
      </c>
      <c r="X50" s="17">
        <v>35.66281</v>
      </c>
      <c r="Y50" s="17">
        <v>125.57355</v>
      </c>
      <c r="Z50" s="17">
        <v>20.429749999999999</v>
      </c>
      <c r="AA50" s="17">
        <v>29.355370000000001</v>
      </c>
      <c r="AB50" s="17">
        <v>90.644630000000006</v>
      </c>
      <c r="AC50" s="17">
        <v>38.478989999999996</v>
      </c>
      <c r="AD50" s="17">
        <v>35.16657</v>
      </c>
      <c r="AE50" s="17">
        <v>33.321769999999994</v>
      </c>
      <c r="AF50" s="17">
        <v>18.842610000000001</v>
      </c>
      <c r="AG50" s="17">
        <v>38.875690000000006</v>
      </c>
      <c r="AH50" s="17">
        <v>32.449240000000003</v>
      </c>
      <c r="AI50" s="41">
        <v>39.450900000000004</v>
      </c>
      <c r="AJ50" s="41">
        <v>-35.678773999999997</v>
      </c>
      <c r="AK50" s="41">
        <v>36.358820000000009</v>
      </c>
      <c r="AL50" s="41">
        <v>10.028786</v>
      </c>
      <c r="AM50" s="41">
        <v>8.8950399999999981</v>
      </c>
      <c r="AN50" s="12"/>
      <c r="AO50" s="12"/>
      <c r="AP50" s="12"/>
      <c r="AQ50" s="12"/>
      <c r="AR50" s="12"/>
      <c r="AS50" s="12"/>
      <c r="AT50" s="12"/>
      <c r="AU50" s="12"/>
      <c r="AV50" s="12"/>
      <c r="AW50" s="12"/>
      <c r="AX50" s="12"/>
      <c r="AY50" s="12"/>
    </row>
    <row r="51" spans="1:1005" ht="15" x14ac:dyDescent="0.25">
      <c r="A51" s="120">
        <f>YampaRiverInflow.TotalOutflow!A51</f>
        <v>44986</v>
      </c>
      <c r="B51" s="121">
        <v>39.96</v>
      </c>
      <c r="C51" s="121">
        <v>39.96</v>
      </c>
      <c r="D51" s="121">
        <v>39.96</v>
      </c>
      <c r="E51" s="17">
        <v>64.980252000000007</v>
      </c>
      <c r="F51" s="17">
        <v>40.112389999999998</v>
      </c>
      <c r="G51" s="17">
        <v>-5.6985580000000011</v>
      </c>
      <c r="H51" s="17">
        <v>30.219604</v>
      </c>
      <c r="I51" s="17">
        <v>24.668741999999998</v>
      </c>
      <c r="J51" s="17">
        <v>25.485123999999995</v>
      </c>
      <c r="K51" s="17">
        <v>37.985829999999993</v>
      </c>
      <c r="L51" s="17">
        <v>23.852601999999997</v>
      </c>
      <c r="M51" s="17">
        <v>33.571293999999995</v>
      </c>
      <c r="N51" s="17">
        <v>18.785719999999998</v>
      </c>
      <c r="O51" s="17">
        <v>66.418819999999997</v>
      </c>
      <c r="P51" s="17">
        <v>7.6782579999999996</v>
      </c>
      <c r="Q51" s="17">
        <v>63.272730000000003</v>
      </c>
      <c r="R51" s="17">
        <v>48.99174</v>
      </c>
      <c r="S51" s="17">
        <v>19.834709999999998</v>
      </c>
      <c r="T51" s="17">
        <v>54.009920000000001</v>
      </c>
      <c r="U51" s="17">
        <v>55.160330000000002</v>
      </c>
      <c r="V51" s="17">
        <v>23.22645</v>
      </c>
      <c r="W51" s="17">
        <v>42.842980000000004</v>
      </c>
      <c r="X51" s="17">
        <v>27.59008</v>
      </c>
      <c r="Y51" s="17">
        <v>69.104129999999998</v>
      </c>
      <c r="Z51" s="17">
        <v>49.190080000000002</v>
      </c>
      <c r="AA51" s="17">
        <v>44.628099999999996</v>
      </c>
      <c r="AB51" s="17">
        <v>82.373550000000009</v>
      </c>
      <c r="AC51" s="17">
        <v>74.04258999999999</v>
      </c>
      <c r="AD51" s="17">
        <v>59.404600000000002</v>
      </c>
      <c r="AE51" s="17">
        <v>42.445689999999999</v>
      </c>
      <c r="AF51" s="17">
        <v>22.21454</v>
      </c>
      <c r="AG51" s="17">
        <v>58.769889999999997</v>
      </c>
      <c r="AH51" s="17">
        <v>31.517060000000001</v>
      </c>
      <c r="AI51" s="41">
        <v>41.176480000000005</v>
      </c>
      <c r="AJ51" s="41">
        <v>1.4208999999999996</v>
      </c>
      <c r="AK51" s="41">
        <v>53.899988000000008</v>
      </c>
      <c r="AL51" s="41">
        <v>48.854016000000001</v>
      </c>
      <c r="AM51" s="41">
        <v>11.592746</v>
      </c>
      <c r="AN51" s="12"/>
      <c r="AO51" s="12"/>
      <c r="AP51" s="12"/>
      <c r="AQ51" s="12"/>
      <c r="AR51" s="12"/>
      <c r="AS51" s="12"/>
      <c r="AT51" s="12"/>
      <c r="AU51" s="12"/>
      <c r="AV51" s="12"/>
      <c r="AW51" s="12"/>
      <c r="AX51" s="12"/>
      <c r="AY51" s="12"/>
    </row>
    <row r="52" spans="1:1005" ht="15" x14ac:dyDescent="0.25">
      <c r="A52" s="120">
        <f>YampaRiverInflow.TotalOutflow!A52</f>
        <v>45017</v>
      </c>
      <c r="B52" s="121">
        <v>28.946999999999999</v>
      </c>
      <c r="C52" s="121">
        <v>28.946999999999999</v>
      </c>
      <c r="D52" s="121">
        <v>28.946999999999999</v>
      </c>
      <c r="E52" s="17">
        <v>-1.6270880000000034</v>
      </c>
      <c r="F52" s="17">
        <v>27.136765999999998</v>
      </c>
      <c r="G52" s="17">
        <v>10.345166000000001</v>
      </c>
      <c r="H52" s="17">
        <v>35.310705999999996</v>
      </c>
      <c r="I52" s="17">
        <v>19.30078</v>
      </c>
      <c r="J52" s="17">
        <v>3.5616000000000003</v>
      </c>
      <c r="K52" s="17">
        <v>41.938178000000001</v>
      </c>
      <c r="L52" s="17">
        <v>40.074694000000001</v>
      </c>
      <c r="M52" s="17">
        <v>1.3631199999999954</v>
      </c>
      <c r="N52" s="17">
        <v>-2.5694920000000012</v>
      </c>
      <c r="O52" s="17">
        <v>-26.212883999999999</v>
      </c>
      <c r="P52" s="17">
        <v>3.6764540000000014</v>
      </c>
      <c r="Q52" s="17">
        <v>29.157019999999999</v>
      </c>
      <c r="R52" s="17">
        <v>70.294210000000007</v>
      </c>
      <c r="S52" s="17">
        <v>23.60331</v>
      </c>
      <c r="T52" s="17">
        <v>16.8</v>
      </c>
      <c r="U52" s="17">
        <v>35.028100000000002</v>
      </c>
      <c r="V52" s="17">
        <v>13.62645</v>
      </c>
      <c r="W52" s="17">
        <v>32.747109999999999</v>
      </c>
      <c r="X52" s="17">
        <v>39.133879999999998</v>
      </c>
      <c r="Y52" s="17">
        <v>90.902479999999997</v>
      </c>
      <c r="Z52" s="17">
        <v>33.758679999999998</v>
      </c>
      <c r="AA52" s="17">
        <v>33.699169999999995</v>
      </c>
      <c r="AB52" s="17">
        <v>29.79214</v>
      </c>
      <c r="AC52" s="17">
        <v>43.080640000000002</v>
      </c>
      <c r="AD52" s="17">
        <v>88.700450000000004</v>
      </c>
      <c r="AE52" s="17">
        <v>43.635820000000002</v>
      </c>
      <c r="AF52" s="17">
        <v>17.01784</v>
      </c>
      <c r="AG52" s="17">
        <v>26.498860000000001</v>
      </c>
      <c r="AH52" s="17">
        <v>22.988139999999998</v>
      </c>
      <c r="AI52" s="41">
        <v>25.348419999999997</v>
      </c>
      <c r="AJ52" s="41">
        <v>1.8474620000000004</v>
      </c>
      <c r="AK52" s="41">
        <v>30.190056000000002</v>
      </c>
      <c r="AL52" s="41">
        <v>8.4134259999999994</v>
      </c>
      <c r="AM52" s="41">
        <v>6.4895579999999971</v>
      </c>
      <c r="AN52" s="12"/>
      <c r="AO52" s="12"/>
      <c r="AP52" s="12"/>
      <c r="AQ52" s="12"/>
      <c r="AR52" s="12"/>
      <c r="AS52" s="12"/>
      <c r="AT52" s="12"/>
      <c r="AU52" s="12"/>
      <c r="AV52" s="12"/>
      <c r="AW52" s="12"/>
      <c r="AX52" s="12"/>
      <c r="AY52" s="12"/>
    </row>
    <row r="53" spans="1:1005" ht="15" x14ac:dyDescent="0.25">
      <c r="A53" s="120">
        <f>YampaRiverInflow.TotalOutflow!A53</f>
        <v>45047</v>
      </c>
      <c r="B53" s="121">
        <v>28.844000000000001</v>
      </c>
      <c r="C53" s="121">
        <v>28.844000000000001</v>
      </c>
      <c r="D53" s="121">
        <v>28.844000000000001</v>
      </c>
      <c r="E53" s="17">
        <v>-35.628662000000006</v>
      </c>
      <c r="F53" s="17">
        <v>13.395087999999999</v>
      </c>
      <c r="G53" s="17">
        <v>14.373129999999998</v>
      </c>
      <c r="H53" s="17">
        <v>12.015425999999998</v>
      </c>
      <c r="I53" s="17">
        <v>20.550333999999999</v>
      </c>
      <c r="J53" s="17">
        <v>18.579722</v>
      </c>
      <c r="K53" s="17">
        <v>24.659790000000001</v>
      </c>
      <c r="L53" s="17">
        <v>21.803582000000002</v>
      </c>
      <c r="M53" s="17">
        <v>0.19014400000000023</v>
      </c>
      <c r="N53" s="17">
        <v>-5.5054859999999994</v>
      </c>
      <c r="O53" s="17">
        <v>-26.211384000000006</v>
      </c>
      <c r="P53" s="17">
        <v>7.738929999999999</v>
      </c>
      <c r="Q53" s="17">
        <v>15.471069999999999</v>
      </c>
      <c r="R53" s="17">
        <v>41.137190000000004</v>
      </c>
      <c r="S53" s="17">
        <v>13.289260000000001</v>
      </c>
      <c r="T53" s="17">
        <v>27.570250000000001</v>
      </c>
      <c r="U53" s="17">
        <v>34.690910000000002</v>
      </c>
      <c r="V53" s="17">
        <v>21.163640000000001</v>
      </c>
      <c r="W53" s="17">
        <v>23.543800000000001</v>
      </c>
      <c r="X53" s="17">
        <v>34.333880000000001</v>
      </c>
      <c r="Y53" s="17">
        <v>67.140500000000003</v>
      </c>
      <c r="Z53" s="17">
        <v>34.274380000000001</v>
      </c>
      <c r="AA53" s="17">
        <v>36.813220000000001</v>
      </c>
      <c r="AB53" s="17">
        <v>20.429749999999999</v>
      </c>
      <c r="AC53" s="17">
        <v>51.173209999999997</v>
      </c>
      <c r="AD53" s="17">
        <v>36.138489999999997</v>
      </c>
      <c r="AE53" s="17">
        <v>21.024139999999999</v>
      </c>
      <c r="AF53" s="17">
        <v>18.545120000000001</v>
      </c>
      <c r="AG53" s="17">
        <v>27.252549999999999</v>
      </c>
      <c r="AH53" s="17">
        <v>27.252610000000001</v>
      </c>
      <c r="AI53" s="41">
        <v>28.958279999999998</v>
      </c>
      <c r="AJ53" s="41">
        <v>-17.974883999999999</v>
      </c>
      <c r="AK53" s="41">
        <v>8.2502020000000016</v>
      </c>
      <c r="AL53" s="41">
        <v>11.781169999999998</v>
      </c>
      <c r="AM53" s="41">
        <v>-43.34975</v>
      </c>
      <c r="AN53" s="12"/>
      <c r="AO53" s="12"/>
      <c r="AP53" s="12"/>
      <c r="AQ53" s="12"/>
      <c r="AR53" s="12"/>
      <c r="AS53" s="12"/>
      <c r="AT53" s="12"/>
      <c r="AU53" s="12"/>
      <c r="AV53" s="12"/>
      <c r="AW53" s="12"/>
      <c r="AX53" s="12"/>
      <c r="AY53" s="12"/>
    </row>
    <row r="54" spans="1:1005" ht="15" x14ac:dyDescent="0.25">
      <c r="A54" s="120">
        <f>YampaRiverInflow.TotalOutflow!A54</f>
        <v>45078</v>
      </c>
      <c r="B54" s="121">
        <v>26.245999999999999</v>
      </c>
      <c r="C54" s="121">
        <v>26.245999999999999</v>
      </c>
      <c r="D54" s="121">
        <v>26.245999999999999</v>
      </c>
      <c r="E54" s="17">
        <v>-26.814078000000002</v>
      </c>
      <c r="F54" s="17">
        <v>4.3700580000000011</v>
      </c>
      <c r="G54" s="17">
        <v>17.001467999999996</v>
      </c>
      <c r="H54" s="17">
        <v>15.287422000000003</v>
      </c>
      <c r="I54" s="17">
        <v>10.805857999999999</v>
      </c>
      <c r="J54" s="17">
        <v>17.742493999999997</v>
      </c>
      <c r="K54" s="17">
        <v>3.4259199999999983</v>
      </c>
      <c r="L54" s="17">
        <v>8.1729199999999995</v>
      </c>
      <c r="M54" s="17">
        <v>12.473674000000001</v>
      </c>
      <c r="N54" s="17">
        <v>1.061094</v>
      </c>
      <c r="O54" s="17">
        <v>22.368065999999995</v>
      </c>
      <c r="P54" s="17">
        <v>-1.3633040000000001</v>
      </c>
      <c r="Q54" s="17">
        <v>31.73554</v>
      </c>
      <c r="R54" s="17">
        <v>15.272729999999999</v>
      </c>
      <c r="S54" s="17">
        <v>13.68595</v>
      </c>
      <c r="T54" s="17">
        <v>32.07273</v>
      </c>
      <c r="U54" s="17">
        <v>48.238019999999999</v>
      </c>
      <c r="V54" s="17">
        <v>6.5057900000000002</v>
      </c>
      <c r="W54" s="17">
        <v>14.280989999999999</v>
      </c>
      <c r="X54" s="17">
        <v>20.826450000000001</v>
      </c>
      <c r="Y54" s="17">
        <v>11.9405</v>
      </c>
      <c r="Z54" s="17">
        <v>14.67769</v>
      </c>
      <c r="AA54" s="17">
        <v>31.73554</v>
      </c>
      <c r="AB54" s="17">
        <v>13.4876</v>
      </c>
      <c r="AC54" s="17">
        <v>35.543419999999998</v>
      </c>
      <c r="AD54" s="17">
        <v>23.741799999999998</v>
      </c>
      <c r="AE54" s="17">
        <v>24.39593</v>
      </c>
      <c r="AF54" s="17">
        <v>22.730180000000001</v>
      </c>
      <c r="AG54" s="17">
        <v>25.189630000000001</v>
      </c>
      <c r="AH54" s="17">
        <v>26.0823</v>
      </c>
      <c r="AI54" s="41">
        <v>25.58633</v>
      </c>
      <c r="AJ54" s="41">
        <v>-10.634887999999998</v>
      </c>
      <c r="AK54" s="41">
        <v>9.8336339999999982</v>
      </c>
      <c r="AL54" s="41">
        <v>15.799028</v>
      </c>
      <c r="AM54" s="41">
        <v>-26.687349999999999</v>
      </c>
      <c r="AN54" s="12"/>
      <c r="AO54" s="12"/>
      <c r="AP54" s="12"/>
      <c r="AQ54" s="12"/>
      <c r="AR54" s="12"/>
      <c r="AS54" s="12"/>
      <c r="AT54" s="12"/>
      <c r="AU54" s="12"/>
      <c r="AV54" s="12"/>
      <c r="AW54" s="12"/>
      <c r="AX54" s="12"/>
      <c r="AY54" s="12"/>
    </row>
    <row r="55" spans="1:1005" ht="15" x14ac:dyDescent="0.25">
      <c r="A55" s="120">
        <f>YampaRiverInflow.TotalOutflow!A55</f>
        <v>45108</v>
      </c>
      <c r="B55" s="121">
        <v>34.121000000000002</v>
      </c>
      <c r="C55" s="121">
        <v>34.121000000000002</v>
      </c>
      <c r="D55" s="121">
        <v>34.121000000000002</v>
      </c>
      <c r="E55" s="17">
        <v>-26.037152000000003</v>
      </c>
      <c r="F55" s="17">
        <v>-0.99219199999999907</v>
      </c>
      <c r="G55" s="17">
        <v>23.523871999999997</v>
      </c>
      <c r="H55" s="17">
        <v>10.508421999999999</v>
      </c>
      <c r="I55" s="17">
        <v>0.38218800000000192</v>
      </c>
      <c r="J55" s="17">
        <v>-2.4426239999999999</v>
      </c>
      <c r="K55" s="17">
        <v>-0.52760200000000035</v>
      </c>
      <c r="L55" s="17">
        <v>14.445949999999996</v>
      </c>
      <c r="M55" s="17">
        <v>-5.4029160000000003</v>
      </c>
      <c r="N55" s="17">
        <v>-9.1989860000000014</v>
      </c>
      <c r="O55" s="17">
        <v>30.872809999999998</v>
      </c>
      <c r="P55" s="17">
        <v>7.8308159999999951</v>
      </c>
      <c r="Q55" s="17">
        <v>31.933880000000002</v>
      </c>
      <c r="R55" s="17">
        <v>33.12397</v>
      </c>
      <c r="S55" s="17">
        <v>30.347110000000001</v>
      </c>
      <c r="T55" s="17">
        <v>21.12397</v>
      </c>
      <c r="U55" s="17">
        <v>19.953720000000001</v>
      </c>
      <c r="V55" s="17">
        <v>10.1157</v>
      </c>
      <c r="W55" s="17">
        <v>17.2562</v>
      </c>
      <c r="X55" s="17">
        <v>39.272730000000003</v>
      </c>
      <c r="Y55" s="17">
        <v>21.024789999999999</v>
      </c>
      <c r="Z55" s="17">
        <v>21.223140000000001</v>
      </c>
      <c r="AA55" s="17">
        <v>45.421489999999999</v>
      </c>
      <c r="AB55" s="17">
        <v>28.760330000000003</v>
      </c>
      <c r="AC55" s="17">
        <v>28.164830000000002</v>
      </c>
      <c r="AD55" s="17">
        <v>29.156560000000002</v>
      </c>
      <c r="AE55" s="17">
        <v>31.536360000000002</v>
      </c>
      <c r="AF55" s="17">
        <v>26.379669999999997</v>
      </c>
      <c r="AG55" s="17">
        <v>61.685449999999996</v>
      </c>
      <c r="AH55" s="17">
        <v>29.156569999999999</v>
      </c>
      <c r="AI55" s="41">
        <v>33.520060000000001</v>
      </c>
      <c r="AJ55" s="41">
        <v>-4.7430320000000004</v>
      </c>
      <c r="AK55" s="41">
        <v>16.804354</v>
      </c>
      <c r="AL55" s="41">
        <v>5.1790399999999934</v>
      </c>
      <c r="AM55" s="41">
        <v>-76.626987999999997</v>
      </c>
      <c r="AN55" s="12"/>
      <c r="AO55" s="12"/>
      <c r="AP55" s="12"/>
      <c r="AQ55" s="12"/>
      <c r="AR55" s="12"/>
      <c r="AS55" s="12"/>
      <c r="AT55" s="12"/>
      <c r="AU55" s="12"/>
      <c r="AV55" s="12"/>
      <c r="AW55" s="12"/>
      <c r="AX55" s="12"/>
      <c r="AY55" s="12"/>
    </row>
    <row r="56" spans="1:1005" ht="15" x14ac:dyDescent="0.25">
      <c r="A56" s="120">
        <f>YampaRiverInflow.TotalOutflow!A56</f>
        <v>45139</v>
      </c>
      <c r="B56" s="121">
        <v>38.881</v>
      </c>
      <c r="C56" s="121">
        <v>38.881</v>
      </c>
      <c r="D56" s="121">
        <v>38.881</v>
      </c>
      <c r="E56" s="17">
        <v>-24.940789999999996</v>
      </c>
      <c r="F56" s="17">
        <v>11.508968000000001</v>
      </c>
      <c r="G56" s="17">
        <v>34.079854000000005</v>
      </c>
      <c r="H56" s="17">
        <v>13.724534</v>
      </c>
      <c r="I56" s="17">
        <v>22.184847999999999</v>
      </c>
      <c r="J56" s="17">
        <v>11.868864000000002</v>
      </c>
      <c r="K56" s="17">
        <v>15.498979999999996</v>
      </c>
      <c r="L56" s="17">
        <v>39.663323999999996</v>
      </c>
      <c r="M56" s="17">
        <v>-27.475497999999998</v>
      </c>
      <c r="N56" s="17">
        <v>-21.766008000000003</v>
      </c>
      <c r="O56" s="17">
        <v>29.917686</v>
      </c>
      <c r="P56" s="17">
        <v>25.019824</v>
      </c>
      <c r="Q56" s="17">
        <v>50.280989999999996</v>
      </c>
      <c r="R56" s="17">
        <v>20.826450000000001</v>
      </c>
      <c r="S56" s="17">
        <v>44.033059999999999</v>
      </c>
      <c r="T56" s="17">
        <v>23.404959999999999</v>
      </c>
      <c r="U56" s="17">
        <v>52.066120000000005</v>
      </c>
      <c r="V56" s="17">
        <v>17.851240000000001</v>
      </c>
      <c r="W56" s="17">
        <v>42.049589999999995</v>
      </c>
      <c r="X56" s="17">
        <v>50.578510000000001</v>
      </c>
      <c r="Y56" s="17">
        <v>28.36364</v>
      </c>
      <c r="Z56" s="17">
        <v>66.446280000000002</v>
      </c>
      <c r="AA56" s="17">
        <v>91.636359999999996</v>
      </c>
      <c r="AB56" s="17">
        <v>39.272730000000003</v>
      </c>
      <c r="AC56" s="17">
        <v>23.60284</v>
      </c>
      <c r="AD56" s="17">
        <v>91.04083</v>
      </c>
      <c r="AE56" s="17">
        <v>36.693379999999998</v>
      </c>
      <c r="AF56" s="17">
        <v>68.607789999999994</v>
      </c>
      <c r="AG56" s="17">
        <v>66.842500000000001</v>
      </c>
      <c r="AH56" s="17">
        <v>41.057389999999998</v>
      </c>
      <c r="AI56" s="41">
        <v>44.429290000000002</v>
      </c>
      <c r="AJ56" s="41">
        <v>-20.440944000000002</v>
      </c>
      <c r="AK56" s="41">
        <v>26.649618</v>
      </c>
      <c r="AL56" s="41">
        <v>-38.384042000000001</v>
      </c>
      <c r="AM56" s="41">
        <v>3.944417999999998</v>
      </c>
      <c r="AN56" s="12"/>
      <c r="AO56" s="12"/>
      <c r="AP56" s="12"/>
      <c r="AQ56" s="12"/>
      <c r="AR56" s="12"/>
      <c r="AS56" s="12"/>
      <c r="AT56" s="12"/>
      <c r="AU56" s="12"/>
      <c r="AV56" s="12"/>
      <c r="AW56" s="12"/>
      <c r="AX56" s="12"/>
      <c r="AY56" s="12"/>
    </row>
    <row r="57" spans="1:1005" ht="15" x14ac:dyDescent="0.25">
      <c r="A57" s="120">
        <f>YampaRiverInflow.TotalOutflow!A57</f>
        <v>45170</v>
      </c>
      <c r="B57" s="121">
        <v>37.773000000000003</v>
      </c>
      <c r="C57" s="121">
        <v>37.773000000000003</v>
      </c>
      <c r="D57" s="121">
        <v>37.773000000000003</v>
      </c>
      <c r="E57" s="17">
        <v>1.7953199999999998</v>
      </c>
      <c r="F57" s="17">
        <v>31.247597999999996</v>
      </c>
      <c r="G57" s="17">
        <v>10.680847999999996</v>
      </c>
      <c r="H57" s="17">
        <v>16.744351999999999</v>
      </c>
      <c r="I57" s="17">
        <v>7.7189679999999967</v>
      </c>
      <c r="J57" s="17">
        <v>23.211606</v>
      </c>
      <c r="K57" s="17">
        <v>19.180725999999996</v>
      </c>
      <c r="L57" s="17">
        <v>38.334448000000002</v>
      </c>
      <c r="M57" s="17">
        <v>-11.254766</v>
      </c>
      <c r="N57" s="17">
        <v>-1.109622000000003</v>
      </c>
      <c r="O57" s="17">
        <v>14.515779999999999</v>
      </c>
      <c r="P57" s="17">
        <v>21.008659999999999</v>
      </c>
      <c r="Q57" s="17">
        <v>59.246279999999999</v>
      </c>
      <c r="R57" s="17">
        <v>36.099170000000001</v>
      </c>
      <c r="S57" s="17">
        <v>49.190080000000002</v>
      </c>
      <c r="T57" s="17">
        <v>39.133879999999998</v>
      </c>
      <c r="U57" s="17">
        <v>48.456199999999995</v>
      </c>
      <c r="V57" s="17">
        <v>103.95372</v>
      </c>
      <c r="W57" s="17">
        <v>34.373550000000002</v>
      </c>
      <c r="X57" s="17">
        <v>57.381819999999998</v>
      </c>
      <c r="Y57" s="17">
        <v>38.360330000000005</v>
      </c>
      <c r="Z57" s="17">
        <v>50.87603</v>
      </c>
      <c r="AA57" s="17">
        <v>33.83802</v>
      </c>
      <c r="AB57" s="17">
        <v>38.677690000000005</v>
      </c>
      <c r="AC57" s="17">
        <v>28.363289999999999</v>
      </c>
      <c r="AD57" s="17">
        <v>44.250949999999996</v>
      </c>
      <c r="AE57" s="17">
        <v>41.255660000000006</v>
      </c>
      <c r="AF57" s="17">
        <v>47.999720000000003</v>
      </c>
      <c r="AG57" s="17">
        <v>78.703759999999988</v>
      </c>
      <c r="AH57" s="17">
        <v>38.875680000000003</v>
      </c>
      <c r="AI57" s="41">
        <v>32.726860000000002</v>
      </c>
      <c r="AJ57" s="41">
        <v>-9.8468000000002581E-2</v>
      </c>
      <c r="AK57" s="41">
        <v>31.357489999999999</v>
      </c>
      <c r="AL57" s="41">
        <v>-20.597570000000001</v>
      </c>
      <c r="AM57" s="41">
        <v>32.537457999999994</v>
      </c>
      <c r="AN57" s="12"/>
      <c r="AO57" s="12"/>
      <c r="AP57" s="12"/>
      <c r="AQ57" s="12"/>
      <c r="AR57" s="12"/>
      <c r="AS57" s="12"/>
      <c r="AT57" s="12"/>
      <c r="AU57" s="12"/>
      <c r="AV57" s="12"/>
      <c r="AW57" s="12"/>
      <c r="AX57" s="12"/>
      <c r="AY57" s="12"/>
    </row>
    <row r="58" spans="1:1005" ht="15" x14ac:dyDescent="0.25">
      <c r="A58" s="120">
        <f>YampaRiverInflow.TotalOutflow!A58</f>
        <v>45200</v>
      </c>
      <c r="B58" s="121">
        <v>45.334000000000003</v>
      </c>
      <c r="C58" s="121">
        <v>45.334000000000003</v>
      </c>
      <c r="D58" s="121">
        <v>45.334000000000003</v>
      </c>
      <c r="E58" s="17">
        <v>16.894756000000001</v>
      </c>
      <c r="F58" s="17">
        <v>-7.0494780000000024</v>
      </c>
      <c r="G58" s="17">
        <v>28.589822000000002</v>
      </c>
      <c r="H58" s="17">
        <v>8.7653100000000013</v>
      </c>
      <c r="I58" s="17">
        <v>19.033143999999997</v>
      </c>
      <c r="J58" s="17">
        <v>24.070353999999998</v>
      </c>
      <c r="K58" s="17">
        <v>26.040343999999997</v>
      </c>
      <c r="L58" s="17">
        <v>13.166246000000003</v>
      </c>
      <c r="M58" s="17">
        <v>20.811032000000001</v>
      </c>
      <c r="N58" s="17">
        <v>15.392737999999998</v>
      </c>
      <c r="O58" s="17">
        <v>31.104225999999993</v>
      </c>
      <c r="P58" s="17">
        <v>32.409004000000003</v>
      </c>
      <c r="Q58" s="17">
        <v>36.495870000000004</v>
      </c>
      <c r="R58" s="17">
        <v>22.413220000000003</v>
      </c>
      <c r="S58" s="17">
        <v>37.884300000000003</v>
      </c>
      <c r="T58" s="17">
        <v>47.385120000000001</v>
      </c>
      <c r="U58" s="17">
        <v>23.34545</v>
      </c>
      <c r="V58" s="17">
        <v>20.647929999999999</v>
      </c>
      <c r="W58" s="17">
        <v>30.664459999999998</v>
      </c>
      <c r="X58" s="17">
        <v>41.077690000000004</v>
      </c>
      <c r="Y58" s="17">
        <v>31.060849999999999</v>
      </c>
      <c r="Z58" s="17">
        <v>69.758679999999998</v>
      </c>
      <c r="AA58" s="17">
        <v>20.94511</v>
      </c>
      <c r="AB58" s="17">
        <v>34.908660000000005</v>
      </c>
      <c r="AC58" s="17">
        <v>24.793029999999998</v>
      </c>
      <c r="AD58" s="17">
        <v>40.680699999999995</v>
      </c>
      <c r="AE58" s="17">
        <v>34.511849999999995</v>
      </c>
      <c r="AF58" s="17">
        <v>29.513770000000001</v>
      </c>
      <c r="AG58" s="17">
        <v>19.080719999999999</v>
      </c>
      <c r="AH58" s="17">
        <v>42.445929999999997</v>
      </c>
      <c r="AI58" s="41">
        <v>56.012860000000003</v>
      </c>
      <c r="AJ58" s="41">
        <v>42.068716000000002</v>
      </c>
      <c r="AK58" s="41">
        <v>-39.506182000000003</v>
      </c>
      <c r="AL58" s="41">
        <v>16.431793999999996</v>
      </c>
      <c r="AM58" s="41">
        <v>21.307351999999995</v>
      </c>
      <c r="AN58" s="12"/>
      <c r="AO58" s="12"/>
      <c r="AP58" s="12"/>
      <c r="AQ58" s="12"/>
      <c r="AR58" s="12"/>
      <c r="AS58" s="12"/>
      <c r="AT58" s="12"/>
      <c r="AU58" s="12"/>
      <c r="AV58" s="12"/>
      <c r="AW58" s="12"/>
      <c r="AX58" s="12"/>
      <c r="AY58" s="12"/>
    </row>
    <row r="59" spans="1:1005" ht="15" x14ac:dyDescent="0.25">
      <c r="A59" s="120">
        <f>YampaRiverInflow.TotalOutflow!A59</f>
        <v>45231</v>
      </c>
      <c r="B59" s="121">
        <v>24.812999999999999</v>
      </c>
      <c r="C59" s="121">
        <v>24.812999999999999</v>
      </c>
      <c r="D59" s="121">
        <v>24.812999999999999</v>
      </c>
      <c r="E59" s="17">
        <v>19.806198000000002</v>
      </c>
      <c r="F59" s="17">
        <v>-15.417266000000001</v>
      </c>
      <c r="G59" s="17">
        <v>42.873334</v>
      </c>
      <c r="H59" s="17">
        <v>18.651169999999997</v>
      </c>
      <c r="I59" s="17">
        <v>25.675046000000002</v>
      </c>
      <c r="J59" s="17">
        <v>19.488983999999995</v>
      </c>
      <c r="K59" s="17">
        <v>17.507805999999995</v>
      </c>
      <c r="L59" s="17">
        <v>8.8944699999999983</v>
      </c>
      <c r="M59" s="17">
        <v>1.1222839999999996</v>
      </c>
      <c r="N59" s="17">
        <v>9.8448719999999987</v>
      </c>
      <c r="O59" s="17">
        <v>28.013811999999998</v>
      </c>
      <c r="P59" s="17">
        <v>15.793877999999999</v>
      </c>
      <c r="Q59" s="17">
        <v>24.595040000000001</v>
      </c>
      <c r="R59" s="17">
        <v>18.446279999999998</v>
      </c>
      <c r="S59" s="17">
        <v>36.495870000000004</v>
      </c>
      <c r="T59" s="17">
        <v>27.966939999999997</v>
      </c>
      <c r="U59" s="17">
        <v>25.487599999999997</v>
      </c>
      <c r="V59" s="17">
        <v>23.10744</v>
      </c>
      <c r="W59" s="17">
        <v>22.472729999999999</v>
      </c>
      <c r="X59" s="17">
        <v>35.166530000000002</v>
      </c>
      <c r="Y59" s="17">
        <v>20.925319999999999</v>
      </c>
      <c r="Z59" s="17">
        <v>16.066120000000002</v>
      </c>
      <c r="AA59" s="17">
        <v>25.54711</v>
      </c>
      <c r="AB59" s="17">
        <v>41.950060000000001</v>
      </c>
      <c r="AC59" s="17">
        <v>23.00787</v>
      </c>
      <c r="AD59" s="17">
        <v>14.39954</v>
      </c>
      <c r="AE59" s="17">
        <v>23.602700000000002</v>
      </c>
      <c r="AF59" s="17">
        <v>28.581400000000002</v>
      </c>
      <c r="AG59" s="17">
        <v>27.807869999999998</v>
      </c>
      <c r="AH59" s="17">
        <v>24.69378</v>
      </c>
      <c r="AI59" s="41">
        <v>22.293890000000001</v>
      </c>
      <c r="AJ59" s="41">
        <v>-3.1421840000000012</v>
      </c>
      <c r="AK59" s="41">
        <v>-44.165469999999999</v>
      </c>
      <c r="AL59" s="41">
        <v>8.787177999999999</v>
      </c>
      <c r="AM59" s="41">
        <v>-7.608582000000002</v>
      </c>
      <c r="AN59" s="12"/>
      <c r="AO59" s="12"/>
      <c r="AP59" s="12"/>
      <c r="AQ59" s="12"/>
      <c r="AR59" s="12"/>
      <c r="AS59" s="12"/>
      <c r="AT59" s="12"/>
      <c r="AU59" s="12"/>
      <c r="AV59" s="12"/>
      <c r="AW59" s="12"/>
      <c r="AX59" s="12"/>
      <c r="AY59" s="12"/>
    </row>
    <row r="60" spans="1:1005" ht="15" x14ac:dyDescent="0.25">
      <c r="A60" s="120">
        <f>YampaRiverInflow.TotalOutflow!A60</f>
        <v>45261</v>
      </c>
      <c r="B60" s="121">
        <v>25.312999999999999</v>
      </c>
      <c r="C60" s="121">
        <v>25.312999999999999</v>
      </c>
      <c r="D60" s="121">
        <v>25.312999999999999</v>
      </c>
      <c r="E60" s="17">
        <v>17.637533999999999</v>
      </c>
      <c r="F60" s="17">
        <v>-3.9600340000000016</v>
      </c>
      <c r="G60" s="17">
        <v>24.396989999999999</v>
      </c>
      <c r="H60" s="17">
        <v>10.800360000000001</v>
      </c>
      <c r="I60" s="17">
        <v>21.260485999999997</v>
      </c>
      <c r="J60" s="17">
        <v>13.424811999999998</v>
      </c>
      <c r="K60" s="17">
        <v>8.4644880000000011</v>
      </c>
      <c r="L60" s="17">
        <v>2.3967059999999982</v>
      </c>
      <c r="M60" s="17">
        <v>-6.7709719999999995</v>
      </c>
      <c r="N60" s="17">
        <v>0.60159199999999691</v>
      </c>
      <c r="O60" s="17">
        <v>44.223798000000002</v>
      </c>
      <c r="P60" s="17">
        <v>1.110544</v>
      </c>
      <c r="Q60" s="17">
        <v>15.07438</v>
      </c>
      <c r="R60" s="17">
        <v>12.69421</v>
      </c>
      <c r="S60" s="17">
        <v>35.305790000000002</v>
      </c>
      <c r="T60" s="17">
        <v>29.355370000000001</v>
      </c>
      <c r="U60" s="17">
        <v>13.4876</v>
      </c>
      <c r="V60" s="17">
        <v>18.723970000000001</v>
      </c>
      <c r="W60" s="17">
        <v>15.471069999999999</v>
      </c>
      <c r="X60" s="17">
        <v>19.100490000000001</v>
      </c>
      <c r="Y60" s="17">
        <v>3.9664899999999998</v>
      </c>
      <c r="Z60" s="17">
        <v>23.801650000000002</v>
      </c>
      <c r="AA60" s="17">
        <v>57.520660000000007</v>
      </c>
      <c r="AB60" s="17">
        <v>23.99954</v>
      </c>
      <c r="AC60" s="17">
        <v>19.4375</v>
      </c>
      <c r="AD60" s="17">
        <v>33.916870000000003</v>
      </c>
      <c r="AE60" s="17">
        <v>31.734860000000001</v>
      </c>
      <c r="AF60" s="17">
        <v>22.7103</v>
      </c>
      <c r="AG60" s="17">
        <v>25.368259999999999</v>
      </c>
      <c r="AH60" s="17">
        <v>31.6557</v>
      </c>
      <c r="AI60" s="41">
        <v>22.412740000000003</v>
      </c>
      <c r="AJ60" s="41">
        <v>28.144819999999999</v>
      </c>
      <c r="AK60" s="41">
        <v>-12.281395999999999</v>
      </c>
      <c r="AL60" s="41">
        <v>17.994698</v>
      </c>
      <c r="AM60" s="41">
        <v>6.4737880000000008</v>
      </c>
      <c r="AN60" s="12"/>
      <c r="AO60" s="12"/>
      <c r="AP60" s="12"/>
      <c r="AQ60" s="12"/>
      <c r="AR60" s="12"/>
      <c r="AS60" s="12"/>
      <c r="AT60" s="12"/>
      <c r="AU60" s="12"/>
      <c r="AV60" s="12"/>
      <c r="AW60" s="12"/>
      <c r="AX60" s="12"/>
      <c r="AY60" s="12"/>
    </row>
    <row r="61" spans="1:1005" ht="15" x14ac:dyDescent="0.25">
      <c r="A61" s="120">
        <f>YampaRiverInflow.TotalOutflow!A61</f>
        <v>45292</v>
      </c>
      <c r="B61" s="121">
        <v>31.82</v>
      </c>
      <c r="C61" s="121">
        <v>31.82</v>
      </c>
      <c r="D61" s="121">
        <v>31.82</v>
      </c>
      <c r="E61" s="17">
        <v>30.633921999999998</v>
      </c>
      <c r="F61" s="17">
        <v>-8.3519860000000001</v>
      </c>
      <c r="G61" s="17">
        <v>20.166415999999998</v>
      </c>
      <c r="H61" s="17">
        <v>-5.3256900000000025</v>
      </c>
      <c r="I61" s="17">
        <v>2.6823760000000001</v>
      </c>
      <c r="J61" s="17">
        <v>29.809785999999992</v>
      </c>
      <c r="K61" s="17">
        <v>0.14888199999999779</v>
      </c>
      <c r="L61" s="17">
        <v>188.36769600000002</v>
      </c>
      <c r="M61" s="17">
        <v>-19.261465999999999</v>
      </c>
      <c r="N61" s="17">
        <v>-11.55139</v>
      </c>
      <c r="O61" s="17">
        <v>25.526097999999998</v>
      </c>
      <c r="P61" s="17">
        <v>1.3745679999999993</v>
      </c>
      <c r="Q61" s="17">
        <v>21.421490000000002</v>
      </c>
      <c r="R61" s="17">
        <v>24.198349999999998</v>
      </c>
      <c r="S61" s="17">
        <v>42.049589999999995</v>
      </c>
      <c r="T61" s="17">
        <v>21.61983</v>
      </c>
      <c r="U61" s="17">
        <v>18.446279999999998</v>
      </c>
      <c r="V61" s="17">
        <v>23.206610000000001</v>
      </c>
      <c r="W61" s="17">
        <v>20.033060000000003</v>
      </c>
      <c r="X61" s="17">
        <v>101.09752</v>
      </c>
      <c r="Y61" s="17">
        <v>22.61157</v>
      </c>
      <c r="Z61" s="17">
        <v>23.206610000000001</v>
      </c>
      <c r="AA61" s="17">
        <v>42.247930000000004</v>
      </c>
      <c r="AB61" s="17">
        <v>34.11524</v>
      </c>
      <c r="AC61" s="17">
        <v>41.255679999999998</v>
      </c>
      <c r="AD61" s="17">
        <v>24.792830000000002</v>
      </c>
      <c r="AE61" s="17">
        <v>40.065640000000002</v>
      </c>
      <c r="AF61" s="17">
        <v>37.883839999999999</v>
      </c>
      <c r="AG61" s="17">
        <v>23.007810000000003</v>
      </c>
      <c r="AH61" s="17">
        <v>30.743310000000001</v>
      </c>
      <c r="AI61" s="41">
        <v>-35.333798000000002</v>
      </c>
      <c r="AJ61" s="41">
        <v>15.72175</v>
      </c>
      <c r="AK61" s="41">
        <v>-20.231422000000002</v>
      </c>
      <c r="AL61" s="41">
        <v>12.730970000000001</v>
      </c>
      <c r="AM61" s="41">
        <v>18.789630000000002</v>
      </c>
      <c r="AN61" s="12"/>
      <c r="AO61" s="12"/>
      <c r="AP61" s="12"/>
      <c r="AQ61" s="12"/>
      <c r="AR61" s="12"/>
      <c r="AS61" s="12"/>
      <c r="AT61" s="12"/>
      <c r="AU61" s="12"/>
      <c r="AV61" s="12"/>
      <c r="AW61" s="12"/>
      <c r="AX61" s="12"/>
      <c r="AY61" s="12"/>
    </row>
    <row r="62" spans="1:1005" ht="15" x14ac:dyDescent="0.25">
      <c r="A62" s="120">
        <f>YampaRiverInflow.TotalOutflow!A62</f>
        <v>45323</v>
      </c>
      <c r="B62" s="121">
        <v>39.637999999999998</v>
      </c>
      <c r="C62" s="121">
        <v>39.637999999999998</v>
      </c>
      <c r="D62" s="121">
        <v>39.637999999999998</v>
      </c>
      <c r="E62" s="17">
        <v>31.733646</v>
      </c>
      <c r="F62" s="17">
        <v>-5.7021720000000027</v>
      </c>
      <c r="G62" s="17">
        <v>24.577362000000001</v>
      </c>
      <c r="H62" s="17">
        <v>5.5440619999999985</v>
      </c>
      <c r="I62" s="17">
        <v>2.5809760000000006</v>
      </c>
      <c r="J62" s="17">
        <v>19.033522000000001</v>
      </c>
      <c r="K62" s="17">
        <v>7.0302340000000001</v>
      </c>
      <c r="L62" s="17">
        <v>85.799055999999993</v>
      </c>
      <c r="M62" s="17">
        <v>-9.7793939999999999</v>
      </c>
      <c r="N62" s="17">
        <v>38.657699999999991</v>
      </c>
      <c r="O62" s="17">
        <v>12.339405999999999</v>
      </c>
      <c r="P62" s="17">
        <v>23.60331</v>
      </c>
      <c r="Q62" s="17">
        <v>17.2562</v>
      </c>
      <c r="R62" s="17">
        <v>16.066120000000002</v>
      </c>
      <c r="S62" s="17">
        <v>48.99174</v>
      </c>
      <c r="T62" s="17">
        <v>36.297519999999999</v>
      </c>
      <c r="U62" s="17">
        <v>25.745450000000002</v>
      </c>
      <c r="V62" s="17">
        <v>24.39669</v>
      </c>
      <c r="W62" s="17">
        <v>35.66281</v>
      </c>
      <c r="X62" s="17">
        <v>125.57355</v>
      </c>
      <c r="Y62" s="17">
        <v>20.429749999999999</v>
      </c>
      <c r="Z62" s="17">
        <v>29.355370000000001</v>
      </c>
      <c r="AA62" s="17">
        <v>90.644630000000006</v>
      </c>
      <c r="AB62" s="17">
        <v>38.478989999999996</v>
      </c>
      <c r="AC62" s="17">
        <v>35.16657</v>
      </c>
      <c r="AD62" s="17">
        <v>33.321769999999994</v>
      </c>
      <c r="AE62" s="17">
        <v>18.842610000000001</v>
      </c>
      <c r="AF62" s="17">
        <v>38.875690000000006</v>
      </c>
      <c r="AG62" s="17">
        <v>32.449240000000003</v>
      </c>
      <c r="AH62" s="17">
        <v>39.450900000000004</v>
      </c>
      <c r="AI62" s="41">
        <v>-35.678773999999997</v>
      </c>
      <c r="AJ62" s="41">
        <v>36.358820000000009</v>
      </c>
      <c r="AK62" s="41">
        <v>10.028786</v>
      </c>
      <c r="AL62" s="41">
        <v>8.8950399999999981</v>
      </c>
      <c r="AM62" s="41">
        <v>5.2061219999999997</v>
      </c>
      <c r="AN62" s="12"/>
      <c r="AO62" s="12"/>
      <c r="AP62" s="12"/>
      <c r="AQ62" s="12"/>
      <c r="AR62" s="12"/>
      <c r="AS62" s="12"/>
      <c r="AT62" s="12"/>
      <c r="AU62" s="12"/>
      <c r="AV62" s="12"/>
      <c r="AW62" s="12"/>
      <c r="AX62" s="12"/>
      <c r="AY62" s="12"/>
    </row>
    <row r="63" spans="1:1005" ht="15" x14ac:dyDescent="0.25">
      <c r="A63" s="120">
        <f>YampaRiverInflow.TotalOutflow!A63</f>
        <v>45352</v>
      </c>
      <c r="B63" s="121">
        <v>39.96</v>
      </c>
      <c r="C63" s="121">
        <v>39.96</v>
      </c>
      <c r="D63" s="121">
        <v>39.96</v>
      </c>
      <c r="E63" s="17">
        <v>40.112389999999998</v>
      </c>
      <c r="F63" s="17">
        <v>-5.6985580000000011</v>
      </c>
      <c r="G63" s="17">
        <v>30.219604</v>
      </c>
      <c r="H63" s="17">
        <v>24.668741999999998</v>
      </c>
      <c r="I63" s="17">
        <v>25.485123999999995</v>
      </c>
      <c r="J63" s="17">
        <v>37.985829999999993</v>
      </c>
      <c r="K63" s="17">
        <v>23.852601999999997</v>
      </c>
      <c r="L63" s="17">
        <v>33.571293999999995</v>
      </c>
      <c r="M63" s="17">
        <v>18.785719999999998</v>
      </c>
      <c r="N63" s="17">
        <v>66.418819999999997</v>
      </c>
      <c r="O63" s="17">
        <v>7.6782579999999996</v>
      </c>
      <c r="P63" s="17">
        <v>63.272730000000003</v>
      </c>
      <c r="Q63" s="17">
        <v>48.99174</v>
      </c>
      <c r="R63" s="17">
        <v>19.834709999999998</v>
      </c>
      <c r="S63" s="17">
        <v>54.009920000000001</v>
      </c>
      <c r="T63" s="17">
        <v>55.160330000000002</v>
      </c>
      <c r="U63" s="17">
        <v>23.22645</v>
      </c>
      <c r="V63" s="17">
        <v>42.842980000000004</v>
      </c>
      <c r="W63" s="17">
        <v>27.59008</v>
      </c>
      <c r="X63" s="17">
        <v>69.104129999999998</v>
      </c>
      <c r="Y63" s="17">
        <v>49.190080000000002</v>
      </c>
      <c r="Z63" s="17">
        <v>44.628099999999996</v>
      </c>
      <c r="AA63" s="17">
        <v>82.373550000000009</v>
      </c>
      <c r="AB63" s="17">
        <v>74.04258999999999</v>
      </c>
      <c r="AC63" s="17">
        <v>59.404600000000002</v>
      </c>
      <c r="AD63" s="17">
        <v>42.445689999999999</v>
      </c>
      <c r="AE63" s="17">
        <v>22.21454</v>
      </c>
      <c r="AF63" s="17">
        <v>58.769889999999997</v>
      </c>
      <c r="AG63" s="17">
        <v>31.517060000000001</v>
      </c>
      <c r="AH63" s="17">
        <v>41.176480000000005</v>
      </c>
      <c r="AI63" s="41">
        <v>1.4208999999999996</v>
      </c>
      <c r="AJ63" s="41">
        <v>53.899988000000008</v>
      </c>
      <c r="AK63" s="41">
        <v>48.854016000000001</v>
      </c>
      <c r="AL63" s="41">
        <v>11.592746</v>
      </c>
      <c r="AM63" s="41">
        <v>65.656910000000011</v>
      </c>
      <c r="AN63" s="12"/>
      <c r="AO63" s="12"/>
      <c r="AP63" s="12"/>
      <c r="AQ63" s="12"/>
      <c r="AR63" s="12"/>
      <c r="AS63" s="12"/>
      <c r="AT63" s="12"/>
      <c r="AU63" s="12"/>
      <c r="AV63" s="12"/>
      <c r="AW63" s="12"/>
      <c r="AX63" s="12"/>
      <c r="AY63" s="12"/>
    </row>
    <row r="64" spans="1:1005" ht="15" x14ac:dyDescent="0.25">
      <c r="A64" s="120">
        <f>YampaRiverInflow.TotalOutflow!A64</f>
        <v>45383</v>
      </c>
      <c r="B64" s="121">
        <v>28.946999999999999</v>
      </c>
      <c r="C64" s="121">
        <v>28.946999999999999</v>
      </c>
      <c r="D64" s="121">
        <v>28.946999999999999</v>
      </c>
      <c r="E64" s="17">
        <v>27.136765999999998</v>
      </c>
      <c r="F64" s="17">
        <v>10.345166000000001</v>
      </c>
      <c r="G64" s="17">
        <v>35.310705999999996</v>
      </c>
      <c r="H64" s="17">
        <v>19.30078</v>
      </c>
      <c r="I64" s="17">
        <v>3.5616000000000003</v>
      </c>
      <c r="J64" s="17">
        <v>41.938178000000001</v>
      </c>
      <c r="K64" s="17">
        <v>40.074694000000001</v>
      </c>
      <c r="L64" s="17">
        <v>1.3631199999999954</v>
      </c>
      <c r="M64" s="17">
        <v>-2.5694920000000012</v>
      </c>
      <c r="N64" s="17">
        <v>-26.212883999999999</v>
      </c>
      <c r="O64" s="17">
        <v>3.6764540000000014</v>
      </c>
      <c r="P64" s="17">
        <v>29.157019999999999</v>
      </c>
      <c r="Q64" s="17">
        <v>70.294210000000007</v>
      </c>
      <c r="R64" s="17">
        <v>23.60331</v>
      </c>
      <c r="S64" s="17">
        <v>16.8</v>
      </c>
      <c r="T64" s="17">
        <v>35.028100000000002</v>
      </c>
      <c r="U64" s="17">
        <v>13.62645</v>
      </c>
      <c r="V64" s="17">
        <v>32.747109999999999</v>
      </c>
      <c r="W64" s="17">
        <v>39.133879999999998</v>
      </c>
      <c r="X64" s="17">
        <v>90.902479999999997</v>
      </c>
      <c r="Y64" s="17">
        <v>33.758679999999998</v>
      </c>
      <c r="Z64" s="17">
        <v>33.699169999999995</v>
      </c>
      <c r="AA64" s="17">
        <v>29.79214</v>
      </c>
      <c r="AB64" s="17">
        <v>43.080640000000002</v>
      </c>
      <c r="AC64" s="17">
        <v>88.700450000000004</v>
      </c>
      <c r="AD64" s="17">
        <v>43.635820000000002</v>
      </c>
      <c r="AE64" s="17">
        <v>17.01784</v>
      </c>
      <c r="AF64" s="17">
        <v>26.498860000000001</v>
      </c>
      <c r="AG64" s="17">
        <v>22.988139999999998</v>
      </c>
      <c r="AH64" s="17">
        <v>25.348419999999997</v>
      </c>
      <c r="AI64" s="41">
        <v>1.8474620000000004</v>
      </c>
      <c r="AJ64" s="41">
        <v>30.190056000000002</v>
      </c>
      <c r="AK64" s="41">
        <v>8.4134259999999994</v>
      </c>
      <c r="AL64" s="41">
        <v>6.4895579999999971</v>
      </c>
      <c r="AM64" s="41">
        <v>-2.1714279999999997</v>
      </c>
      <c r="AN64" s="12"/>
      <c r="AO64" s="12"/>
      <c r="AP64" s="12"/>
      <c r="AQ64" s="12"/>
      <c r="AR64" s="12"/>
      <c r="AS64" s="12"/>
      <c r="AT64" s="12"/>
      <c r="AU64" s="12"/>
      <c r="AV64" s="12"/>
      <c r="AW64" s="12"/>
      <c r="AX64" s="12"/>
      <c r="AY64" s="12"/>
      <c r="ALQ64" t="e">
        <v>#N/A</v>
      </c>
    </row>
    <row r="65" spans="1:1005" ht="15" x14ac:dyDescent="0.25">
      <c r="A65" s="120">
        <f>YampaRiverInflow.TotalOutflow!A65</f>
        <v>45413</v>
      </c>
      <c r="B65" s="121">
        <v>28.844000000000001</v>
      </c>
      <c r="C65" s="121">
        <v>28.844000000000001</v>
      </c>
      <c r="D65" s="121">
        <v>28.844000000000001</v>
      </c>
      <c r="E65" s="17">
        <v>13.395087999999999</v>
      </c>
      <c r="F65" s="17">
        <v>14.373129999999998</v>
      </c>
      <c r="G65" s="17">
        <v>12.015425999999998</v>
      </c>
      <c r="H65" s="17">
        <v>20.550333999999999</v>
      </c>
      <c r="I65" s="17">
        <v>18.579722</v>
      </c>
      <c r="J65" s="17">
        <v>24.659790000000001</v>
      </c>
      <c r="K65" s="17">
        <v>21.803582000000002</v>
      </c>
      <c r="L65" s="17">
        <v>0.19014400000000023</v>
      </c>
      <c r="M65" s="17">
        <v>-5.5054859999999994</v>
      </c>
      <c r="N65" s="17">
        <v>-26.211384000000006</v>
      </c>
      <c r="O65" s="17">
        <v>7.738929999999999</v>
      </c>
      <c r="P65" s="17">
        <v>15.471069999999999</v>
      </c>
      <c r="Q65" s="17">
        <v>41.137190000000004</v>
      </c>
      <c r="R65" s="17">
        <v>13.289260000000001</v>
      </c>
      <c r="S65" s="17">
        <v>27.570250000000001</v>
      </c>
      <c r="T65" s="17">
        <v>34.690910000000002</v>
      </c>
      <c r="U65" s="17">
        <v>21.163640000000001</v>
      </c>
      <c r="V65" s="17">
        <v>23.543800000000001</v>
      </c>
      <c r="W65" s="17">
        <v>34.333880000000001</v>
      </c>
      <c r="X65" s="17">
        <v>67.140500000000003</v>
      </c>
      <c r="Y65" s="17">
        <v>34.274380000000001</v>
      </c>
      <c r="Z65" s="17">
        <v>36.813220000000001</v>
      </c>
      <c r="AA65" s="17">
        <v>20.429749999999999</v>
      </c>
      <c r="AB65" s="17">
        <v>51.173209999999997</v>
      </c>
      <c r="AC65" s="17">
        <v>36.138489999999997</v>
      </c>
      <c r="AD65" s="17">
        <v>21.024139999999999</v>
      </c>
      <c r="AE65" s="17">
        <v>18.545120000000001</v>
      </c>
      <c r="AF65" s="17">
        <v>27.252549999999999</v>
      </c>
      <c r="AG65" s="17">
        <v>27.252610000000001</v>
      </c>
      <c r="AH65" s="17">
        <v>28.958279999999998</v>
      </c>
      <c r="AI65" s="41">
        <v>-17.974883999999999</v>
      </c>
      <c r="AJ65" s="41">
        <v>8.2502020000000016</v>
      </c>
      <c r="AK65" s="41">
        <v>11.781169999999998</v>
      </c>
      <c r="AL65" s="41">
        <v>-43.34975</v>
      </c>
      <c r="AM65" s="41">
        <v>-34.957054000000007</v>
      </c>
      <c r="AN65" s="12"/>
      <c r="AO65" s="12"/>
      <c r="AP65" s="12"/>
      <c r="AQ65" s="12"/>
      <c r="AR65" s="12"/>
      <c r="AS65" s="12"/>
      <c r="AT65" s="12"/>
      <c r="AU65" s="12"/>
      <c r="AV65" s="12"/>
      <c r="AW65" s="12"/>
      <c r="AX65" s="12"/>
      <c r="AY65" s="12"/>
      <c r="ALQ65" t="e">
        <v>#N/A</v>
      </c>
    </row>
    <row r="66" spans="1:1005" ht="15" x14ac:dyDescent="0.25">
      <c r="A66" s="120">
        <f>YampaRiverInflow.TotalOutflow!A66</f>
        <v>45444</v>
      </c>
      <c r="B66" s="121">
        <v>26.245999999999999</v>
      </c>
      <c r="C66" s="121">
        <v>26.245999999999999</v>
      </c>
      <c r="D66" s="121">
        <v>26.245999999999999</v>
      </c>
      <c r="E66" s="17">
        <v>4.3700580000000011</v>
      </c>
      <c r="F66" s="17">
        <v>17.001467999999996</v>
      </c>
      <c r="G66" s="17">
        <v>15.287422000000003</v>
      </c>
      <c r="H66" s="17">
        <v>10.805857999999999</v>
      </c>
      <c r="I66" s="17">
        <v>17.742493999999997</v>
      </c>
      <c r="J66" s="17">
        <v>3.4259199999999983</v>
      </c>
      <c r="K66" s="17">
        <v>8.1729199999999995</v>
      </c>
      <c r="L66" s="17">
        <v>12.473674000000001</v>
      </c>
      <c r="M66" s="17">
        <v>1.061094</v>
      </c>
      <c r="N66" s="17">
        <v>22.368065999999995</v>
      </c>
      <c r="O66" s="17">
        <v>-1.3633040000000001</v>
      </c>
      <c r="P66" s="17">
        <v>31.73554</v>
      </c>
      <c r="Q66" s="17">
        <v>15.272729999999999</v>
      </c>
      <c r="R66" s="17">
        <v>13.68595</v>
      </c>
      <c r="S66" s="17">
        <v>32.07273</v>
      </c>
      <c r="T66" s="17">
        <v>48.238019999999999</v>
      </c>
      <c r="U66" s="17">
        <v>6.5057900000000002</v>
      </c>
      <c r="V66" s="17">
        <v>14.280989999999999</v>
      </c>
      <c r="W66" s="17">
        <v>20.826450000000001</v>
      </c>
      <c r="X66" s="17">
        <v>11.9405</v>
      </c>
      <c r="Y66" s="17">
        <v>14.67769</v>
      </c>
      <c r="Z66" s="17">
        <v>31.73554</v>
      </c>
      <c r="AA66" s="17">
        <v>13.4876</v>
      </c>
      <c r="AB66" s="17">
        <v>35.543419999999998</v>
      </c>
      <c r="AC66" s="17">
        <v>23.741799999999998</v>
      </c>
      <c r="AD66" s="17">
        <v>24.39593</v>
      </c>
      <c r="AE66" s="17">
        <v>22.730180000000001</v>
      </c>
      <c r="AF66" s="17">
        <v>25.189630000000001</v>
      </c>
      <c r="AG66" s="17">
        <v>26.0823</v>
      </c>
      <c r="AH66" s="17">
        <v>25.58633</v>
      </c>
      <c r="AI66" s="41">
        <v>-10.634887999999998</v>
      </c>
      <c r="AJ66" s="41">
        <v>9.8336339999999982</v>
      </c>
      <c r="AK66" s="41">
        <v>15.799028</v>
      </c>
      <c r="AL66" s="41">
        <v>-26.687349999999999</v>
      </c>
      <c r="AM66" s="41">
        <v>-25.920556000000005</v>
      </c>
      <c r="AN66" s="12"/>
      <c r="AO66" s="12"/>
      <c r="AP66" s="12"/>
      <c r="AQ66" s="12"/>
      <c r="AR66" s="12"/>
      <c r="AS66" s="12"/>
      <c r="AT66" s="12"/>
      <c r="AU66" s="12"/>
      <c r="AV66" s="12"/>
      <c r="AW66" s="12"/>
      <c r="AX66" s="12"/>
      <c r="AY66" s="12"/>
      <c r="ALQ66" t="e">
        <v>#N/A</v>
      </c>
    </row>
    <row r="67" spans="1:1005" ht="15" x14ac:dyDescent="0.25">
      <c r="A67" s="120">
        <f>YampaRiverInflow.TotalOutflow!A67</f>
        <v>45474</v>
      </c>
      <c r="B67" s="121">
        <v>34.121000000000002</v>
      </c>
      <c r="C67" s="121">
        <v>34.121000000000002</v>
      </c>
      <c r="D67" s="121">
        <v>34.121000000000002</v>
      </c>
      <c r="E67" s="17">
        <v>-0.99219199999999907</v>
      </c>
      <c r="F67" s="17">
        <v>23.523871999999997</v>
      </c>
      <c r="G67" s="17">
        <v>10.508421999999999</v>
      </c>
      <c r="H67" s="17">
        <v>0.38218800000000192</v>
      </c>
      <c r="I67" s="17">
        <v>-2.4426239999999999</v>
      </c>
      <c r="J67" s="17">
        <v>-0.52760200000000035</v>
      </c>
      <c r="K67" s="17">
        <v>14.445949999999996</v>
      </c>
      <c r="L67" s="17">
        <v>-5.4029160000000003</v>
      </c>
      <c r="M67" s="17">
        <v>-9.1989860000000014</v>
      </c>
      <c r="N67" s="17">
        <v>30.872809999999998</v>
      </c>
      <c r="O67" s="17">
        <v>7.8308159999999951</v>
      </c>
      <c r="P67" s="17">
        <v>31.933880000000002</v>
      </c>
      <c r="Q67" s="17">
        <v>33.12397</v>
      </c>
      <c r="R67" s="17">
        <v>30.347110000000001</v>
      </c>
      <c r="S67" s="17">
        <v>21.12397</v>
      </c>
      <c r="T67" s="17">
        <v>19.953720000000001</v>
      </c>
      <c r="U67" s="17">
        <v>10.1157</v>
      </c>
      <c r="V67" s="17">
        <v>17.2562</v>
      </c>
      <c r="W67" s="17">
        <v>39.272730000000003</v>
      </c>
      <c r="X67" s="17">
        <v>21.024789999999999</v>
      </c>
      <c r="Y67" s="17">
        <v>21.223140000000001</v>
      </c>
      <c r="Z67" s="17">
        <v>45.421489999999999</v>
      </c>
      <c r="AA67" s="17">
        <v>28.760330000000003</v>
      </c>
      <c r="AB67" s="17">
        <v>28.164830000000002</v>
      </c>
      <c r="AC67" s="17">
        <v>29.156560000000002</v>
      </c>
      <c r="AD67" s="17">
        <v>31.536360000000002</v>
      </c>
      <c r="AE67" s="17">
        <v>26.379669999999997</v>
      </c>
      <c r="AF67" s="17">
        <v>61.685449999999996</v>
      </c>
      <c r="AG67" s="17">
        <v>29.156569999999999</v>
      </c>
      <c r="AH67" s="17">
        <v>33.520060000000001</v>
      </c>
      <c r="AI67" s="41">
        <v>-4.7430320000000004</v>
      </c>
      <c r="AJ67" s="41">
        <v>16.804354</v>
      </c>
      <c r="AK67" s="41">
        <v>5.1790399999999934</v>
      </c>
      <c r="AL67" s="41">
        <v>-76.626987999999997</v>
      </c>
      <c r="AM67" s="41">
        <v>-25.963596000000003</v>
      </c>
      <c r="AN67" s="12"/>
      <c r="AO67" s="12"/>
      <c r="AP67" s="12"/>
      <c r="AQ67" s="12"/>
      <c r="AR67" s="12"/>
      <c r="AS67" s="12"/>
      <c r="AT67" s="12"/>
      <c r="AU67" s="12"/>
      <c r="AV67" s="12"/>
      <c r="AW67" s="12"/>
      <c r="AX67" s="12"/>
      <c r="AY67" s="12"/>
      <c r="ALQ67" t="e">
        <v>#N/A</v>
      </c>
    </row>
    <row r="68" spans="1:1005" ht="15" x14ac:dyDescent="0.25">
      <c r="A68" s="120">
        <f>YampaRiverInflow.TotalOutflow!A68</f>
        <v>45505</v>
      </c>
      <c r="B68" s="121">
        <v>38.881</v>
      </c>
      <c r="C68" s="121">
        <v>38.881</v>
      </c>
      <c r="D68" s="121">
        <v>38.881</v>
      </c>
      <c r="E68" s="17">
        <v>11.508968000000001</v>
      </c>
      <c r="F68" s="17">
        <v>34.079854000000005</v>
      </c>
      <c r="G68" s="17">
        <v>13.724534</v>
      </c>
      <c r="H68" s="17">
        <v>22.184847999999999</v>
      </c>
      <c r="I68" s="17">
        <v>11.868864000000002</v>
      </c>
      <c r="J68" s="17">
        <v>15.498979999999996</v>
      </c>
      <c r="K68" s="17">
        <v>39.663323999999996</v>
      </c>
      <c r="L68" s="17">
        <v>-27.475497999999998</v>
      </c>
      <c r="M68" s="17">
        <v>-21.766008000000003</v>
      </c>
      <c r="N68" s="17">
        <v>29.917686</v>
      </c>
      <c r="O68" s="17">
        <v>25.019824</v>
      </c>
      <c r="P68" s="17">
        <v>50.280989999999996</v>
      </c>
      <c r="Q68" s="17">
        <v>20.826450000000001</v>
      </c>
      <c r="R68" s="17">
        <v>44.033059999999999</v>
      </c>
      <c r="S68" s="17">
        <v>23.404959999999999</v>
      </c>
      <c r="T68" s="17">
        <v>52.066120000000005</v>
      </c>
      <c r="U68" s="17">
        <v>17.851240000000001</v>
      </c>
      <c r="V68" s="17">
        <v>42.049589999999995</v>
      </c>
      <c r="W68" s="17">
        <v>50.578510000000001</v>
      </c>
      <c r="X68" s="17">
        <v>28.36364</v>
      </c>
      <c r="Y68" s="17">
        <v>66.446280000000002</v>
      </c>
      <c r="Z68" s="17">
        <v>91.636359999999996</v>
      </c>
      <c r="AA68" s="17">
        <v>39.272730000000003</v>
      </c>
      <c r="AB68" s="17">
        <v>23.60284</v>
      </c>
      <c r="AC68" s="17">
        <v>91.04083</v>
      </c>
      <c r="AD68" s="17">
        <v>36.693379999999998</v>
      </c>
      <c r="AE68" s="17">
        <v>68.607789999999994</v>
      </c>
      <c r="AF68" s="17">
        <v>66.842500000000001</v>
      </c>
      <c r="AG68" s="17">
        <v>41.057389999999998</v>
      </c>
      <c r="AH68" s="17">
        <v>44.429290000000002</v>
      </c>
      <c r="AI68" s="41">
        <v>-20.440944000000002</v>
      </c>
      <c r="AJ68" s="41">
        <v>26.649618</v>
      </c>
      <c r="AK68" s="41">
        <v>-38.384042000000001</v>
      </c>
      <c r="AL68" s="41">
        <v>3.944417999999998</v>
      </c>
      <c r="AM68" s="41">
        <v>-24.962649999999996</v>
      </c>
      <c r="AN68" s="12"/>
      <c r="AO68" s="12"/>
      <c r="AP68" s="12"/>
      <c r="AQ68" s="12"/>
      <c r="AR68" s="12"/>
      <c r="AS68" s="12"/>
      <c r="AT68" s="12"/>
      <c r="AU68" s="12"/>
      <c r="AV68" s="12"/>
      <c r="AW68" s="12"/>
      <c r="AX68" s="12"/>
      <c r="AY68" s="12"/>
      <c r="ALQ68" t="e">
        <v>#N/A</v>
      </c>
    </row>
    <row r="69" spans="1:1005" ht="15" x14ac:dyDescent="0.25">
      <c r="A69" s="120">
        <f>YampaRiverInflow.TotalOutflow!A69</f>
        <v>45536</v>
      </c>
      <c r="B69" s="121">
        <v>37.773000000000003</v>
      </c>
      <c r="C69" s="121">
        <v>37.773000000000003</v>
      </c>
      <c r="D69" s="121">
        <v>37.773000000000003</v>
      </c>
      <c r="E69" s="17">
        <v>31.247597999999996</v>
      </c>
      <c r="F69" s="17">
        <v>10.680847999999996</v>
      </c>
      <c r="G69" s="17">
        <v>16.744351999999999</v>
      </c>
      <c r="H69" s="17">
        <v>7.7189679999999967</v>
      </c>
      <c r="I69" s="17">
        <v>23.211606</v>
      </c>
      <c r="J69" s="17">
        <v>19.180725999999996</v>
      </c>
      <c r="K69" s="17">
        <v>38.334448000000002</v>
      </c>
      <c r="L69" s="17">
        <v>-11.254766</v>
      </c>
      <c r="M69" s="17">
        <v>-1.109622000000003</v>
      </c>
      <c r="N69" s="17">
        <v>14.515779999999999</v>
      </c>
      <c r="O69" s="17">
        <v>21.008659999999999</v>
      </c>
      <c r="P69" s="17">
        <v>59.246279999999999</v>
      </c>
      <c r="Q69" s="17">
        <v>36.099170000000001</v>
      </c>
      <c r="R69" s="17">
        <v>49.190080000000002</v>
      </c>
      <c r="S69" s="17">
        <v>39.133879999999998</v>
      </c>
      <c r="T69" s="17">
        <v>48.456199999999995</v>
      </c>
      <c r="U69" s="17">
        <v>103.95372</v>
      </c>
      <c r="V69" s="17">
        <v>34.373550000000002</v>
      </c>
      <c r="W69" s="17">
        <v>57.381819999999998</v>
      </c>
      <c r="X69" s="17">
        <v>38.360330000000005</v>
      </c>
      <c r="Y69" s="17">
        <v>50.87603</v>
      </c>
      <c r="Z69" s="17">
        <v>33.83802</v>
      </c>
      <c r="AA69" s="17">
        <v>38.677690000000005</v>
      </c>
      <c r="AB69" s="17">
        <v>28.363289999999999</v>
      </c>
      <c r="AC69" s="17">
        <v>44.250949999999996</v>
      </c>
      <c r="AD69" s="17">
        <v>41.255660000000006</v>
      </c>
      <c r="AE69" s="17">
        <v>47.999720000000003</v>
      </c>
      <c r="AF69" s="17">
        <v>78.703759999999988</v>
      </c>
      <c r="AG69" s="17">
        <v>38.875680000000003</v>
      </c>
      <c r="AH69" s="17">
        <v>32.726860000000002</v>
      </c>
      <c r="AI69" s="41">
        <v>-9.8468000000002581E-2</v>
      </c>
      <c r="AJ69" s="41">
        <v>31.357489999999999</v>
      </c>
      <c r="AK69" s="41">
        <v>-20.597570000000001</v>
      </c>
      <c r="AL69" s="41">
        <v>32.537457999999994</v>
      </c>
      <c r="AM69" s="41">
        <v>1.9679220000000004</v>
      </c>
      <c r="AN69" s="12"/>
      <c r="AO69" s="12"/>
      <c r="AP69" s="12"/>
      <c r="AQ69" s="12"/>
      <c r="AR69" s="12"/>
      <c r="AS69" s="12"/>
      <c r="AT69" s="12"/>
      <c r="AU69" s="12"/>
      <c r="AV69" s="12"/>
      <c r="AW69" s="12"/>
      <c r="AX69" s="12"/>
      <c r="AY69" s="12"/>
      <c r="ALQ69" t="e">
        <v>#N/A</v>
      </c>
    </row>
    <row r="70" spans="1:1005" ht="15" x14ac:dyDescent="0.25">
      <c r="A70" s="120"/>
      <c r="B70" s="121"/>
      <c r="C70" s="121"/>
      <c r="D70" s="121"/>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41"/>
      <c r="AJ70" s="41"/>
      <c r="AK70" s="41"/>
      <c r="AL70" s="41"/>
      <c r="AM70" s="41"/>
      <c r="AN70" s="12"/>
      <c r="AO70" s="12"/>
      <c r="AP70" s="12"/>
      <c r="AQ70" s="12"/>
      <c r="AR70" s="12"/>
      <c r="AS70" s="12"/>
      <c r="AT70" s="12"/>
      <c r="AU70" s="12"/>
      <c r="AV70" s="12"/>
      <c r="AW70" s="12"/>
      <c r="AX70" s="12"/>
      <c r="AY70" s="12"/>
      <c r="ALQ70" t="e">
        <v>#N/A</v>
      </c>
    </row>
    <row r="71" spans="1:1005" ht="15" x14ac:dyDescent="0.25">
      <c r="A71" s="120"/>
      <c r="B71" s="121"/>
      <c r="C71" s="121"/>
      <c r="D71" s="121"/>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41"/>
      <c r="AJ71" s="41"/>
      <c r="AK71" s="41"/>
      <c r="AL71" s="41"/>
      <c r="AM71" s="41"/>
      <c r="AN71" s="12"/>
      <c r="AO71" s="12"/>
      <c r="AP71" s="12"/>
      <c r="AQ71" s="12"/>
      <c r="AR71" s="12"/>
      <c r="AS71" s="12"/>
      <c r="AT71" s="12"/>
      <c r="AU71" s="12"/>
      <c r="AV71" s="12"/>
      <c r="AW71" s="12"/>
      <c r="AX71" s="12"/>
      <c r="AY71" s="12"/>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tabColor theme="8" tint="0.39997558519241921"/>
  </sheetPr>
  <dimension ref="A1:ALQ72"/>
  <sheetViews>
    <sheetView workbookViewId="0">
      <selection activeCell="B4" sqref="B4:AZ100"/>
    </sheetView>
  </sheetViews>
  <sheetFormatPr defaultColWidth="18.7109375" defaultRowHeight="12.75" customHeight="1" x14ac:dyDescent="0.25"/>
  <cols>
    <col min="1" max="34" width="9.140625" style="9" customWidth="1"/>
    <col min="35" max="39" width="9.140625" style="126" customWidth="1"/>
    <col min="40" max="54" width="9.140625" style="9" customWidth="1"/>
    <col min="55" max="16384" width="18.7109375" style="9"/>
  </cols>
  <sheetData>
    <row r="1" spans="1:54" ht="15" x14ac:dyDescent="0.25">
      <c r="A1" s="122"/>
      <c r="B1" s="118"/>
      <c r="C1" s="118"/>
      <c r="D1" s="118"/>
      <c r="E1" s="118"/>
      <c r="F1" s="118"/>
      <c r="G1" s="118"/>
      <c r="H1" s="118"/>
      <c r="I1" s="118"/>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7"/>
      <c r="AJ1" s="117"/>
      <c r="AK1" s="117"/>
      <c r="AL1" s="117"/>
      <c r="AM1" s="117"/>
    </row>
    <row r="2" spans="1:54" ht="15" x14ac:dyDescent="0.25">
      <c r="A2" s="122"/>
      <c r="B2" s="117" t="s">
        <v>0</v>
      </c>
      <c r="C2" s="117" t="s">
        <v>1</v>
      </c>
      <c r="D2" s="117" t="s">
        <v>2</v>
      </c>
      <c r="E2" s="117">
        <v>1981</v>
      </c>
      <c r="F2" s="117">
        <v>1982</v>
      </c>
      <c r="G2" s="117">
        <v>1983</v>
      </c>
      <c r="H2" s="117">
        <v>1984</v>
      </c>
      <c r="I2" s="117">
        <v>1985</v>
      </c>
      <c r="J2" s="117">
        <v>1986</v>
      </c>
      <c r="K2" s="117">
        <v>1987</v>
      </c>
      <c r="L2" s="117">
        <v>1988</v>
      </c>
      <c r="M2" s="117">
        <v>1989</v>
      </c>
      <c r="N2" s="117">
        <v>1990</v>
      </c>
      <c r="O2" s="117">
        <v>1991</v>
      </c>
      <c r="P2" s="117">
        <v>1992</v>
      </c>
      <c r="Q2" s="117">
        <v>1993</v>
      </c>
      <c r="R2" s="117">
        <v>1994</v>
      </c>
      <c r="S2" s="117">
        <v>1995</v>
      </c>
      <c r="T2" s="117">
        <v>1996</v>
      </c>
      <c r="U2" s="117">
        <v>1997</v>
      </c>
      <c r="V2" s="117">
        <v>1998</v>
      </c>
      <c r="W2" s="117">
        <v>1999</v>
      </c>
      <c r="X2" s="117">
        <v>2000</v>
      </c>
      <c r="Y2" s="117">
        <v>2001</v>
      </c>
      <c r="Z2" s="117">
        <v>2002</v>
      </c>
      <c r="AA2" s="117">
        <v>2003</v>
      </c>
      <c r="AB2" s="117">
        <v>2004</v>
      </c>
      <c r="AC2" s="117">
        <v>2005</v>
      </c>
      <c r="AD2" s="117">
        <v>2006</v>
      </c>
      <c r="AE2" s="119">
        <v>2007</v>
      </c>
      <c r="AF2" s="117">
        <v>2008</v>
      </c>
      <c r="AG2" s="117">
        <v>2009</v>
      </c>
      <c r="AH2" s="117">
        <v>2010</v>
      </c>
      <c r="AI2" s="117">
        <v>2011</v>
      </c>
      <c r="AJ2" s="117">
        <v>2012</v>
      </c>
      <c r="AK2" s="117">
        <v>2013</v>
      </c>
      <c r="AL2" s="117">
        <v>2014</v>
      </c>
      <c r="AM2" s="117">
        <v>2015</v>
      </c>
      <c r="AN2" s="117">
        <v>2016</v>
      </c>
      <c r="AO2" s="117">
        <v>2017</v>
      </c>
      <c r="AP2" s="117">
        <v>2018</v>
      </c>
      <c r="AQ2" s="117">
        <v>2019</v>
      </c>
      <c r="AR2" s="117">
        <v>2020</v>
      </c>
      <c r="AS2" s="117">
        <v>2021</v>
      </c>
      <c r="AT2" s="117">
        <v>2022</v>
      </c>
      <c r="AU2" s="117">
        <v>2023</v>
      </c>
      <c r="AV2" s="9">
        <v>2024</v>
      </c>
      <c r="AW2" s="9">
        <v>2025</v>
      </c>
      <c r="AX2" s="9">
        <v>2026</v>
      </c>
      <c r="AY2" s="9">
        <v>2027</v>
      </c>
      <c r="AZ2" s="9">
        <v>2028</v>
      </c>
      <c r="BA2" s="9">
        <v>2029</v>
      </c>
      <c r="BB2" s="9">
        <v>2030</v>
      </c>
    </row>
    <row r="3" spans="1:54" ht="15" x14ac:dyDescent="0.25">
      <c r="A3" s="123"/>
      <c r="B3" s="124" t="s">
        <v>3</v>
      </c>
      <c r="C3" s="124" t="s">
        <v>4</v>
      </c>
      <c r="D3" s="124" t="s">
        <v>5</v>
      </c>
      <c r="E3" s="124" t="s">
        <v>6</v>
      </c>
      <c r="F3" s="124" t="s">
        <v>7</v>
      </c>
      <c r="G3" s="124" t="s">
        <v>8</v>
      </c>
      <c r="H3" s="124" t="s">
        <v>9</v>
      </c>
      <c r="I3" s="124" t="s">
        <v>10</v>
      </c>
      <c r="J3" s="124" t="s">
        <v>11</v>
      </c>
      <c r="K3" s="124" t="s">
        <v>12</v>
      </c>
      <c r="L3" s="124" t="s">
        <v>13</v>
      </c>
      <c r="M3" s="124" t="s">
        <v>14</v>
      </c>
      <c r="N3" s="124" t="s">
        <v>15</v>
      </c>
      <c r="O3" s="124" t="s">
        <v>16</v>
      </c>
      <c r="P3" s="124" t="s">
        <v>17</v>
      </c>
      <c r="Q3" s="124" t="s">
        <v>18</v>
      </c>
      <c r="R3" s="124" t="s">
        <v>19</v>
      </c>
      <c r="S3" s="124" t="s">
        <v>20</v>
      </c>
      <c r="T3" s="124" t="s">
        <v>21</v>
      </c>
      <c r="U3" s="124" t="s">
        <v>22</v>
      </c>
      <c r="V3" s="124" t="s">
        <v>23</v>
      </c>
      <c r="W3" s="124" t="s">
        <v>24</v>
      </c>
      <c r="X3" s="124" t="s">
        <v>25</v>
      </c>
      <c r="Y3" s="124" t="s">
        <v>26</v>
      </c>
      <c r="Z3" s="124" t="s">
        <v>27</v>
      </c>
      <c r="AA3" s="124" t="s">
        <v>28</v>
      </c>
      <c r="AB3" s="124" t="s">
        <v>29</v>
      </c>
      <c r="AC3" s="124" t="s">
        <v>30</v>
      </c>
      <c r="AD3" s="124" t="s">
        <v>31</v>
      </c>
      <c r="AE3" s="124" t="s">
        <v>32</v>
      </c>
      <c r="AF3" s="124" t="s">
        <v>33</v>
      </c>
      <c r="AG3" s="124" t="s">
        <v>34</v>
      </c>
      <c r="AH3" s="124" t="s">
        <v>35</v>
      </c>
      <c r="AI3" s="124" t="s">
        <v>36</v>
      </c>
      <c r="AJ3" s="124" t="s">
        <v>37</v>
      </c>
      <c r="AK3" s="124" t="s">
        <v>38</v>
      </c>
      <c r="AL3" s="124" t="s">
        <v>39</v>
      </c>
      <c r="AM3" s="124" t="s">
        <v>40</v>
      </c>
      <c r="AN3" s="124" t="s">
        <v>41</v>
      </c>
      <c r="AO3" s="124" t="s">
        <v>42</v>
      </c>
      <c r="AP3" s="124" t="s">
        <v>43</v>
      </c>
      <c r="AQ3" s="124" t="s">
        <v>44</v>
      </c>
      <c r="AR3" s="124" t="s">
        <v>45</v>
      </c>
      <c r="AS3" s="124" t="s">
        <v>46</v>
      </c>
      <c r="AT3" s="124" t="s">
        <v>47</v>
      </c>
      <c r="AU3" s="124" t="s">
        <v>48</v>
      </c>
      <c r="AV3" s="9" t="s">
        <v>49</v>
      </c>
      <c r="AW3" s="9" t="s">
        <v>50</v>
      </c>
      <c r="AX3" s="9" t="s">
        <v>51</v>
      </c>
      <c r="AY3" s="9" t="s">
        <v>52</v>
      </c>
      <c r="AZ3" s="9" t="s">
        <v>53</v>
      </c>
      <c r="BA3" s="9" t="s">
        <v>54</v>
      </c>
      <c r="BB3" s="9" t="s">
        <v>55</v>
      </c>
    </row>
    <row r="4" spans="1:54" ht="15" x14ac:dyDescent="0.25">
      <c r="A4" s="125">
        <f>YampaRiverInflow.TotalOutflow!A4</f>
        <v>43556</v>
      </c>
      <c r="B4" s="13">
        <v>8.0909999999999993</v>
      </c>
      <c r="C4" s="13">
        <v>20.824000000000002</v>
      </c>
      <c r="D4" s="13">
        <v>5.1769999999999996</v>
      </c>
      <c r="E4" s="126">
        <v>35.725960000000001</v>
      </c>
      <c r="F4" s="126">
        <v>38.499319999999997</v>
      </c>
      <c r="G4" s="126">
        <v>96.20026</v>
      </c>
      <c r="H4" s="126">
        <v>93.1066</v>
      </c>
      <c r="I4" s="126">
        <v>113.65612</v>
      </c>
      <c r="J4" s="126">
        <v>66.630200000000002</v>
      </c>
      <c r="K4" s="126">
        <v>71.963399999999993</v>
      </c>
      <c r="L4" s="126">
        <v>66.69935000000001</v>
      </c>
      <c r="M4" s="126">
        <v>32.739060000000002</v>
      </c>
      <c r="N4" s="126">
        <v>14.244879999999998</v>
      </c>
      <c r="O4" s="126">
        <v>31.657869999999999</v>
      </c>
      <c r="P4" s="126">
        <v>78.978619999999992</v>
      </c>
      <c r="Q4" s="126">
        <v>163.68356</v>
      </c>
      <c r="R4" s="126">
        <v>33.634209999999996</v>
      </c>
      <c r="S4" s="126">
        <v>85.047899999999998</v>
      </c>
      <c r="T4" s="126">
        <v>90.867329999999995</v>
      </c>
      <c r="U4" s="126">
        <v>42.873559999999998</v>
      </c>
      <c r="V4" s="126">
        <v>92.717320000000001</v>
      </c>
      <c r="W4" s="126">
        <v>-50.942349999999998</v>
      </c>
      <c r="X4" s="126">
        <v>-20.665459999999999</v>
      </c>
      <c r="Y4" s="126">
        <v>-6.8614199999999999</v>
      </c>
      <c r="Z4" s="126">
        <v>-36.738260000000004</v>
      </c>
      <c r="AA4" s="126">
        <v>-5.1315900000000001</v>
      </c>
      <c r="AB4" s="126">
        <v>8.6379099999999998</v>
      </c>
      <c r="AC4" s="126">
        <v>92.931869999999989</v>
      </c>
      <c r="AD4" s="126">
        <v>8.7707999999999995</v>
      </c>
      <c r="AE4" s="126">
        <v>-11.025589999999999</v>
      </c>
      <c r="AF4" s="126">
        <v>-2.8896199999999999</v>
      </c>
      <c r="AG4" s="126">
        <v>-12.4717</v>
      </c>
      <c r="AH4" s="126">
        <v>37.547419999999995</v>
      </c>
      <c r="AI4" s="126">
        <v>73.938360000000003</v>
      </c>
      <c r="AJ4" s="126">
        <v>23.613019999999999</v>
      </c>
      <c r="AK4" s="126">
        <v>12.379110000000001</v>
      </c>
      <c r="AL4" s="126">
        <v>-15.7683</v>
      </c>
      <c r="AM4" s="126">
        <v>-8.9777900000000006</v>
      </c>
      <c r="AN4" s="4"/>
      <c r="AO4" s="4"/>
      <c r="AP4" s="4"/>
      <c r="AQ4" s="4"/>
      <c r="AR4" s="4"/>
      <c r="AS4" s="4"/>
      <c r="AT4" s="4"/>
      <c r="AU4" s="4"/>
      <c r="AV4" s="4"/>
      <c r="AW4" s="4"/>
      <c r="AX4" s="4"/>
      <c r="AY4" s="4"/>
    </row>
    <row r="5" spans="1:54" ht="15" x14ac:dyDescent="0.25">
      <c r="A5" s="125">
        <f>YampaRiverInflow.TotalOutflow!A5</f>
        <v>43586</v>
      </c>
      <c r="B5" s="13">
        <v>6.4219999999999997</v>
      </c>
      <c r="C5" s="13">
        <v>11.573</v>
      </c>
      <c r="D5" s="13">
        <v>-9.91</v>
      </c>
      <c r="E5" s="126">
        <v>60.791160000000005</v>
      </c>
      <c r="F5" s="126">
        <v>76.283210000000011</v>
      </c>
      <c r="G5" s="126">
        <v>160.22148999999999</v>
      </c>
      <c r="H5" s="126">
        <v>79.716399999999993</v>
      </c>
      <c r="I5" s="126">
        <v>34.539989999999996</v>
      </c>
      <c r="J5" s="126">
        <v>-75.702719999999999</v>
      </c>
      <c r="K5" s="126">
        <v>26.673189999999998</v>
      </c>
      <c r="L5" s="126">
        <v>47.744349999999997</v>
      </c>
      <c r="M5" s="126">
        <v>-46.262440000000005</v>
      </c>
      <c r="N5" s="126">
        <v>-30.300249999999998</v>
      </c>
      <c r="O5" s="126">
        <v>12.60849</v>
      </c>
      <c r="P5" s="126">
        <v>48.945730000000005</v>
      </c>
      <c r="Q5" s="126">
        <v>120.83439999999999</v>
      </c>
      <c r="R5" s="126">
        <v>43.791910000000001</v>
      </c>
      <c r="S5" s="126">
        <v>143.51311999999999</v>
      </c>
      <c r="T5" s="126">
        <v>14.462389999999999</v>
      </c>
      <c r="U5" s="126">
        <v>25.07938</v>
      </c>
      <c r="V5" s="126">
        <v>110.48378</v>
      </c>
      <c r="W5" s="126">
        <v>4.4198699999999995</v>
      </c>
      <c r="X5" s="126">
        <v>-9.4710400000000003</v>
      </c>
      <c r="Y5" s="126">
        <v>-11.55878</v>
      </c>
      <c r="Z5" s="126">
        <v>-20.12107</v>
      </c>
      <c r="AA5" s="126">
        <v>-6.2686999999999999</v>
      </c>
      <c r="AB5" s="126">
        <v>3.8273699999999997</v>
      </c>
      <c r="AC5" s="126">
        <v>135.48492000000002</v>
      </c>
      <c r="AD5" s="126">
        <v>-18.09918</v>
      </c>
      <c r="AE5" s="126">
        <v>-26.76895</v>
      </c>
      <c r="AF5" s="126">
        <v>12.218399999999999</v>
      </c>
      <c r="AG5" s="126">
        <v>8.8367199999999997</v>
      </c>
      <c r="AH5" s="126">
        <v>40.216769999999997</v>
      </c>
      <c r="AI5" s="127">
        <v>62.942929999999997</v>
      </c>
      <c r="AJ5" s="127">
        <v>-7.97098</v>
      </c>
      <c r="AK5" s="127">
        <v>-0.19831000000000001</v>
      </c>
      <c r="AL5" s="127">
        <v>-19.161000000000001</v>
      </c>
      <c r="AM5" s="127">
        <v>-13.035030000000001</v>
      </c>
      <c r="AN5" s="4"/>
      <c r="AO5" s="4"/>
      <c r="AP5" s="4"/>
      <c r="AQ5" s="4"/>
      <c r="AR5" s="4"/>
      <c r="AS5" s="4"/>
      <c r="AT5" s="4"/>
      <c r="AU5" s="4"/>
      <c r="AV5" s="4"/>
      <c r="AW5" s="4"/>
      <c r="AX5" s="4"/>
      <c r="AY5" s="4"/>
    </row>
    <row r="6" spans="1:54" ht="15" x14ac:dyDescent="0.25">
      <c r="A6" s="125">
        <f>YampaRiverInflow.TotalOutflow!A6</f>
        <v>43617</v>
      </c>
      <c r="B6" s="13">
        <v>4.625</v>
      </c>
      <c r="C6" s="13">
        <v>5.7290000000000001</v>
      </c>
      <c r="D6" s="13">
        <v>-20.177</v>
      </c>
      <c r="E6" s="126">
        <v>36.933279999999996</v>
      </c>
      <c r="F6" s="126">
        <v>12.11844</v>
      </c>
      <c r="G6" s="126">
        <v>-24.413979999999999</v>
      </c>
      <c r="H6" s="126">
        <v>59.826749999999997</v>
      </c>
      <c r="I6" s="126">
        <v>109.47535999999999</v>
      </c>
      <c r="J6" s="126">
        <v>52.728230000000003</v>
      </c>
      <c r="K6" s="126">
        <v>39.237310000000001</v>
      </c>
      <c r="L6" s="126">
        <v>-5.3495100000000004</v>
      </c>
      <c r="M6" s="126">
        <v>-3.2524600000000001</v>
      </c>
      <c r="N6" s="126">
        <v>22.28257</v>
      </c>
      <c r="O6" s="126">
        <v>74.744810000000001</v>
      </c>
      <c r="P6" s="126">
        <v>-3.0993200000000001</v>
      </c>
      <c r="Q6" s="126">
        <v>7.29115</v>
      </c>
      <c r="R6" s="126">
        <v>-5.7815200000000004</v>
      </c>
      <c r="S6" s="126">
        <v>44.457190000000004</v>
      </c>
      <c r="T6" s="126">
        <v>6.8165200000000006</v>
      </c>
      <c r="U6" s="126">
        <v>-20.784119999999998</v>
      </c>
      <c r="V6" s="126">
        <v>54.98883</v>
      </c>
      <c r="W6" s="126">
        <v>15.635149999999999</v>
      </c>
      <c r="X6" s="126">
        <v>-4.4930099999999999</v>
      </c>
      <c r="Y6" s="126">
        <v>-44.942190000000004</v>
      </c>
      <c r="Z6" s="126">
        <v>-28.13184</v>
      </c>
      <c r="AA6" s="126">
        <v>-44.289410000000004</v>
      </c>
      <c r="AB6" s="126">
        <v>-35.671800000000005</v>
      </c>
      <c r="AC6" s="126">
        <v>27.88485</v>
      </c>
      <c r="AD6" s="126">
        <v>-19.299349999999997</v>
      </c>
      <c r="AE6" s="126">
        <v>-31.8673</v>
      </c>
      <c r="AF6" s="126">
        <v>12.303469999999999</v>
      </c>
      <c r="AG6" s="126">
        <v>-30.751990000000003</v>
      </c>
      <c r="AH6" s="126">
        <v>-8.8943600000000007</v>
      </c>
      <c r="AI6" s="127">
        <v>32.357529999999997</v>
      </c>
      <c r="AJ6" s="127">
        <v>-19.29664</v>
      </c>
      <c r="AK6" s="127">
        <v>-30.338090000000001</v>
      </c>
      <c r="AL6" s="127">
        <v>-26.509810000000002</v>
      </c>
      <c r="AM6" s="127">
        <v>-10.61144</v>
      </c>
      <c r="AN6" s="4"/>
      <c r="AO6" s="4"/>
      <c r="AP6" s="4"/>
      <c r="AQ6" s="4"/>
      <c r="AR6" s="4"/>
      <c r="AS6" s="4"/>
      <c r="AT6" s="4"/>
      <c r="AU6" s="4"/>
      <c r="AV6" s="4"/>
      <c r="AW6" s="4"/>
      <c r="AX6" s="4"/>
      <c r="AY6" s="4"/>
    </row>
    <row r="7" spans="1:54" ht="15" x14ac:dyDescent="0.25">
      <c r="A7" s="125">
        <f>YampaRiverInflow.TotalOutflow!A7</f>
        <v>43647</v>
      </c>
      <c r="B7" s="13">
        <v>23.474</v>
      </c>
      <c r="C7" s="13">
        <v>25.212</v>
      </c>
      <c r="D7" s="13">
        <v>26.33</v>
      </c>
      <c r="E7" s="126">
        <v>24.055679999999999</v>
      </c>
      <c r="F7" s="126">
        <v>43.604440000000004</v>
      </c>
      <c r="G7" s="126">
        <v>162.26229999999998</v>
      </c>
      <c r="H7" s="126">
        <v>263.92844000000002</v>
      </c>
      <c r="I7" s="126">
        <v>81.789079999999998</v>
      </c>
      <c r="J7" s="126">
        <v>-37.088639999999998</v>
      </c>
      <c r="K7" s="126">
        <v>41.058320000000002</v>
      </c>
      <c r="L7" s="126">
        <v>23.067810000000001</v>
      </c>
      <c r="M7" s="126">
        <v>96.231220000000008</v>
      </c>
      <c r="N7" s="126">
        <v>36.173430000000003</v>
      </c>
      <c r="O7" s="126">
        <v>14.53885</v>
      </c>
      <c r="P7" s="126">
        <v>48.365290000000002</v>
      </c>
      <c r="Q7" s="126">
        <v>13.52698</v>
      </c>
      <c r="R7" s="126">
        <v>41.234610000000004</v>
      </c>
      <c r="S7" s="126">
        <v>51.91695</v>
      </c>
      <c r="T7" s="126">
        <v>63.193040000000003</v>
      </c>
      <c r="U7" s="126">
        <v>38.002940000000002</v>
      </c>
      <c r="V7" s="126">
        <v>100.30158999999999</v>
      </c>
      <c r="W7" s="126">
        <v>89.86345</v>
      </c>
      <c r="X7" s="126">
        <v>-26.052589999999999</v>
      </c>
      <c r="Y7" s="126">
        <v>-16.813580000000002</v>
      </c>
      <c r="Z7" s="126">
        <v>9.49343</v>
      </c>
      <c r="AA7" s="126">
        <v>3.8433299999999999</v>
      </c>
      <c r="AB7" s="126">
        <v>-10.612440000000001</v>
      </c>
      <c r="AC7" s="126">
        <v>41.559800000000003</v>
      </c>
      <c r="AD7" s="126">
        <v>2.9969000000000001</v>
      </c>
      <c r="AE7" s="126">
        <v>6.9309099999999999</v>
      </c>
      <c r="AF7" s="126">
        <v>11.99058</v>
      </c>
      <c r="AG7" s="126">
        <v>-16.260439999999999</v>
      </c>
      <c r="AH7" s="126">
        <v>-22.835750000000001</v>
      </c>
      <c r="AI7" s="127">
        <v>21.93834</v>
      </c>
      <c r="AJ7" s="127">
        <v>36.23865</v>
      </c>
      <c r="AK7" s="127">
        <v>36.61777</v>
      </c>
      <c r="AL7" s="127">
        <v>9.9708400000000008</v>
      </c>
      <c r="AM7" s="127">
        <v>18.92069</v>
      </c>
      <c r="AN7" s="4"/>
      <c r="AO7" s="4"/>
      <c r="AP7" s="4"/>
      <c r="AQ7" s="4"/>
      <c r="AR7" s="4"/>
      <c r="AS7" s="4"/>
      <c r="AT7" s="4"/>
      <c r="AU7" s="4"/>
      <c r="AV7" s="4"/>
      <c r="AW7" s="4"/>
      <c r="AX7" s="4"/>
      <c r="AY7" s="4"/>
    </row>
    <row r="8" spans="1:54" ht="15" x14ac:dyDescent="0.25">
      <c r="A8" s="125">
        <f>YampaRiverInflow.TotalOutflow!A8</f>
        <v>43678</v>
      </c>
      <c r="B8" s="13">
        <v>32.020000000000003</v>
      </c>
      <c r="C8" s="13">
        <v>28.835999999999999</v>
      </c>
      <c r="D8" s="13">
        <v>44.189</v>
      </c>
      <c r="E8" s="126">
        <v>123.43659</v>
      </c>
      <c r="F8" s="126">
        <v>69.949160000000006</v>
      </c>
      <c r="G8" s="126">
        <v>173.46905999999998</v>
      </c>
      <c r="H8" s="126">
        <v>181.92004</v>
      </c>
      <c r="I8" s="126">
        <v>27.910540000000001</v>
      </c>
      <c r="J8" s="126">
        <v>47.18244</v>
      </c>
      <c r="K8" s="126">
        <v>96.179249999999996</v>
      </c>
      <c r="L8" s="126">
        <v>61.017019999999995</v>
      </c>
      <c r="M8" s="126">
        <v>51.164999999999999</v>
      </c>
      <c r="N8" s="126">
        <v>53.872199999999999</v>
      </c>
      <c r="O8" s="126">
        <v>72.455490000000012</v>
      </c>
      <c r="P8" s="126">
        <v>75.402380000000008</v>
      </c>
      <c r="Q8" s="126">
        <v>106.43533000000001</v>
      </c>
      <c r="R8" s="126">
        <v>67.57383999999999</v>
      </c>
      <c r="S8" s="126">
        <v>52.7256</v>
      </c>
      <c r="T8" s="126">
        <v>30.167000000000002</v>
      </c>
      <c r="U8" s="126">
        <v>95.579899999999995</v>
      </c>
      <c r="V8" s="126">
        <v>79.560249999999996</v>
      </c>
      <c r="W8" s="126">
        <v>70.709090000000003</v>
      </c>
      <c r="X8" s="126">
        <v>34.237900000000003</v>
      </c>
      <c r="Y8" s="126">
        <v>44.544559999999997</v>
      </c>
      <c r="Z8" s="126">
        <v>14.0466</v>
      </c>
      <c r="AA8" s="126">
        <v>56.732959999999999</v>
      </c>
      <c r="AB8" s="126">
        <v>22.905419999999999</v>
      </c>
      <c r="AC8" s="126">
        <v>62.430010000000003</v>
      </c>
      <c r="AD8" s="126">
        <v>21.733169999999998</v>
      </c>
      <c r="AE8" s="126">
        <v>32.04927</v>
      </c>
      <c r="AF8" s="126">
        <v>31.077919999999999</v>
      </c>
      <c r="AG8" s="126">
        <v>9.1049699999999998</v>
      </c>
      <c r="AH8" s="126">
        <v>11.513950000000001</v>
      </c>
      <c r="AI8" s="127">
        <v>35.979999999999997</v>
      </c>
      <c r="AJ8" s="127">
        <v>89.903379999999999</v>
      </c>
      <c r="AK8" s="127">
        <v>51.304139999999997</v>
      </c>
      <c r="AL8" s="127">
        <v>54.512869999999999</v>
      </c>
      <c r="AM8" s="127">
        <v>55.313870000000001</v>
      </c>
      <c r="AN8" s="4"/>
      <c r="AO8" s="4"/>
      <c r="AP8" s="4"/>
      <c r="AQ8" s="4"/>
      <c r="AR8" s="4"/>
      <c r="AS8" s="4"/>
      <c r="AT8" s="4"/>
      <c r="AU8" s="4"/>
      <c r="AV8" s="4"/>
      <c r="AW8" s="4"/>
      <c r="AX8" s="4"/>
      <c r="AY8" s="4"/>
    </row>
    <row r="9" spans="1:54" ht="15" x14ac:dyDescent="0.25">
      <c r="A9" s="125">
        <f>YampaRiverInflow.TotalOutflow!A9</f>
        <v>43709</v>
      </c>
      <c r="B9" s="13">
        <v>27.797999999999998</v>
      </c>
      <c r="C9" s="13">
        <v>30.189</v>
      </c>
      <c r="D9" s="13">
        <v>39.543999999999997</v>
      </c>
      <c r="E9" s="126">
        <v>71.600369999999998</v>
      </c>
      <c r="F9" s="126">
        <v>67.976089999999999</v>
      </c>
      <c r="G9" s="126">
        <v>58.039279999999998</v>
      </c>
      <c r="H9" s="126">
        <v>49.537279999999996</v>
      </c>
      <c r="I9" s="126">
        <v>48.147349999999996</v>
      </c>
      <c r="J9" s="126">
        <v>19.100849999999998</v>
      </c>
      <c r="K9" s="126">
        <v>44.182519999999997</v>
      </c>
      <c r="L9" s="126">
        <v>39.570800000000006</v>
      </c>
      <c r="M9" s="126">
        <v>60.816720000000004</v>
      </c>
      <c r="N9" s="126">
        <v>123.70398</v>
      </c>
      <c r="O9" s="126">
        <v>66.820329999999998</v>
      </c>
      <c r="P9" s="126">
        <v>67.131079999999997</v>
      </c>
      <c r="Q9" s="126">
        <v>74.204390000000004</v>
      </c>
      <c r="R9" s="126">
        <v>60.767949999999999</v>
      </c>
      <c r="S9" s="126">
        <v>44.842580000000005</v>
      </c>
      <c r="T9" s="126">
        <v>21.581499999999998</v>
      </c>
      <c r="U9" s="126">
        <v>40.702069999999999</v>
      </c>
      <c r="V9" s="126">
        <v>105.37634</v>
      </c>
      <c r="W9" s="126">
        <v>66.257890000000003</v>
      </c>
      <c r="X9" s="126">
        <v>1.6861700000000002</v>
      </c>
      <c r="Y9" s="126">
        <v>30.615169999999999</v>
      </c>
      <c r="Z9" s="126">
        <v>57.502429999999997</v>
      </c>
      <c r="AA9" s="126">
        <v>34.311339999999994</v>
      </c>
      <c r="AB9" s="126">
        <v>33.011309999999995</v>
      </c>
      <c r="AC9" s="126">
        <v>31.35323</v>
      </c>
      <c r="AD9" s="126">
        <v>-3.86361</v>
      </c>
      <c r="AE9" s="126">
        <v>15.656870000000001</v>
      </c>
      <c r="AF9" s="126">
        <v>22.814970000000002</v>
      </c>
      <c r="AG9" s="126">
        <v>11.3721</v>
      </c>
      <c r="AH9" s="126">
        <v>27.015340000000002</v>
      </c>
      <c r="AI9" s="127">
        <v>19.485970000000002</v>
      </c>
      <c r="AJ9" s="127">
        <v>51.889110000000002</v>
      </c>
      <c r="AK9" s="127">
        <v>69.938880000000012</v>
      </c>
      <c r="AL9" s="127">
        <v>85.735799999999998</v>
      </c>
      <c r="AM9" s="127">
        <v>28.291240000000002</v>
      </c>
      <c r="AN9" s="4"/>
      <c r="AO9" s="4"/>
      <c r="AP9" s="4"/>
      <c r="AQ9" s="4"/>
      <c r="AR9" s="4"/>
      <c r="AS9" s="4"/>
      <c r="AT9" s="4"/>
      <c r="AU9" s="4"/>
      <c r="AV9" s="4"/>
      <c r="AW9" s="4"/>
      <c r="AX9" s="4"/>
      <c r="AY9" s="4"/>
    </row>
    <row r="10" spans="1:54" ht="15" x14ac:dyDescent="0.25">
      <c r="A10" s="125">
        <f>YampaRiverInflow.TotalOutflow!A10</f>
        <v>43739</v>
      </c>
      <c r="B10" s="13">
        <v>24.972000000000001</v>
      </c>
      <c r="C10" s="13">
        <v>28.419</v>
      </c>
      <c r="D10" s="13">
        <v>26.062999999999999</v>
      </c>
      <c r="E10" s="126">
        <v>12.046950000000001</v>
      </c>
      <c r="F10" s="126">
        <v>44.708550000000002</v>
      </c>
      <c r="G10" s="126">
        <v>94.210949999999997</v>
      </c>
      <c r="H10" s="126">
        <v>62.611580000000004</v>
      </c>
      <c r="I10" s="126">
        <v>44.29318</v>
      </c>
      <c r="J10" s="126">
        <v>76.503590000000003</v>
      </c>
      <c r="K10" s="126">
        <v>31.99305</v>
      </c>
      <c r="L10" s="126">
        <v>68.755240000000001</v>
      </c>
      <c r="M10" s="126">
        <v>34.473959999999998</v>
      </c>
      <c r="N10" s="126">
        <v>-5.0724499999999999</v>
      </c>
      <c r="O10" s="126">
        <v>8.4032400000000003</v>
      </c>
      <c r="P10" s="126">
        <v>58.572089999999996</v>
      </c>
      <c r="Q10" s="126">
        <v>26.536560000000001</v>
      </c>
      <c r="R10" s="126">
        <v>30.619790000000002</v>
      </c>
      <c r="S10" s="126">
        <v>17.437549999999998</v>
      </c>
      <c r="T10" s="126">
        <v>-6.8582700000000001</v>
      </c>
      <c r="U10" s="126">
        <v>-5.2950000000000004E-2</v>
      </c>
      <c r="V10" s="126">
        <v>34.554230000000004</v>
      </c>
      <c r="W10" s="126">
        <v>-2.5649999999999999</v>
      </c>
      <c r="X10" s="126">
        <v>14.550549999999999</v>
      </c>
      <c r="Y10" s="126">
        <v>-9.9389500000000002</v>
      </c>
      <c r="Z10" s="126">
        <v>23.19021</v>
      </c>
      <c r="AA10" s="126">
        <v>-14.36961</v>
      </c>
      <c r="AB10" s="126">
        <v>71.068789999999993</v>
      </c>
      <c r="AC10" s="126">
        <v>6.2742899999999997</v>
      </c>
      <c r="AD10" s="126">
        <v>27.342230000000001</v>
      </c>
      <c r="AE10" s="126">
        <v>-0.23946999999999999</v>
      </c>
      <c r="AF10" s="126">
        <v>-2.2455599999999998</v>
      </c>
      <c r="AG10" s="126">
        <v>-16.214659999999999</v>
      </c>
      <c r="AH10" s="126">
        <v>31.133290000000002</v>
      </c>
      <c r="AI10" s="127">
        <v>10.062709999999999</v>
      </c>
      <c r="AJ10" s="127">
        <v>26.87743</v>
      </c>
      <c r="AK10" s="127">
        <v>16.168790000000001</v>
      </c>
      <c r="AL10" s="127">
        <v>10.55016</v>
      </c>
      <c r="AM10" s="127">
        <v>53.043779999999998</v>
      </c>
      <c r="AN10" s="4"/>
      <c r="AO10" s="4"/>
      <c r="AP10" s="4"/>
      <c r="AQ10" s="4"/>
      <c r="AR10" s="4"/>
      <c r="AS10" s="4"/>
      <c r="AT10" s="4"/>
      <c r="AU10" s="4"/>
      <c r="AV10" s="4"/>
      <c r="AW10" s="4"/>
      <c r="AX10" s="4"/>
      <c r="AY10" s="4"/>
    </row>
    <row r="11" spans="1:54" ht="15" x14ac:dyDescent="0.25">
      <c r="A11" s="125">
        <f>YampaRiverInflow.TotalOutflow!A11</f>
        <v>43770</v>
      </c>
      <c r="B11" s="13">
        <v>15.185</v>
      </c>
      <c r="C11" s="13">
        <v>19.122</v>
      </c>
      <c r="D11" s="13">
        <v>27.687000000000001</v>
      </c>
      <c r="E11" s="126">
        <v>68.222350000000006</v>
      </c>
      <c r="F11" s="126">
        <v>96.544960000000003</v>
      </c>
      <c r="G11" s="126">
        <v>74.925269999999998</v>
      </c>
      <c r="H11" s="126">
        <v>84.97354</v>
      </c>
      <c r="I11" s="126">
        <v>44.572330000000001</v>
      </c>
      <c r="J11" s="126">
        <v>61.21857</v>
      </c>
      <c r="K11" s="126">
        <v>61.653169999999996</v>
      </c>
      <c r="L11" s="126">
        <v>14.882989999999999</v>
      </c>
      <c r="M11" s="126">
        <v>-19.204990000000002</v>
      </c>
      <c r="N11" s="126">
        <v>-1.52424</v>
      </c>
      <c r="O11" s="126">
        <v>18.457650000000001</v>
      </c>
      <c r="P11" s="126">
        <v>34.945860000000003</v>
      </c>
      <c r="Q11" s="126">
        <v>47.466260000000005</v>
      </c>
      <c r="R11" s="126">
        <v>4.8053999999999997</v>
      </c>
      <c r="S11" s="126">
        <v>35.269769999999994</v>
      </c>
      <c r="T11" s="126">
        <v>42.339680000000001</v>
      </c>
      <c r="U11" s="126">
        <v>55.028739999999999</v>
      </c>
      <c r="V11" s="126">
        <v>49.55097</v>
      </c>
      <c r="W11" s="126">
        <v>12.85075</v>
      </c>
      <c r="X11" s="126">
        <v>-5.0983599999999996</v>
      </c>
      <c r="Y11" s="126">
        <v>3.7396100000000003</v>
      </c>
      <c r="Z11" s="126">
        <v>5.9197799999999994</v>
      </c>
      <c r="AA11" s="126">
        <v>13.224440000000001</v>
      </c>
      <c r="AB11" s="126">
        <v>88.19019999999999</v>
      </c>
      <c r="AC11" s="126">
        <v>3.3384200000000002</v>
      </c>
      <c r="AD11" s="126">
        <v>9.6611499999999992</v>
      </c>
      <c r="AE11" s="126">
        <v>28.934830000000002</v>
      </c>
      <c r="AF11" s="126">
        <v>23.146419999999999</v>
      </c>
      <c r="AG11" s="126">
        <v>6.9311699999999998</v>
      </c>
      <c r="AH11" s="126">
        <v>-18.565669999999997</v>
      </c>
      <c r="AI11" s="127">
        <v>6.0730000000000004</v>
      </c>
      <c r="AJ11" s="127">
        <v>25.847069999999999</v>
      </c>
      <c r="AK11" s="127">
        <v>73.871279999999999</v>
      </c>
      <c r="AL11" s="127">
        <v>16.733310000000003</v>
      </c>
      <c r="AM11" s="127">
        <v>13.000729999999999</v>
      </c>
      <c r="AN11" s="4"/>
      <c r="AO11" s="4"/>
      <c r="AP11" s="4"/>
      <c r="AQ11" s="4"/>
      <c r="AR11" s="4"/>
      <c r="AS11" s="4"/>
      <c r="AT11" s="4"/>
      <c r="AU11" s="4"/>
      <c r="AV11" s="4"/>
      <c r="AW11" s="4"/>
      <c r="AX11" s="4"/>
      <c r="AY11" s="4"/>
    </row>
    <row r="12" spans="1:54" ht="15" x14ac:dyDescent="0.25">
      <c r="A12" s="125">
        <f>YampaRiverInflow.TotalOutflow!A12</f>
        <v>43800</v>
      </c>
      <c r="B12" s="13">
        <v>15.864000000000001</v>
      </c>
      <c r="C12" s="13">
        <v>15.824</v>
      </c>
      <c r="D12" s="13">
        <v>19.867999999999999</v>
      </c>
      <c r="E12" s="126">
        <v>21.911330000000003</v>
      </c>
      <c r="F12" s="126">
        <v>119.91215</v>
      </c>
      <c r="G12" s="126">
        <v>105.89599000000001</v>
      </c>
      <c r="H12" s="126">
        <v>94.589410000000001</v>
      </c>
      <c r="I12" s="126">
        <v>51.131320000000002</v>
      </c>
      <c r="J12" s="126">
        <v>61.849769999999999</v>
      </c>
      <c r="K12" s="126">
        <v>34.074580000000005</v>
      </c>
      <c r="L12" s="126">
        <v>38.824640000000002</v>
      </c>
      <c r="M12" s="126">
        <v>35.952129999999997</v>
      </c>
      <c r="N12" s="126">
        <v>20.8627</v>
      </c>
      <c r="O12" s="126">
        <v>57.803160000000005</v>
      </c>
      <c r="P12" s="126">
        <v>92.029710000000009</v>
      </c>
      <c r="Q12" s="126">
        <v>54.482939999999999</v>
      </c>
      <c r="R12" s="126">
        <v>74.188720000000004</v>
      </c>
      <c r="S12" s="126">
        <v>20.86449</v>
      </c>
      <c r="T12" s="126">
        <v>23.802630000000001</v>
      </c>
      <c r="U12" s="126">
        <v>17.31991</v>
      </c>
      <c r="V12" s="126">
        <v>3.7025900000000003</v>
      </c>
      <c r="W12" s="126">
        <v>4.0086300000000001</v>
      </c>
      <c r="X12" s="126">
        <v>16.006059999999998</v>
      </c>
      <c r="Y12" s="126">
        <v>32.989669999999997</v>
      </c>
      <c r="Z12" s="126">
        <v>24.059549999999998</v>
      </c>
      <c r="AA12" s="126">
        <v>18.055310000000002</v>
      </c>
      <c r="AB12" s="126">
        <v>72.941210000000012</v>
      </c>
      <c r="AC12" s="126">
        <v>9.4193499999999997</v>
      </c>
      <c r="AD12" s="126">
        <v>-6.6252899999999997</v>
      </c>
      <c r="AE12" s="126">
        <v>25.260439999999999</v>
      </c>
      <c r="AF12" s="126">
        <v>20.1906</v>
      </c>
      <c r="AG12" s="126">
        <v>8.2487399999999997</v>
      </c>
      <c r="AH12" s="126">
        <v>198.80347</v>
      </c>
      <c r="AI12" s="127">
        <v>47.475259999999999</v>
      </c>
      <c r="AJ12" s="127">
        <v>29.025639999999999</v>
      </c>
      <c r="AK12" s="127">
        <v>23.17662</v>
      </c>
      <c r="AL12" s="127">
        <v>8.44069</v>
      </c>
      <c r="AM12" s="127">
        <v>14.2028</v>
      </c>
      <c r="AN12" s="4"/>
      <c r="AO12" s="4"/>
      <c r="AP12" s="4"/>
      <c r="AQ12" s="4"/>
      <c r="AR12" s="4"/>
      <c r="AS12" s="4"/>
      <c r="AT12" s="4"/>
      <c r="AU12" s="4"/>
      <c r="AV12" s="4"/>
      <c r="AW12" s="4"/>
      <c r="AX12" s="4"/>
      <c r="AY12" s="4"/>
    </row>
    <row r="13" spans="1:54" ht="15" x14ac:dyDescent="0.25">
      <c r="A13" s="125">
        <f>YampaRiverInflow.TotalOutflow!A13</f>
        <v>43831</v>
      </c>
      <c r="B13" s="13">
        <v>26.844000000000001</v>
      </c>
      <c r="C13" s="13">
        <v>25.344000000000001</v>
      </c>
      <c r="D13" s="13">
        <v>39.982999999999997</v>
      </c>
      <c r="E13" s="126">
        <v>40.936629999999994</v>
      </c>
      <c r="F13" s="126">
        <v>73.067050000000009</v>
      </c>
      <c r="G13" s="126">
        <v>67.109080000000006</v>
      </c>
      <c r="H13" s="126">
        <v>85.926450000000003</v>
      </c>
      <c r="I13" s="126">
        <v>22.962630000000001</v>
      </c>
      <c r="J13" s="126">
        <v>38.586370000000002</v>
      </c>
      <c r="K13" s="126">
        <v>50.149720000000002</v>
      </c>
      <c r="L13" s="126">
        <v>73.993719999999996</v>
      </c>
      <c r="M13" s="126">
        <v>66.085639999999998</v>
      </c>
      <c r="N13" s="126">
        <v>35.41386</v>
      </c>
      <c r="O13" s="126">
        <v>73.120070000000013</v>
      </c>
      <c r="P13" s="126">
        <v>216.50864000000001</v>
      </c>
      <c r="Q13" s="126">
        <v>75.599890000000002</v>
      </c>
      <c r="R13" s="126">
        <v>153.67762999999999</v>
      </c>
      <c r="S13" s="126">
        <v>19.93974</v>
      </c>
      <c r="T13" s="126">
        <v>50.25112</v>
      </c>
      <c r="U13" s="126">
        <v>51.307099999999998</v>
      </c>
      <c r="V13" s="126">
        <v>48.592469999999999</v>
      </c>
      <c r="W13" s="126">
        <v>21.595279999999999</v>
      </c>
      <c r="X13" s="126">
        <v>50.7896</v>
      </c>
      <c r="Y13" s="126">
        <v>15.387979999999999</v>
      </c>
      <c r="Z13" s="126">
        <v>33.643239999999999</v>
      </c>
      <c r="AA13" s="126">
        <v>8.7414400000000008</v>
      </c>
      <c r="AB13" s="126">
        <v>308.55319000000003</v>
      </c>
      <c r="AC13" s="126">
        <v>17.535499999999999</v>
      </c>
      <c r="AD13" s="126">
        <v>-4.3097500000000002</v>
      </c>
      <c r="AE13" s="126">
        <v>33.658019999999993</v>
      </c>
      <c r="AF13" s="126">
        <v>9.6820599999999999</v>
      </c>
      <c r="AG13" s="126">
        <v>57.667650000000002</v>
      </c>
      <c r="AH13" s="126">
        <v>40.798379999999995</v>
      </c>
      <c r="AI13" s="127">
        <v>20.18862</v>
      </c>
      <c r="AJ13" s="127">
        <v>17.98648</v>
      </c>
      <c r="AK13" s="127">
        <v>11.416129999999999</v>
      </c>
      <c r="AL13" s="127">
        <v>26.265250000000002</v>
      </c>
      <c r="AM13" s="127">
        <v>62.10371</v>
      </c>
      <c r="AN13" s="4"/>
      <c r="AO13" s="4"/>
      <c r="AP13" s="4"/>
      <c r="AQ13" s="4"/>
      <c r="AR13" s="4"/>
      <c r="AS13" s="4"/>
      <c r="AT13" s="4"/>
      <c r="AU13" s="4"/>
      <c r="AV13" s="4"/>
      <c r="AW13" s="4"/>
      <c r="AX13" s="4"/>
      <c r="AY13" s="4"/>
    </row>
    <row r="14" spans="1:54" ht="15" x14ac:dyDescent="0.25">
      <c r="A14" s="125">
        <f>YampaRiverInflow.TotalOutflow!A14</f>
        <v>43862</v>
      </c>
      <c r="B14" s="13">
        <v>28.052</v>
      </c>
      <c r="C14" s="13">
        <v>25.515999999999998</v>
      </c>
      <c r="D14" s="13">
        <v>42.996000000000002</v>
      </c>
      <c r="E14" s="126">
        <v>66.352500000000006</v>
      </c>
      <c r="F14" s="126">
        <v>72.912189999999995</v>
      </c>
      <c r="G14" s="126">
        <v>61.891629999999999</v>
      </c>
      <c r="H14" s="126">
        <v>81.362130000000008</v>
      </c>
      <c r="I14" s="126">
        <v>65.860690000000005</v>
      </c>
      <c r="J14" s="126">
        <v>96.742260000000002</v>
      </c>
      <c r="K14" s="126">
        <v>56.577669999999998</v>
      </c>
      <c r="L14" s="126">
        <v>76.689610000000002</v>
      </c>
      <c r="M14" s="126">
        <v>27.47861</v>
      </c>
      <c r="N14" s="126">
        <v>58.670389999999998</v>
      </c>
      <c r="O14" s="126">
        <v>103.05712</v>
      </c>
      <c r="P14" s="126">
        <v>217.21960000000001</v>
      </c>
      <c r="Q14" s="126">
        <v>68.652330000000006</v>
      </c>
      <c r="R14" s="126">
        <v>95.266850000000005</v>
      </c>
      <c r="S14" s="126">
        <v>30.53435</v>
      </c>
      <c r="T14" s="126">
        <v>0.87429999999999997</v>
      </c>
      <c r="U14" s="126">
        <v>79.516630000000006</v>
      </c>
      <c r="V14" s="126">
        <v>42.740839999999999</v>
      </c>
      <c r="W14" s="126">
        <v>27.866959999999999</v>
      </c>
      <c r="X14" s="126">
        <v>42.402940000000001</v>
      </c>
      <c r="Y14" s="126">
        <v>9.2639599999999991</v>
      </c>
      <c r="Z14" s="126">
        <v>42.885899999999999</v>
      </c>
      <c r="AA14" s="126">
        <v>23.858460000000001</v>
      </c>
      <c r="AB14" s="126">
        <v>198.39957999999999</v>
      </c>
      <c r="AC14" s="126">
        <v>14.859780000000001</v>
      </c>
      <c r="AD14" s="126">
        <v>22.055709999999998</v>
      </c>
      <c r="AE14" s="126">
        <v>46.185139999999997</v>
      </c>
      <c r="AF14" s="126">
        <v>33.257949999999994</v>
      </c>
      <c r="AG14" s="126">
        <v>61.041400000000003</v>
      </c>
      <c r="AH14" s="126">
        <v>40.438339999999997</v>
      </c>
      <c r="AI14" s="127">
        <v>24.008119999999998</v>
      </c>
      <c r="AJ14" s="127">
        <v>33.928449999999998</v>
      </c>
      <c r="AK14" s="127">
        <v>39.258580000000002</v>
      </c>
      <c r="AL14" s="127">
        <v>44.198879999999996</v>
      </c>
      <c r="AM14" s="127">
        <v>81.362470000000002</v>
      </c>
      <c r="AN14" s="4"/>
      <c r="AO14" s="4"/>
      <c r="AP14" s="4"/>
      <c r="AQ14" s="4"/>
      <c r="AR14" s="4"/>
      <c r="AS14" s="4"/>
      <c r="AT14" s="4"/>
      <c r="AU14" s="4"/>
      <c r="AV14" s="4"/>
      <c r="AW14" s="4"/>
      <c r="AX14" s="4"/>
      <c r="AY14" s="4"/>
    </row>
    <row r="15" spans="1:54" ht="15" x14ac:dyDescent="0.25">
      <c r="A15" s="125">
        <f>YampaRiverInflow.TotalOutflow!A15</f>
        <v>43891</v>
      </c>
      <c r="B15" s="13">
        <v>11.374000000000001</v>
      </c>
      <c r="C15" s="13">
        <v>19.837</v>
      </c>
      <c r="D15" s="13">
        <v>3.2210000000000001</v>
      </c>
      <c r="E15" s="126">
        <v>51.192050000000002</v>
      </c>
      <c r="F15" s="126">
        <v>151.50628</v>
      </c>
      <c r="G15" s="126">
        <v>66.457669999999993</v>
      </c>
      <c r="H15" s="126">
        <v>78.140059999999991</v>
      </c>
      <c r="I15" s="126">
        <v>46.975250000000003</v>
      </c>
      <c r="J15" s="126">
        <v>33.411790000000003</v>
      </c>
      <c r="K15" s="126">
        <v>9.7218199999999992</v>
      </c>
      <c r="L15" s="126">
        <v>-6.2396000000000003</v>
      </c>
      <c r="M15" s="126">
        <v>11.97274</v>
      </c>
      <c r="N15" s="126">
        <v>69.191539999999989</v>
      </c>
      <c r="O15" s="126">
        <v>135.81139999999999</v>
      </c>
      <c r="P15" s="126">
        <v>231.93197000000001</v>
      </c>
      <c r="Q15" s="126">
        <v>51.73753</v>
      </c>
      <c r="R15" s="126">
        <v>184.00505999999999</v>
      </c>
      <c r="S15" s="126">
        <v>-49.657410000000006</v>
      </c>
      <c r="T15" s="126">
        <v>44.784990000000001</v>
      </c>
      <c r="U15" s="126">
        <v>91.549779999999998</v>
      </c>
      <c r="V15" s="126">
        <v>-1.9535199999999999</v>
      </c>
      <c r="W15" s="126">
        <v>-1.3108900000000001</v>
      </c>
      <c r="X15" s="126">
        <v>38.696649999999998</v>
      </c>
      <c r="Y15" s="126">
        <v>-25.373279999999998</v>
      </c>
      <c r="Z15" s="126">
        <v>13.9216</v>
      </c>
      <c r="AA15" s="126">
        <v>0.71389999999999998</v>
      </c>
      <c r="AB15" s="126">
        <v>113.0411</v>
      </c>
      <c r="AC15" s="126">
        <v>23.902099999999997</v>
      </c>
      <c r="AD15" s="126">
        <v>-3.2670700000000004</v>
      </c>
      <c r="AE15" s="126">
        <v>14.70945</v>
      </c>
      <c r="AF15" s="126">
        <v>-18.02298</v>
      </c>
      <c r="AG15" s="126">
        <v>19.158650000000002</v>
      </c>
      <c r="AH15" s="126">
        <v>22.104689999999998</v>
      </c>
      <c r="AI15" s="127">
        <v>14.295219999999999</v>
      </c>
      <c r="AJ15" s="127">
        <v>17.065750000000001</v>
      </c>
      <c r="AK15" s="127">
        <v>-8.489469999999999</v>
      </c>
      <c r="AL15" s="127">
        <v>9.3208599999999997</v>
      </c>
      <c r="AM15" s="127">
        <v>51.526900000000005</v>
      </c>
      <c r="AN15" s="4"/>
      <c r="AO15" s="4"/>
      <c r="AP15" s="4"/>
      <c r="AQ15" s="4"/>
      <c r="AR15" s="4"/>
      <c r="AS15" s="4"/>
      <c r="AT15" s="4"/>
      <c r="AU15" s="4"/>
      <c r="AV15" s="4"/>
      <c r="AW15" s="4"/>
      <c r="AX15" s="4"/>
      <c r="AY15" s="4"/>
    </row>
    <row r="16" spans="1:54" ht="15" x14ac:dyDescent="0.25">
      <c r="A16" s="125">
        <f>YampaRiverInflow.TotalOutflow!A16</f>
        <v>43922</v>
      </c>
      <c r="B16" s="13">
        <v>9.6219999999999999</v>
      </c>
      <c r="C16" s="13">
        <v>19.172999999999998</v>
      </c>
      <c r="D16" s="13">
        <v>5.1769999999999996</v>
      </c>
      <c r="E16" s="126">
        <v>38.499319999999997</v>
      </c>
      <c r="F16" s="126">
        <v>96.20026</v>
      </c>
      <c r="G16" s="126">
        <v>93.1066</v>
      </c>
      <c r="H16" s="126">
        <v>113.65612</v>
      </c>
      <c r="I16" s="126">
        <v>66.630200000000002</v>
      </c>
      <c r="J16" s="126">
        <v>71.963399999999993</v>
      </c>
      <c r="K16" s="126">
        <v>66.69935000000001</v>
      </c>
      <c r="L16" s="126">
        <v>32.739060000000002</v>
      </c>
      <c r="M16" s="126">
        <v>14.244879999999998</v>
      </c>
      <c r="N16" s="126">
        <v>31.657869999999999</v>
      </c>
      <c r="O16" s="126">
        <v>78.978619999999992</v>
      </c>
      <c r="P16" s="126">
        <v>163.68356</v>
      </c>
      <c r="Q16" s="126">
        <v>33.634209999999996</v>
      </c>
      <c r="R16" s="126">
        <v>85.047899999999998</v>
      </c>
      <c r="S16" s="126">
        <v>90.867329999999995</v>
      </c>
      <c r="T16" s="126">
        <v>42.873559999999998</v>
      </c>
      <c r="U16" s="126">
        <v>92.717320000000001</v>
      </c>
      <c r="V16" s="126">
        <v>-50.942349999999998</v>
      </c>
      <c r="W16" s="126">
        <v>-20.665459999999999</v>
      </c>
      <c r="X16" s="126">
        <v>-6.8614199999999999</v>
      </c>
      <c r="Y16" s="126">
        <v>-36.738260000000004</v>
      </c>
      <c r="Z16" s="126">
        <v>-5.1315900000000001</v>
      </c>
      <c r="AA16" s="126">
        <v>8.6379099999999998</v>
      </c>
      <c r="AB16" s="126">
        <v>92.931869999999989</v>
      </c>
      <c r="AC16" s="126">
        <v>8.7707999999999995</v>
      </c>
      <c r="AD16" s="126">
        <v>-11.025589999999999</v>
      </c>
      <c r="AE16" s="126">
        <v>-2.8896199999999999</v>
      </c>
      <c r="AF16" s="126">
        <v>-12.4717</v>
      </c>
      <c r="AG16" s="126">
        <v>37.547419999999995</v>
      </c>
      <c r="AH16" s="126">
        <v>73.938360000000003</v>
      </c>
      <c r="AI16" s="127">
        <v>23.613019999999999</v>
      </c>
      <c r="AJ16" s="127">
        <v>12.379110000000001</v>
      </c>
      <c r="AK16" s="127">
        <v>-15.7683</v>
      </c>
      <c r="AL16" s="127">
        <v>-8.9777900000000006</v>
      </c>
      <c r="AM16" s="127">
        <v>26.227169999999997</v>
      </c>
      <c r="AN16" s="4"/>
      <c r="AO16" s="4"/>
      <c r="AP16" s="4"/>
      <c r="AQ16" s="4"/>
      <c r="AR16" s="4"/>
      <c r="AS16" s="4"/>
      <c r="AT16" s="4"/>
      <c r="AU16" s="4"/>
      <c r="AV16" s="4"/>
      <c r="AW16" s="4"/>
      <c r="AX16" s="4"/>
      <c r="AY16" s="4"/>
    </row>
    <row r="17" spans="1:51" ht="15" x14ac:dyDescent="0.25">
      <c r="A17" s="125">
        <f>YampaRiverInflow.TotalOutflow!A17</f>
        <v>43952</v>
      </c>
      <c r="B17" s="13">
        <v>7.9169999999999998</v>
      </c>
      <c r="C17" s="13">
        <v>11.188000000000001</v>
      </c>
      <c r="D17" s="13">
        <v>-9.91</v>
      </c>
      <c r="E17" s="126">
        <v>76.283210000000011</v>
      </c>
      <c r="F17" s="126">
        <v>160.22148999999999</v>
      </c>
      <c r="G17" s="126">
        <v>79.716399999999993</v>
      </c>
      <c r="H17" s="126">
        <v>34.539989999999996</v>
      </c>
      <c r="I17" s="126">
        <v>-75.702719999999999</v>
      </c>
      <c r="J17" s="126">
        <v>26.673189999999998</v>
      </c>
      <c r="K17" s="126">
        <v>47.744349999999997</v>
      </c>
      <c r="L17" s="126">
        <v>-46.262440000000005</v>
      </c>
      <c r="M17" s="126">
        <v>-30.300249999999998</v>
      </c>
      <c r="N17" s="126">
        <v>12.60849</v>
      </c>
      <c r="O17" s="126">
        <v>48.945730000000005</v>
      </c>
      <c r="P17" s="126">
        <v>120.83439999999999</v>
      </c>
      <c r="Q17" s="126">
        <v>43.791910000000001</v>
      </c>
      <c r="R17" s="126">
        <v>143.51311999999999</v>
      </c>
      <c r="S17" s="126">
        <v>14.462389999999999</v>
      </c>
      <c r="T17" s="126">
        <v>25.07938</v>
      </c>
      <c r="U17" s="126">
        <v>110.48378</v>
      </c>
      <c r="V17" s="126">
        <v>4.4198699999999995</v>
      </c>
      <c r="W17" s="126">
        <v>-9.4710400000000003</v>
      </c>
      <c r="X17" s="126">
        <v>-11.55878</v>
      </c>
      <c r="Y17" s="126">
        <v>-20.12107</v>
      </c>
      <c r="Z17" s="126">
        <v>-6.2686999999999999</v>
      </c>
      <c r="AA17" s="126">
        <v>3.8273699999999997</v>
      </c>
      <c r="AB17" s="126">
        <v>135.48492000000002</v>
      </c>
      <c r="AC17" s="126">
        <v>-18.09918</v>
      </c>
      <c r="AD17" s="126">
        <v>-26.76895</v>
      </c>
      <c r="AE17" s="126">
        <v>12.218399999999999</v>
      </c>
      <c r="AF17" s="126">
        <v>8.8367199999999997</v>
      </c>
      <c r="AG17" s="126">
        <v>40.216769999999997</v>
      </c>
      <c r="AH17" s="126">
        <v>62.942929999999997</v>
      </c>
      <c r="AI17" s="127">
        <v>-7.97098</v>
      </c>
      <c r="AJ17" s="127">
        <v>-0.19831000000000001</v>
      </c>
      <c r="AK17" s="127">
        <v>-19.161000000000001</v>
      </c>
      <c r="AL17" s="127">
        <v>-13.035030000000001</v>
      </c>
      <c r="AM17" s="127">
        <v>50.601709999999997</v>
      </c>
      <c r="AN17" s="4"/>
      <c r="AO17" s="4"/>
      <c r="AP17" s="4"/>
      <c r="AQ17" s="4"/>
      <c r="AR17" s="4"/>
      <c r="AS17" s="4"/>
      <c r="AT17" s="4"/>
      <c r="AU17" s="4"/>
      <c r="AV17" s="4"/>
      <c r="AW17" s="4"/>
      <c r="AX17" s="4"/>
      <c r="AY17" s="4"/>
    </row>
    <row r="18" spans="1:51" ht="15" x14ac:dyDescent="0.25">
      <c r="A18" s="125">
        <f>YampaRiverInflow.TotalOutflow!A18</f>
        <v>43983</v>
      </c>
      <c r="B18" s="13">
        <v>5.2880000000000003</v>
      </c>
      <c r="C18" s="13">
        <v>4.7210000000000001</v>
      </c>
      <c r="D18" s="13">
        <v>-20.177</v>
      </c>
      <c r="E18" s="126">
        <v>12.11844</v>
      </c>
      <c r="F18" s="126">
        <v>-24.413979999999999</v>
      </c>
      <c r="G18" s="126">
        <v>59.826749999999997</v>
      </c>
      <c r="H18" s="126">
        <v>109.47535999999999</v>
      </c>
      <c r="I18" s="126">
        <v>52.728230000000003</v>
      </c>
      <c r="J18" s="126">
        <v>39.237310000000001</v>
      </c>
      <c r="K18" s="126">
        <v>-5.3495100000000004</v>
      </c>
      <c r="L18" s="126">
        <v>-3.2524600000000001</v>
      </c>
      <c r="M18" s="126">
        <v>22.28257</v>
      </c>
      <c r="N18" s="126">
        <v>74.744810000000001</v>
      </c>
      <c r="O18" s="126">
        <v>-3.0993200000000001</v>
      </c>
      <c r="P18" s="126">
        <v>7.29115</v>
      </c>
      <c r="Q18" s="126">
        <v>-5.7815200000000004</v>
      </c>
      <c r="R18" s="126">
        <v>44.457190000000004</v>
      </c>
      <c r="S18" s="126">
        <v>6.8165200000000006</v>
      </c>
      <c r="T18" s="126">
        <v>-20.784119999999998</v>
      </c>
      <c r="U18" s="126">
        <v>54.98883</v>
      </c>
      <c r="V18" s="126">
        <v>15.635149999999999</v>
      </c>
      <c r="W18" s="126">
        <v>-4.4930099999999999</v>
      </c>
      <c r="X18" s="126">
        <v>-44.942190000000004</v>
      </c>
      <c r="Y18" s="126">
        <v>-28.13184</v>
      </c>
      <c r="Z18" s="126">
        <v>-44.289410000000004</v>
      </c>
      <c r="AA18" s="126">
        <v>-35.671800000000005</v>
      </c>
      <c r="AB18" s="126">
        <v>27.88485</v>
      </c>
      <c r="AC18" s="126">
        <v>-19.299349999999997</v>
      </c>
      <c r="AD18" s="126">
        <v>-31.8673</v>
      </c>
      <c r="AE18" s="126">
        <v>12.303469999999999</v>
      </c>
      <c r="AF18" s="126">
        <v>-30.751990000000003</v>
      </c>
      <c r="AG18" s="126">
        <v>-8.8943600000000007</v>
      </c>
      <c r="AH18" s="126">
        <v>32.357529999999997</v>
      </c>
      <c r="AI18" s="127">
        <v>-19.29664</v>
      </c>
      <c r="AJ18" s="127">
        <v>-30.338090000000001</v>
      </c>
      <c r="AK18" s="127">
        <v>-26.509810000000002</v>
      </c>
      <c r="AL18" s="127">
        <v>-10.61144</v>
      </c>
      <c r="AM18" s="127">
        <v>25.167849999999998</v>
      </c>
      <c r="AN18" s="4"/>
      <c r="AO18" s="4"/>
      <c r="AP18" s="4"/>
      <c r="AQ18" s="4"/>
      <c r="AR18" s="4"/>
      <c r="AS18" s="4"/>
      <c r="AT18" s="4"/>
      <c r="AU18" s="4"/>
      <c r="AV18" s="4"/>
      <c r="AW18" s="4"/>
      <c r="AX18" s="4"/>
      <c r="AY18" s="4"/>
    </row>
    <row r="19" spans="1:51" ht="15" x14ac:dyDescent="0.25">
      <c r="A19" s="125">
        <f>YampaRiverInflow.TotalOutflow!A19</f>
        <v>44013</v>
      </c>
      <c r="B19" s="13">
        <v>25.780999999999999</v>
      </c>
      <c r="C19" s="13">
        <v>25.140999999999998</v>
      </c>
      <c r="D19" s="13">
        <v>26.33</v>
      </c>
      <c r="E19" s="126">
        <v>43.604440000000004</v>
      </c>
      <c r="F19" s="126">
        <v>162.26229999999998</v>
      </c>
      <c r="G19" s="126">
        <v>263.92844000000002</v>
      </c>
      <c r="H19" s="126">
        <v>81.789079999999998</v>
      </c>
      <c r="I19" s="126">
        <v>-37.088639999999998</v>
      </c>
      <c r="J19" s="126">
        <v>41.058320000000002</v>
      </c>
      <c r="K19" s="126">
        <v>23.067810000000001</v>
      </c>
      <c r="L19" s="126">
        <v>96.231220000000008</v>
      </c>
      <c r="M19" s="126">
        <v>36.173430000000003</v>
      </c>
      <c r="N19" s="126">
        <v>14.53885</v>
      </c>
      <c r="O19" s="126">
        <v>48.365290000000002</v>
      </c>
      <c r="P19" s="126">
        <v>13.52698</v>
      </c>
      <c r="Q19" s="126">
        <v>41.234610000000004</v>
      </c>
      <c r="R19" s="126">
        <v>51.91695</v>
      </c>
      <c r="S19" s="126">
        <v>63.193040000000003</v>
      </c>
      <c r="T19" s="126">
        <v>38.002940000000002</v>
      </c>
      <c r="U19" s="126">
        <v>100.30158999999999</v>
      </c>
      <c r="V19" s="126">
        <v>89.86345</v>
      </c>
      <c r="W19" s="126">
        <v>-26.052589999999999</v>
      </c>
      <c r="X19" s="126">
        <v>-16.813580000000002</v>
      </c>
      <c r="Y19" s="126">
        <v>9.49343</v>
      </c>
      <c r="Z19" s="126">
        <v>3.8433299999999999</v>
      </c>
      <c r="AA19" s="126">
        <v>-10.612440000000001</v>
      </c>
      <c r="AB19" s="126">
        <v>41.559800000000003</v>
      </c>
      <c r="AC19" s="126">
        <v>2.9969000000000001</v>
      </c>
      <c r="AD19" s="126">
        <v>6.9309099999999999</v>
      </c>
      <c r="AE19" s="126">
        <v>11.99058</v>
      </c>
      <c r="AF19" s="126">
        <v>-16.260439999999999</v>
      </c>
      <c r="AG19" s="126">
        <v>-22.835750000000001</v>
      </c>
      <c r="AH19" s="126">
        <v>21.93834</v>
      </c>
      <c r="AI19" s="127">
        <v>36.23865</v>
      </c>
      <c r="AJ19" s="127">
        <v>36.61777</v>
      </c>
      <c r="AK19" s="127">
        <v>9.9708400000000008</v>
      </c>
      <c r="AL19" s="127">
        <v>18.92069</v>
      </c>
      <c r="AM19" s="127">
        <v>11.734999999999999</v>
      </c>
      <c r="AN19" s="4"/>
      <c r="AO19" s="4"/>
      <c r="AP19" s="4"/>
      <c r="AQ19" s="4"/>
      <c r="AR19" s="4"/>
      <c r="AS19" s="4"/>
      <c r="AT19" s="4"/>
      <c r="AU19" s="4"/>
      <c r="AV19" s="4"/>
      <c r="AW19" s="4"/>
      <c r="AX19" s="4"/>
      <c r="AY19" s="4"/>
    </row>
    <row r="20" spans="1:51" ht="15" x14ac:dyDescent="0.25">
      <c r="A20" s="125">
        <f>YampaRiverInflow.TotalOutflow!A20</f>
        <v>44044</v>
      </c>
      <c r="B20" s="13">
        <v>34.768999999999998</v>
      </c>
      <c r="C20" s="13">
        <v>31.911999999999999</v>
      </c>
      <c r="D20" s="13">
        <v>44.189</v>
      </c>
      <c r="E20" s="126">
        <v>69.949160000000006</v>
      </c>
      <c r="F20" s="126">
        <v>173.46905999999998</v>
      </c>
      <c r="G20" s="126">
        <v>181.92004</v>
      </c>
      <c r="H20" s="126">
        <v>27.910540000000001</v>
      </c>
      <c r="I20" s="126">
        <v>47.18244</v>
      </c>
      <c r="J20" s="126">
        <v>96.179249999999996</v>
      </c>
      <c r="K20" s="126">
        <v>61.017019999999995</v>
      </c>
      <c r="L20" s="126">
        <v>51.164999999999999</v>
      </c>
      <c r="M20" s="126">
        <v>53.872199999999999</v>
      </c>
      <c r="N20" s="126">
        <v>72.455490000000012</v>
      </c>
      <c r="O20" s="126">
        <v>75.402380000000008</v>
      </c>
      <c r="P20" s="126">
        <v>106.43533000000001</v>
      </c>
      <c r="Q20" s="126">
        <v>67.57383999999999</v>
      </c>
      <c r="R20" s="126">
        <v>52.7256</v>
      </c>
      <c r="S20" s="126">
        <v>30.167000000000002</v>
      </c>
      <c r="T20" s="126">
        <v>95.579899999999995</v>
      </c>
      <c r="U20" s="126">
        <v>79.560249999999996</v>
      </c>
      <c r="V20" s="126">
        <v>70.709090000000003</v>
      </c>
      <c r="W20" s="126">
        <v>34.237900000000003</v>
      </c>
      <c r="X20" s="126">
        <v>44.544559999999997</v>
      </c>
      <c r="Y20" s="126">
        <v>14.0466</v>
      </c>
      <c r="Z20" s="126">
        <v>56.732959999999999</v>
      </c>
      <c r="AA20" s="126">
        <v>22.905419999999999</v>
      </c>
      <c r="AB20" s="126">
        <v>62.430010000000003</v>
      </c>
      <c r="AC20" s="126">
        <v>21.733169999999998</v>
      </c>
      <c r="AD20" s="126">
        <v>32.04927</v>
      </c>
      <c r="AE20" s="126">
        <v>31.077919999999999</v>
      </c>
      <c r="AF20" s="126">
        <v>9.1049699999999998</v>
      </c>
      <c r="AG20" s="126">
        <v>11.513950000000001</v>
      </c>
      <c r="AH20" s="126">
        <v>35.979999999999997</v>
      </c>
      <c r="AI20" s="127">
        <v>89.903379999999999</v>
      </c>
      <c r="AJ20" s="127">
        <v>51.304139999999997</v>
      </c>
      <c r="AK20" s="127">
        <v>54.512869999999999</v>
      </c>
      <c r="AL20" s="127">
        <v>55.313870000000001</v>
      </c>
      <c r="AM20" s="127">
        <v>113.31216000000001</v>
      </c>
      <c r="AN20" s="4"/>
      <c r="AO20" s="4"/>
      <c r="AP20" s="4"/>
      <c r="AQ20" s="4"/>
      <c r="AR20" s="4"/>
      <c r="AS20" s="4"/>
      <c r="AT20" s="4"/>
      <c r="AU20" s="4"/>
      <c r="AV20" s="4"/>
      <c r="AW20" s="4"/>
      <c r="AX20" s="4"/>
      <c r="AY20" s="4"/>
    </row>
    <row r="21" spans="1:51" ht="15" x14ac:dyDescent="0.25">
      <c r="A21" s="125">
        <f>YampaRiverInflow.TotalOutflow!A21</f>
        <v>44075</v>
      </c>
      <c r="B21" s="13">
        <v>26.719000000000001</v>
      </c>
      <c r="C21" s="13">
        <v>24.882999999999999</v>
      </c>
      <c r="D21" s="13">
        <v>39.543999999999997</v>
      </c>
      <c r="E21" s="126">
        <v>67.976089999999999</v>
      </c>
      <c r="F21" s="126">
        <v>58.039279999999998</v>
      </c>
      <c r="G21" s="126">
        <v>49.537279999999996</v>
      </c>
      <c r="H21" s="126">
        <v>48.147349999999996</v>
      </c>
      <c r="I21" s="126">
        <v>19.100849999999998</v>
      </c>
      <c r="J21" s="126">
        <v>44.182519999999997</v>
      </c>
      <c r="K21" s="126">
        <v>39.570800000000006</v>
      </c>
      <c r="L21" s="126">
        <v>60.816720000000004</v>
      </c>
      <c r="M21" s="126">
        <v>123.70398</v>
      </c>
      <c r="N21" s="126">
        <v>66.820329999999998</v>
      </c>
      <c r="O21" s="126">
        <v>67.131079999999997</v>
      </c>
      <c r="P21" s="126">
        <v>74.204390000000004</v>
      </c>
      <c r="Q21" s="126">
        <v>60.767949999999999</v>
      </c>
      <c r="R21" s="126">
        <v>44.842580000000005</v>
      </c>
      <c r="S21" s="126">
        <v>21.581499999999998</v>
      </c>
      <c r="T21" s="126">
        <v>40.702069999999999</v>
      </c>
      <c r="U21" s="126">
        <v>105.37634</v>
      </c>
      <c r="V21" s="126">
        <v>66.257890000000003</v>
      </c>
      <c r="W21" s="126">
        <v>1.6861700000000002</v>
      </c>
      <c r="X21" s="126">
        <v>30.615169999999999</v>
      </c>
      <c r="Y21" s="126">
        <v>57.502429999999997</v>
      </c>
      <c r="Z21" s="126">
        <v>34.311339999999994</v>
      </c>
      <c r="AA21" s="126">
        <v>33.011309999999995</v>
      </c>
      <c r="AB21" s="126">
        <v>31.35323</v>
      </c>
      <c r="AC21" s="126">
        <v>-3.86361</v>
      </c>
      <c r="AD21" s="126">
        <v>15.656870000000001</v>
      </c>
      <c r="AE21" s="126">
        <v>22.814970000000002</v>
      </c>
      <c r="AF21" s="126">
        <v>11.3721</v>
      </c>
      <c r="AG21" s="126">
        <v>27.015340000000002</v>
      </c>
      <c r="AH21" s="126">
        <v>19.485970000000002</v>
      </c>
      <c r="AI21" s="127">
        <v>51.889110000000002</v>
      </c>
      <c r="AJ21" s="127">
        <v>69.938880000000012</v>
      </c>
      <c r="AK21" s="127">
        <v>85.735799999999998</v>
      </c>
      <c r="AL21" s="127">
        <v>28.291240000000002</v>
      </c>
      <c r="AM21" s="127">
        <v>61.583260000000003</v>
      </c>
      <c r="AN21" s="4"/>
      <c r="AO21" s="4"/>
      <c r="AP21" s="4"/>
      <c r="AQ21" s="4"/>
      <c r="AR21" s="4"/>
      <c r="AS21" s="4"/>
      <c r="AT21" s="4"/>
      <c r="AU21" s="4"/>
      <c r="AV21" s="4"/>
      <c r="AW21" s="4"/>
      <c r="AX21" s="4"/>
      <c r="AY21" s="4"/>
    </row>
    <row r="22" spans="1:51" ht="15" x14ac:dyDescent="0.25">
      <c r="A22" s="125">
        <f>YampaRiverInflow.TotalOutflow!A22</f>
        <v>44105</v>
      </c>
      <c r="B22" s="13">
        <v>26.062999999999999</v>
      </c>
      <c r="C22" s="13">
        <v>26.062999999999999</v>
      </c>
      <c r="D22" s="13">
        <v>26.062999999999999</v>
      </c>
      <c r="E22" s="126">
        <v>44.708550000000002</v>
      </c>
      <c r="F22" s="126">
        <v>94.210949999999997</v>
      </c>
      <c r="G22" s="126">
        <v>62.611580000000004</v>
      </c>
      <c r="H22" s="126">
        <v>44.29318</v>
      </c>
      <c r="I22" s="126">
        <v>76.503590000000003</v>
      </c>
      <c r="J22" s="126">
        <v>31.99305</v>
      </c>
      <c r="K22" s="126">
        <v>68.755240000000001</v>
      </c>
      <c r="L22" s="126">
        <v>34.473959999999998</v>
      </c>
      <c r="M22" s="126">
        <v>-5.0724499999999999</v>
      </c>
      <c r="N22" s="126">
        <v>8.4032400000000003</v>
      </c>
      <c r="O22" s="126">
        <v>58.572089999999996</v>
      </c>
      <c r="P22" s="126">
        <v>26.536560000000001</v>
      </c>
      <c r="Q22" s="126">
        <v>30.619790000000002</v>
      </c>
      <c r="R22" s="126">
        <v>17.437549999999998</v>
      </c>
      <c r="S22" s="126">
        <v>-6.8582700000000001</v>
      </c>
      <c r="T22" s="126">
        <v>-5.2950000000000004E-2</v>
      </c>
      <c r="U22" s="126">
        <v>34.554230000000004</v>
      </c>
      <c r="V22" s="126">
        <v>-2.5649999999999999</v>
      </c>
      <c r="W22" s="126">
        <v>14.550549999999999</v>
      </c>
      <c r="X22" s="126">
        <v>-9.9389500000000002</v>
      </c>
      <c r="Y22" s="126">
        <v>23.19021</v>
      </c>
      <c r="Z22" s="126">
        <v>-14.36961</v>
      </c>
      <c r="AA22" s="126">
        <v>71.068789999999993</v>
      </c>
      <c r="AB22" s="126">
        <v>6.2742899999999997</v>
      </c>
      <c r="AC22" s="126">
        <v>27.342230000000001</v>
      </c>
      <c r="AD22" s="126">
        <v>-0.23946999999999999</v>
      </c>
      <c r="AE22" s="126">
        <v>-2.2455599999999998</v>
      </c>
      <c r="AF22" s="126">
        <v>-16.214659999999999</v>
      </c>
      <c r="AG22" s="126">
        <v>31.133290000000002</v>
      </c>
      <c r="AH22" s="126">
        <v>10.062709999999999</v>
      </c>
      <c r="AI22" s="127">
        <v>26.87743</v>
      </c>
      <c r="AJ22" s="127">
        <v>16.168790000000001</v>
      </c>
      <c r="AK22" s="127">
        <v>10.55016</v>
      </c>
      <c r="AL22" s="127">
        <v>53.043779999999998</v>
      </c>
      <c r="AM22" s="127">
        <v>3.4746300000000003</v>
      </c>
      <c r="AN22" s="4"/>
      <c r="AO22" s="4"/>
      <c r="AP22" s="4"/>
      <c r="AQ22" s="4"/>
      <c r="AR22" s="4"/>
      <c r="AS22" s="4"/>
      <c r="AT22" s="4"/>
      <c r="AU22" s="4"/>
      <c r="AV22" s="4"/>
      <c r="AW22" s="4"/>
      <c r="AX22" s="4"/>
      <c r="AY22" s="4"/>
    </row>
    <row r="23" spans="1:51" ht="15" x14ac:dyDescent="0.25">
      <c r="A23" s="125">
        <f>YampaRiverInflow.TotalOutflow!A23</f>
        <v>44136</v>
      </c>
      <c r="B23" s="13">
        <v>27.687000000000001</v>
      </c>
      <c r="C23" s="13">
        <v>27.687000000000001</v>
      </c>
      <c r="D23" s="13">
        <v>27.687000000000001</v>
      </c>
      <c r="E23" s="126">
        <v>96.544960000000003</v>
      </c>
      <c r="F23" s="126">
        <v>74.925269999999998</v>
      </c>
      <c r="G23" s="126">
        <v>84.97354</v>
      </c>
      <c r="H23" s="126">
        <v>44.572330000000001</v>
      </c>
      <c r="I23" s="126">
        <v>61.21857</v>
      </c>
      <c r="J23" s="126">
        <v>61.653169999999996</v>
      </c>
      <c r="K23" s="126">
        <v>14.882989999999999</v>
      </c>
      <c r="L23" s="126">
        <v>-19.204990000000002</v>
      </c>
      <c r="M23" s="126">
        <v>-1.52424</v>
      </c>
      <c r="N23" s="126">
        <v>18.457650000000001</v>
      </c>
      <c r="O23" s="126">
        <v>34.945860000000003</v>
      </c>
      <c r="P23" s="126">
        <v>47.466260000000005</v>
      </c>
      <c r="Q23" s="126">
        <v>4.8053999999999997</v>
      </c>
      <c r="R23" s="126">
        <v>35.269769999999994</v>
      </c>
      <c r="S23" s="126">
        <v>42.339680000000001</v>
      </c>
      <c r="T23" s="126">
        <v>55.028739999999999</v>
      </c>
      <c r="U23" s="126">
        <v>49.55097</v>
      </c>
      <c r="V23" s="126">
        <v>12.85075</v>
      </c>
      <c r="W23" s="126">
        <v>-5.0983599999999996</v>
      </c>
      <c r="X23" s="126">
        <v>3.7396100000000003</v>
      </c>
      <c r="Y23" s="126">
        <v>5.9197799999999994</v>
      </c>
      <c r="Z23" s="126">
        <v>13.224440000000001</v>
      </c>
      <c r="AA23" s="126">
        <v>88.19019999999999</v>
      </c>
      <c r="AB23" s="126">
        <v>3.3384200000000002</v>
      </c>
      <c r="AC23" s="126">
        <v>9.6611499999999992</v>
      </c>
      <c r="AD23" s="126">
        <v>28.934830000000002</v>
      </c>
      <c r="AE23" s="126">
        <v>23.146419999999999</v>
      </c>
      <c r="AF23" s="126">
        <v>6.9311699999999998</v>
      </c>
      <c r="AG23" s="126">
        <v>-18.565669999999997</v>
      </c>
      <c r="AH23" s="126">
        <v>6.0730000000000004</v>
      </c>
      <c r="AI23" s="127">
        <v>25.847069999999999</v>
      </c>
      <c r="AJ23" s="127">
        <v>73.871279999999999</v>
      </c>
      <c r="AK23" s="127">
        <v>16.733310000000003</v>
      </c>
      <c r="AL23" s="127">
        <v>13.000729999999999</v>
      </c>
      <c r="AM23" s="127">
        <v>60.45805</v>
      </c>
      <c r="AN23" s="4"/>
      <c r="AO23" s="4"/>
      <c r="AP23" s="4"/>
      <c r="AQ23" s="4"/>
      <c r="AR23" s="4"/>
      <c r="AS23" s="4"/>
      <c r="AT23" s="4"/>
      <c r="AU23" s="4"/>
      <c r="AV23" s="4"/>
      <c r="AW23" s="4"/>
      <c r="AX23" s="4"/>
      <c r="AY23" s="4"/>
    </row>
    <row r="24" spans="1:51" ht="15" x14ac:dyDescent="0.25">
      <c r="A24" s="125">
        <f>YampaRiverInflow.TotalOutflow!A24</f>
        <v>44166</v>
      </c>
      <c r="B24" s="13">
        <v>19.867999999999999</v>
      </c>
      <c r="C24" s="13">
        <v>19.867999999999999</v>
      </c>
      <c r="D24" s="13">
        <v>19.867999999999999</v>
      </c>
      <c r="E24" s="126">
        <v>119.91215</v>
      </c>
      <c r="F24" s="126">
        <v>105.89599000000001</v>
      </c>
      <c r="G24" s="126">
        <v>94.589410000000001</v>
      </c>
      <c r="H24" s="126">
        <v>51.131320000000002</v>
      </c>
      <c r="I24" s="126">
        <v>61.849769999999999</v>
      </c>
      <c r="J24" s="126">
        <v>34.074580000000005</v>
      </c>
      <c r="K24" s="126">
        <v>38.824640000000002</v>
      </c>
      <c r="L24" s="126">
        <v>35.952129999999997</v>
      </c>
      <c r="M24" s="126">
        <v>20.8627</v>
      </c>
      <c r="N24" s="126">
        <v>57.803160000000005</v>
      </c>
      <c r="O24" s="126">
        <v>92.029710000000009</v>
      </c>
      <c r="P24" s="126">
        <v>54.482939999999999</v>
      </c>
      <c r="Q24" s="126">
        <v>74.188720000000004</v>
      </c>
      <c r="R24" s="126">
        <v>20.86449</v>
      </c>
      <c r="S24" s="126">
        <v>23.802630000000001</v>
      </c>
      <c r="T24" s="126">
        <v>17.31991</v>
      </c>
      <c r="U24" s="126">
        <v>3.7025900000000003</v>
      </c>
      <c r="V24" s="126">
        <v>4.0086300000000001</v>
      </c>
      <c r="W24" s="126">
        <v>16.006059999999998</v>
      </c>
      <c r="X24" s="126">
        <v>32.989669999999997</v>
      </c>
      <c r="Y24" s="126">
        <v>24.059549999999998</v>
      </c>
      <c r="Z24" s="126">
        <v>18.055310000000002</v>
      </c>
      <c r="AA24" s="126">
        <v>72.941210000000012</v>
      </c>
      <c r="AB24" s="126">
        <v>9.4193499999999997</v>
      </c>
      <c r="AC24" s="126">
        <v>-6.6252899999999997</v>
      </c>
      <c r="AD24" s="126">
        <v>25.260439999999999</v>
      </c>
      <c r="AE24" s="126">
        <v>20.1906</v>
      </c>
      <c r="AF24" s="126">
        <v>8.2487399999999997</v>
      </c>
      <c r="AG24" s="126">
        <v>198.80347</v>
      </c>
      <c r="AH24" s="126">
        <v>47.475259999999999</v>
      </c>
      <c r="AI24" s="127">
        <v>29.025639999999999</v>
      </c>
      <c r="AJ24" s="127">
        <v>23.17662</v>
      </c>
      <c r="AK24" s="127">
        <v>8.44069</v>
      </c>
      <c r="AL24" s="127">
        <v>14.2028</v>
      </c>
      <c r="AM24" s="127">
        <v>16.20814</v>
      </c>
      <c r="AN24" s="4"/>
      <c r="AO24" s="4"/>
      <c r="AP24" s="4"/>
      <c r="AQ24" s="4"/>
      <c r="AR24" s="4"/>
      <c r="AS24" s="4"/>
      <c r="AT24" s="4"/>
      <c r="AU24" s="4"/>
      <c r="AV24" s="4"/>
      <c r="AW24" s="4"/>
      <c r="AX24" s="4"/>
      <c r="AY24" s="4"/>
    </row>
    <row r="25" spans="1:51" ht="15" x14ac:dyDescent="0.25">
      <c r="A25" s="125">
        <f>YampaRiverInflow.TotalOutflow!A25</f>
        <v>44197</v>
      </c>
      <c r="B25" s="13">
        <v>39.982999999999997</v>
      </c>
      <c r="C25" s="13">
        <v>39.982999999999997</v>
      </c>
      <c r="D25" s="13">
        <v>39.982999999999997</v>
      </c>
      <c r="E25" s="126">
        <v>73.067050000000009</v>
      </c>
      <c r="F25" s="126">
        <v>67.109080000000006</v>
      </c>
      <c r="G25" s="126">
        <v>85.926450000000003</v>
      </c>
      <c r="H25" s="126">
        <v>22.962630000000001</v>
      </c>
      <c r="I25" s="126">
        <v>38.586370000000002</v>
      </c>
      <c r="J25" s="126">
        <v>50.149720000000002</v>
      </c>
      <c r="K25" s="126">
        <v>73.993719999999996</v>
      </c>
      <c r="L25" s="126">
        <v>66.085639999999998</v>
      </c>
      <c r="M25" s="126">
        <v>35.41386</v>
      </c>
      <c r="N25" s="126">
        <v>73.120070000000013</v>
      </c>
      <c r="O25" s="126">
        <v>216.50864000000001</v>
      </c>
      <c r="P25" s="126">
        <v>75.599890000000002</v>
      </c>
      <c r="Q25" s="126">
        <v>153.67762999999999</v>
      </c>
      <c r="R25" s="126">
        <v>19.93974</v>
      </c>
      <c r="S25" s="126">
        <v>50.25112</v>
      </c>
      <c r="T25" s="126">
        <v>51.307099999999998</v>
      </c>
      <c r="U25" s="126">
        <v>48.592469999999999</v>
      </c>
      <c r="V25" s="126">
        <v>21.595279999999999</v>
      </c>
      <c r="W25" s="126">
        <v>50.7896</v>
      </c>
      <c r="X25" s="126">
        <v>15.387979999999999</v>
      </c>
      <c r="Y25" s="126">
        <v>33.643239999999999</v>
      </c>
      <c r="Z25" s="126">
        <v>8.7414400000000008</v>
      </c>
      <c r="AA25" s="126">
        <v>308.55319000000003</v>
      </c>
      <c r="AB25" s="126">
        <v>17.535499999999999</v>
      </c>
      <c r="AC25" s="126">
        <v>-4.3097500000000002</v>
      </c>
      <c r="AD25" s="126">
        <v>33.658019999999993</v>
      </c>
      <c r="AE25" s="126">
        <v>9.6820599999999999</v>
      </c>
      <c r="AF25" s="126">
        <v>57.667650000000002</v>
      </c>
      <c r="AG25" s="126">
        <v>40.798379999999995</v>
      </c>
      <c r="AH25" s="126">
        <v>20.18862</v>
      </c>
      <c r="AI25" s="127">
        <v>17.98648</v>
      </c>
      <c r="AJ25" s="127">
        <v>11.416129999999999</v>
      </c>
      <c r="AK25" s="127">
        <v>26.265250000000002</v>
      </c>
      <c r="AL25" s="127">
        <v>62.10371</v>
      </c>
      <c r="AM25" s="127">
        <v>34.369769999999995</v>
      </c>
      <c r="AN25" s="4"/>
      <c r="AO25" s="4"/>
      <c r="AP25" s="4"/>
      <c r="AQ25" s="4"/>
      <c r="AR25" s="4"/>
      <c r="AS25" s="4"/>
      <c r="AT25" s="4"/>
      <c r="AU25" s="4"/>
      <c r="AV25" s="4"/>
      <c r="AW25" s="4"/>
      <c r="AX25" s="4"/>
      <c r="AY25" s="4"/>
    </row>
    <row r="26" spans="1:51" ht="15" x14ac:dyDescent="0.25">
      <c r="A26" s="125">
        <f>YampaRiverInflow.TotalOutflow!A26</f>
        <v>44228</v>
      </c>
      <c r="B26" s="13">
        <v>42.996000000000002</v>
      </c>
      <c r="C26" s="13">
        <v>42.996000000000002</v>
      </c>
      <c r="D26" s="13">
        <v>42.996000000000002</v>
      </c>
      <c r="E26" s="126">
        <v>72.912189999999995</v>
      </c>
      <c r="F26" s="126">
        <v>61.891629999999999</v>
      </c>
      <c r="G26" s="126">
        <v>81.362130000000008</v>
      </c>
      <c r="H26" s="126">
        <v>65.860690000000005</v>
      </c>
      <c r="I26" s="126">
        <v>96.742260000000002</v>
      </c>
      <c r="J26" s="126">
        <v>56.577669999999998</v>
      </c>
      <c r="K26" s="126">
        <v>76.689610000000002</v>
      </c>
      <c r="L26" s="126">
        <v>27.47861</v>
      </c>
      <c r="M26" s="126">
        <v>58.670389999999998</v>
      </c>
      <c r="N26" s="126">
        <v>103.05712</v>
      </c>
      <c r="O26" s="126">
        <v>217.21960000000001</v>
      </c>
      <c r="P26" s="126">
        <v>68.652330000000006</v>
      </c>
      <c r="Q26" s="126">
        <v>95.266850000000005</v>
      </c>
      <c r="R26" s="126">
        <v>30.53435</v>
      </c>
      <c r="S26" s="126">
        <v>0.87429999999999997</v>
      </c>
      <c r="T26" s="126">
        <v>79.516630000000006</v>
      </c>
      <c r="U26" s="126">
        <v>42.740839999999999</v>
      </c>
      <c r="V26" s="126">
        <v>27.866959999999999</v>
      </c>
      <c r="W26" s="126">
        <v>42.402940000000001</v>
      </c>
      <c r="X26" s="126">
        <v>9.2639599999999991</v>
      </c>
      <c r="Y26" s="126">
        <v>42.885899999999999</v>
      </c>
      <c r="Z26" s="126">
        <v>23.858460000000001</v>
      </c>
      <c r="AA26" s="126">
        <v>198.39957999999999</v>
      </c>
      <c r="AB26" s="126">
        <v>14.859780000000001</v>
      </c>
      <c r="AC26" s="126">
        <v>22.055709999999998</v>
      </c>
      <c r="AD26" s="126">
        <v>46.185139999999997</v>
      </c>
      <c r="AE26" s="126">
        <v>33.257949999999994</v>
      </c>
      <c r="AF26" s="126">
        <v>61.041400000000003</v>
      </c>
      <c r="AG26" s="126">
        <v>40.438339999999997</v>
      </c>
      <c r="AH26" s="126">
        <v>24.008119999999998</v>
      </c>
      <c r="AI26" s="127">
        <v>33.928449999999998</v>
      </c>
      <c r="AJ26" s="127">
        <v>39.258580000000002</v>
      </c>
      <c r="AK26" s="127">
        <v>44.198879999999996</v>
      </c>
      <c r="AL26" s="127">
        <v>81.362470000000002</v>
      </c>
      <c r="AM26" s="127">
        <v>51.700089999999996</v>
      </c>
      <c r="AN26" s="4"/>
      <c r="AO26" s="4"/>
      <c r="AP26" s="4"/>
      <c r="AQ26" s="4"/>
      <c r="AR26" s="4"/>
      <c r="AS26" s="4"/>
      <c r="AT26" s="4"/>
      <c r="AU26" s="4"/>
      <c r="AV26" s="4"/>
      <c r="AW26" s="4"/>
      <c r="AX26" s="4"/>
      <c r="AY26" s="4"/>
    </row>
    <row r="27" spans="1:51" ht="15" x14ac:dyDescent="0.25">
      <c r="A27" s="125">
        <f>YampaRiverInflow.TotalOutflow!A27</f>
        <v>44256</v>
      </c>
      <c r="B27" s="13">
        <v>3.2210000000000001</v>
      </c>
      <c r="C27" s="13">
        <v>3.2210000000000001</v>
      </c>
      <c r="D27" s="13">
        <v>3.2210000000000001</v>
      </c>
      <c r="E27" s="126">
        <v>151.50628</v>
      </c>
      <c r="F27" s="126">
        <v>66.457669999999993</v>
      </c>
      <c r="G27" s="126">
        <v>78.140059999999991</v>
      </c>
      <c r="H27" s="126">
        <v>46.975250000000003</v>
      </c>
      <c r="I27" s="126">
        <v>33.411790000000003</v>
      </c>
      <c r="J27" s="126">
        <v>9.7218199999999992</v>
      </c>
      <c r="K27" s="126">
        <v>-6.2396000000000003</v>
      </c>
      <c r="L27" s="126">
        <v>11.97274</v>
      </c>
      <c r="M27" s="126">
        <v>69.191539999999989</v>
      </c>
      <c r="N27" s="126">
        <v>135.81139999999999</v>
      </c>
      <c r="O27" s="126">
        <v>231.93197000000001</v>
      </c>
      <c r="P27" s="126">
        <v>51.73753</v>
      </c>
      <c r="Q27" s="126">
        <v>184.00505999999999</v>
      </c>
      <c r="R27" s="126">
        <v>-49.657410000000006</v>
      </c>
      <c r="S27" s="126">
        <v>44.784990000000001</v>
      </c>
      <c r="T27" s="126">
        <v>91.549779999999998</v>
      </c>
      <c r="U27" s="126">
        <v>-1.9535199999999999</v>
      </c>
      <c r="V27" s="126">
        <v>-1.3108900000000001</v>
      </c>
      <c r="W27" s="126">
        <v>38.696649999999998</v>
      </c>
      <c r="X27" s="126">
        <v>-25.373279999999998</v>
      </c>
      <c r="Y27" s="126">
        <v>13.9216</v>
      </c>
      <c r="Z27" s="126">
        <v>0.71389999999999998</v>
      </c>
      <c r="AA27" s="126">
        <v>113.0411</v>
      </c>
      <c r="AB27" s="126">
        <v>23.902099999999997</v>
      </c>
      <c r="AC27" s="126">
        <v>-3.2670700000000004</v>
      </c>
      <c r="AD27" s="126">
        <v>14.70945</v>
      </c>
      <c r="AE27" s="126">
        <v>-18.02298</v>
      </c>
      <c r="AF27" s="126">
        <v>19.158650000000002</v>
      </c>
      <c r="AG27" s="126">
        <v>22.104689999999998</v>
      </c>
      <c r="AH27" s="126">
        <v>14.295219999999999</v>
      </c>
      <c r="AI27" s="127">
        <v>17.065750000000001</v>
      </c>
      <c r="AJ27" s="127">
        <v>-8.489469999999999</v>
      </c>
      <c r="AK27" s="127">
        <v>9.3208599999999997</v>
      </c>
      <c r="AL27" s="127">
        <v>51.526900000000005</v>
      </c>
      <c r="AM27" s="127">
        <v>43.174469999999999</v>
      </c>
      <c r="AN27" s="4"/>
      <c r="AO27" s="4"/>
      <c r="AP27" s="4"/>
      <c r="AQ27" s="4"/>
      <c r="AR27" s="4"/>
      <c r="AS27" s="4"/>
      <c r="AT27" s="4"/>
      <c r="AU27" s="4"/>
      <c r="AV27" s="4"/>
      <c r="AW27" s="4"/>
      <c r="AX27" s="4"/>
      <c r="AY27" s="4"/>
    </row>
    <row r="28" spans="1:51" ht="15" x14ac:dyDescent="0.25">
      <c r="A28" s="125">
        <f>YampaRiverInflow.TotalOutflow!A28</f>
        <v>44287</v>
      </c>
      <c r="B28" s="13">
        <v>5.1769999999999996</v>
      </c>
      <c r="C28" s="13">
        <v>5.1769999999999996</v>
      </c>
      <c r="D28" s="13">
        <v>5.1769999999999996</v>
      </c>
      <c r="E28" s="126">
        <v>96.20026</v>
      </c>
      <c r="F28" s="126">
        <v>93.1066</v>
      </c>
      <c r="G28" s="126">
        <v>113.65612</v>
      </c>
      <c r="H28" s="126">
        <v>66.630200000000002</v>
      </c>
      <c r="I28" s="126">
        <v>71.963399999999993</v>
      </c>
      <c r="J28" s="126">
        <v>66.69935000000001</v>
      </c>
      <c r="K28" s="126">
        <v>32.739060000000002</v>
      </c>
      <c r="L28" s="126">
        <v>14.244879999999998</v>
      </c>
      <c r="M28" s="126">
        <v>31.657869999999999</v>
      </c>
      <c r="N28" s="126">
        <v>78.978619999999992</v>
      </c>
      <c r="O28" s="126">
        <v>163.68356</v>
      </c>
      <c r="P28" s="126">
        <v>33.634209999999996</v>
      </c>
      <c r="Q28" s="126">
        <v>85.047899999999998</v>
      </c>
      <c r="R28" s="126">
        <v>90.867329999999995</v>
      </c>
      <c r="S28" s="126">
        <v>42.873559999999998</v>
      </c>
      <c r="T28" s="126">
        <v>92.717320000000001</v>
      </c>
      <c r="U28" s="126">
        <v>-50.942349999999998</v>
      </c>
      <c r="V28" s="126">
        <v>-20.665459999999999</v>
      </c>
      <c r="W28" s="126">
        <v>-6.8614199999999999</v>
      </c>
      <c r="X28" s="126">
        <v>-36.738260000000004</v>
      </c>
      <c r="Y28" s="126">
        <v>-5.1315900000000001</v>
      </c>
      <c r="Z28" s="126">
        <v>8.6379099999999998</v>
      </c>
      <c r="AA28" s="126">
        <v>92.931869999999989</v>
      </c>
      <c r="AB28" s="126">
        <v>8.7707999999999995</v>
      </c>
      <c r="AC28" s="126">
        <v>-11.025589999999999</v>
      </c>
      <c r="AD28" s="126">
        <v>-2.8896199999999999</v>
      </c>
      <c r="AE28" s="126">
        <v>-12.4717</v>
      </c>
      <c r="AF28" s="126">
        <v>37.547419999999995</v>
      </c>
      <c r="AG28" s="126">
        <v>73.938360000000003</v>
      </c>
      <c r="AH28" s="126">
        <v>23.613019999999999</v>
      </c>
      <c r="AI28" s="127">
        <v>12.379110000000001</v>
      </c>
      <c r="AJ28" s="127">
        <v>-15.7683</v>
      </c>
      <c r="AK28" s="127">
        <v>-8.9777900000000006</v>
      </c>
      <c r="AL28" s="127">
        <v>26.227169999999997</v>
      </c>
      <c r="AM28" s="127">
        <v>28.672889999999999</v>
      </c>
      <c r="AN28" s="4"/>
      <c r="AO28" s="4"/>
      <c r="AP28" s="4"/>
      <c r="AQ28" s="4"/>
      <c r="AR28" s="4"/>
      <c r="AS28" s="4"/>
      <c r="AT28" s="4"/>
      <c r="AU28" s="4"/>
      <c r="AV28" s="4"/>
      <c r="AW28" s="4"/>
      <c r="AX28" s="4"/>
      <c r="AY28" s="4"/>
    </row>
    <row r="29" spans="1:51" ht="15" x14ac:dyDescent="0.25">
      <c r="A29" s="125">
        <f>YampaRiverInflow.TotalOutflow!A29</f>
        <v>44317</v>
      </c>
      <c r="B29" s="13">
        <v>-9.91</v>
      </c>
      <c r="C29" s="13">
        <v>-9.91</v>
      </c>
      <c r="D29" s="13">
        <v>-9.91</v>
      </c>
      <c r="E29" s="126">
        <v>160.22148999999999</v>
      </c>
      <c r="F29" s="126">
        <v>79.716399999999993</v>
      </c>
      <c r="G29" s="126">
        <v>34.539989999999996</v>
      </c>
      <c r="H29" s="126">
        <v>-75.702719999999999</v>
      </c>
      <c r="I29" s="126">
        <v>26.673189999999998</v>
      </c>
      <c r="J29" s="126">
        <v>47.744349999999997</v>
      </c>
      <c r="K29" s="126">
        <v>-46.262440000000005</v>
      </c>
      <c r="L29" s="126">
        <v>-30.300249999999998</v>
      </c>
      <c r="M29" s="126">
        <v>12.60849</v>
      </c>
      <c r="N29" s="126">
        <v>48.945730000000005</v>
      </c>
      <c r="O29" s="126">
        <v>120.83439999999999</v>
      </c>
      <c r="P29" s="126">
        <v>43.791910000000001</v>
      </c>
      <c r="Q29" s="126">
        <v>143.51311999999999</v>
      </c>
      <c r="R29" s="126">
        <v>14.462389999999999</v>
      </c>
      <c r="S29" s="126">
        <v>25.07938</v>
      </c>
      <c r="T29" s="126">
        <v>110.48378</v>
      </c>
      <c r="U29" s="126">
        <v>4.4198699999999995</v>
      </c>
      <c r="V29" s="126">
        <v>-9.4710400000000003</v>
      </c>
      <c r="W29" s="126">
        <v>-11.55878</v>
      </c>
      <c r="X29" s="126">
        <v>-20.12107</v>
      </c>
      <c r="Y29" s="126">
        <v>-6.2686999999999999</v>
      </c>
      <c r="Z29" s="126">
        <v>3.8273699999999997</v>
      </c>
      <c r="AA29" s="126">
        <v>135.48492000000002</v>
      </c>
      <c r="AB29" s="126">
        <v>-18.09918</v>
      </c>
      <c r="AC29" s="126">
        <v>-26.76895</v>
      </c>
      <c r="AD29" s="126">
        <v>12.218399999999999</v>
      </c>
      <c r="AE29" s="126">
        <v>8.8367199999999997</v>
      </c>
      <c r="AF29" s="126">
        <v>40.216769999999997</v>
      </c>
      <c r="AG29" s="126">
        <v>62.942929999999997</v>
      </c>
      <c r="AH29" s="126">
        <v>-7.97098</v>
      </c>
      <c r="AI29" s="127">
        <v>-0.19831000000000001</v>
      </c>
      <c r="AJ29" s="127">
        <v>-19.161000000000001</v>
      </c>
      <c r="AK29" s="127">
        <v>-13.035030000000001</v>
      </c>
      <c r="AL29" s="127">
        <v>50.601709999999997</v>
      </c>
      <c r="AM29" s="127">
        <v>65.539070000000009</v>
      </c>
      <c r="AN29" s="4"/>
      <c r="AO29" s="4"/>
      <c r="AP29" s="4"/>
      <c r="AQ29" s="4"/>
      <c r="AR29" s="4"/>
      <c r="AS29" s="4"/>
      <c r="AT29" s="4"/>
      <c r="AU29" s="4"/>
      <c r="AV29" s="4"/>
      <c r="AW29" s="4"/>
      <c r="AX29" s="4"/>
      <c r="AY29" s="4"/>
    </row>
    <row r="30" spans="1:51" ht="15" x14ac:dyDescent="0.25">
      <c r="A30" s="125">
        <f>YampaRiverInflow.TotalOutflow!A30</f>
        <v>44348</v>
      </c>
      <c r="B30" s="13">
        <v>-20.177</v>
      </c>
      <c r="C30" s="13">
        <v>-20.177</v>
      </c>
      <c r="D30" s="13">
        <v>-20.177</v>
      </c>
      <c r="E30" s="126">
        <v>-24.413979999999999</v>
      </c>
      <c r="F30" s="126">
        <v>59.826749999999997</v>
      </c>
      <c r="G30" s="126">
        <v>109.47535999999999</v>
      </c>
      <c r="H30" s="126">
        <v>52.728230000000003</v>
      </c>
      <c r="I30" s="126">
        <v>39.237310000000001</v>
      </c>
      <c r="J30" s="126">
        <v>-5.3495100000000004</v>
      </c>
      <c r="K30" s="126">
        <v>-3.2524600000000001</v>
      </c>
      <c r="L30" s="126">
        <v>22.28257</v>
      </c>
      <c r="M30" s="126">
        <v>74.744810000000001</v>
      </c>
      <c r="N30" s="126">
        <v>-3.0993200000000001</v>
      </c>
      <c r="O30" s="126">
        <v>7.29115</v>
      </c>
      <c r="P30" s="126">
        <v>-5.7815200000000004</v>
      </c>
      <c r="Q30" s="126">
        <v>44.457190000000004</v>
      </c>
      <c r="R30" s="126">
        <v>6.8165200000000006</v>
      </c>
      <c r="S30" s="126">
        <v>-20.784119999999998</v>
      </c>
      <c r="T30" s="126">
        <v>54.98883</v>
      </c>
      <c r="U30" s="126">
        <v>15.635149999999999</v>
      </c>
      <c r="V30" s="126">
        <v>-4.4930099999999999</v>
      </c>
      <c r="W30" s="126">
        <v>-44.942190000000004</v>
      </c>
      <c r="X30" s="126">
        <v>-28.13184</v>
      </c>
      <c r="Y30" s="126">
        <v>-44.289410000000004</v>
      </c>
      <c r="Z30" s="126">
        <v>-35.671800000000005</v>
      </c>
      <c r="AA30" s="126">
        <v>27.88485</v>
      </c>
      <c r="AB30" s="126">
        <v>-19.299349999999997</v>
      </c>
      <c r="AC30" s="126">
        <v>-31.8673</v>
      </c>
      <c r="AD30" s="126">
        <v>12.303469999999999</v>
      </c>
      <c r="AE30" s="126">
        <v>-30.751990000000003</v>
      </c>
      <c r="AF30" s="126">
        <v>-8.8943600000000007</v>
      </c>
      <c r="AG30" s="126">
        <v>32.357529999999997</v>
      </c>
      <c r="AH30" s="126">
        <v>-19.29664</v>
      </c>
      <c r="AI30" s="127">
        <v>-30.338090000000001</v>
      </c>
      <c r="AJ30" s="127">
        <v>-26.509810000000002</v>
      </c>
      <c r="AK30" s="127">
        <v>-10.61144</v>
      </c>
      <c r="AL30" s="127">
        <v>25.167849999999998</v>
      </c>
      <c r="AM30" s="127">
        <v>1.52935</v>
      </c>
      <c r="AN30" s="4"/>
      <c r="AO30" s="4"/>
      <c r="AP30" s="4"/>
      <c r="AQ30" s="4"/>
      <c r="AR30" s="4"/>
      <c r="AS30" s="4"/>
      <c r="AT30" s="4"/>
      <c r="AU30" s="4"/>
      <c r="AV30" s="4"/>
      <c r="AW30" s="4"/>
      <c r="AX30" s="4"/>
      <c r="AY30" s="4"/>
    </row>
    <row r="31" spans="1:51" ht="15" x14ac:dyDescent="0.25">
      <c r="A31" s="125">
        <f>YampaRiverInflow.TotalOutflow!A31</f>
        <v>44378</v>
      </c>
      <c r="B31" s="13">
        <v>26.33</v>
      </c>
      <c r="C31" s="13">
        <v>26.33</v>
      </c>
      <c r="D31" s="13">
        <v>26.33</v>
      </c>
      <c r="E31" s="126">
        <v>162.26229999999998</v>
      </c>
      <c r="F31" s="126">
        <v>263.92844000000002</v>
      </c>
      <c r="G31" s="126">
        <v>81.789079999999998</v>
      </c>
      <c r="H31" s="126">
        <v>-37.088639999999998</v>
      </c>
      <c r="I31" s="126">
        <v>41.058320000000002</v>
      </c>
      <c r="J31" s="126">
        <v>23.067810000000001</v>
      </c>
      <c r="K31" s="126">
        <v>96.231220000000008</v>
      </c>
      <c r="L31" s="126">
        <v>36.173430000000003</v>
      </c>
      <c r="M31" s="126">
        <v>14.53885</v>
      </c>
      <c r="N31" s="126">
        <v>48.365290000000002</v>
      </c>
      <c r="O31" s="126">
        <v>13.52698</v>
      </c>
      <c r="P31" s="126">
        <v>41.234610000000004</v>
      </c>
      <c r="Q31" s="126">
        <v>51.91695</v>
      </c>
      <c r="R31" s="126">
        <v>63.193040000000003</v>
      </c>
      <c r="S31" s="126">
        <v>38.002940000000002</v>
      </c>
      <c r="T31" s="126">
        <v>100.30158999999999</v>
      </c>
      <c r="U31" s="126">
        <v>89.86345</v>
      </c>
      <c r="V31" s="126">
        <v>-26.052589999999999</v>
      </c>
      <c r="W31" s="126">
        <v>-16.813580000000002</v>
      </c>
      <c r="X31" s="126">
        <v>9.49343</v>
      </c>
      <c r="Y31" s="126">
        <v>3.8433299999999999</v>
      </c>
      <c r="Z31" s="126">
        <v>-10.612440000000001</v>
      </c>
      <c r="AA31" s="126">
        <v>41.559800000000003</v>
      </c>
      <c r="AB31" s="126">
        <v>2.9969000000000001</v>
      </c>
      <c r="AC31" s="126">
        <v>6.9309099999999999</v>
      </c>
      <c r="AD31" s="126">
        <v>11.99058</v>
      </c>
      <c r="AE31" s="126">
        <v>-16.260439999999999</v>
      </c>
      <c r="AF31" s="126">
        <v>-22.835750000000001</v>
      </c>
      <c r="AG31" s="126">
        <v>21.93834</v>
      </c>
      <c r="AH31" s="126">
        <v>36.23865</v>
      </c>
      <c r="AI31" s="127">
        <v>36.61777</v>
      </c>
      <c r="AJ31" s="127">
        <v>9.9708400000000008</v>
      </c>
      <c r="AK31" s="127">
        <v>18.92069</v>
      </c>
      <c r="AL31" s="127">
        <v>11.734999999999999</v>
      </c>
      <c r="AM31" s="127">
        <v>32.128329999999998</v>
      </c>
      <c r="AN31" s="4"/>
      <c r="AO31" s="4"/>
      <c r="AP31" s="4"/>
      <c r="AQ31" s="4"/>
      <c r="AR31" s="4"/>
      <c r="AS31" s="4"/>
      <c r="AT31" s="4"/>
      <c r="AU31" s="4"/>
      <c r="AV31" s="4"/>
      <c r="AW31" s="4"/>
      <c r="AX31" s="4"/>
      <c r="AY31" s="4"/>
    </row>
    <row r="32" spans="1:51" ht="15" x14ac:dyDescent="0.25">
      <c r="A32" s="125">
        <f>YampaRiverInflow.TotalOutflow!A32</f>
        <v>44409</v>
      </c>
      <c r="B32" s="13">
        <v>44.189</v>
      </c>
      <c r="C32" s="13">
        <v>44.189</v>
      </c>
      <c r="D32" s="13">
        <v>44.189</v>
      </c>
      <c r="E32" s="126">
        <v>173.46905999999998</v>
      </c>
      <c r="F32" s="126">
        <v>181.92004</v>
      </c>
      <c r="G32" s="126">
        <v>27.910540000000001</v>
      </c>
      <c r="H32" s="126">
        <v>47.18244</v>
      </c>
      <c r="I32" s="126">
        <v>96.179249999999996</v>
      </c>
      <c r="J32" s="126">
        <v>61.017019999999995</v>
      </c>
      <c r="K32" s="126">
        <v>51.164999999999999</v>
      </c>
      <c r="L32" s="126">
        <v>53.872199999999999</v>
      </c>
      <c r="M32" s="126">
        <v>72.455490000000012</v>
      </c>
      <c r="N32" s="126">
        <v>75.402380000000008</v>
      </c>
      <c r="O32" s="126">
        <v>106.43533000000001</v>
      </c>
      <c r="P32" s="126">
        <v>67.57383999999999</v>
      </c>
      <c r="Q32" s="126">
        <v>52.7256</v>
      </c>
      <c r="R32" s="126">
        <v>30.167000000000002</v>
      </c>
      <c r="S32" s="126">
        <v>95.579899999999995</v>
      </c>
      <c r="T32" s="126">
        <v>79.560249999999996</v>
      </c>
      <c r="U32" s="126">
        <v>70.709090000000003</v>
      </c>
      <c r="V32" s="126">
        <v>34.237900000000003</v>
      </c>
      <c r="W32" s="126">
        <v>44.544559999999997</v>
      </c>
      <c r="X32" s="126">
        <v>14.0466</v>
      </c>
      <c r="Y32" s="126">
        <v>56.732959999999999</v>
      </c>
      <c r="Z32" s="126">
        <v>22.905419999999999</v>
      </c>
      <c r="AA32" s="126">
        <v>62.430010000000003</v>
      </c>
      <c r="AB32" s="126">
        <v>21.733169999999998</v>
      </c>
      <c r="AC32" s="126">
        <v>32.04927</v>
      </c>
      <c r="AD32" s="126">
        <v>31.077919999999999</v>
      </c>
      <c r="AE32" s="126">
        <v>9.1049699999999998</v>
      </c>
      <c r="AF32" s="126">
        <v>11.513950000000001</v>
      </c>
      <c r="AG32" s="126">
        <v>35.979999999999997</v>
      </c>
      <c r="AH32" s="126">
        <v>89.903379999999999</v>
      </c>
      <c r="AI32" s="127">
        <v>51.304139999999997</v>
      </c>
      <c r="AJ32" s="127">
        <v>54.512869999999999</v>
      </c>
      <c r="AK32" s="127">
        <v>55.313870000000001</v>
      </c>
      <c r="AL32" s="127">
        <v>113.31216000000001</v>
      </c>
      <c r="AM32" s="127">
        <v>58.910589999999999</v>
      </c>
      <c r="AN32" s="4"/>
      <c r="AO32" s="4"/>
      <c r="AP32" s="4"/>
      <c r="AQ32" s="4"/>
      <c r="AR32" s="4"/>
      <c r="AS32" s="4"/>
      <c r="AT32" s="4"/>
      <c r="AU32" s="4"/>
      <c r="AV32" s="4"/>
      <c r="AW32" s="4"/>
      <c r="AX32" s="4"/>
      <c r="AY32" s="4"/>
    </row>
    <row r="33" spans="1:51" ht="15" x14ac:dyDescent="0.25">
      <c r="A33" s="125">
        <f>YampaRiverInflow.TotalOutflow!A33</f>
        <v>44440</v>
      </c>
      <c r="B33" s="13">
        <v>39.543999999999997</v>
      </c>
      <c r="C33" s="13">
        <v>39.543999999999997</v>
      </c>
      <c r="D33" s="13">
        <v>39.543999999999997</v>
      </c>
      <c r="E33" s="126">
        <v>58.039279999999998</v>
      </c>
      <c r="F33" s="126">
        <v>49.537279999999996</v>
      </c>
      <c r="G33" s="126">
        <v>48.147349999999996</v>
      </c>
      <c r="H33" s="126">
        <v>19.100849999999998</v>
      </c>
      <c r="I33" s="126">
        <v>44.182519999999997</v>
      </c>
      <c r="J33" s="126">
        <v>39.570800000000006</v>
      </c>
      <c r="K33" s="126">
        <v>60.816720000000004</v>
      </c>
      <c r="L33" s="126">
        <v>123.70398</v>
      </c>
      <c r="M33" s="126">
        <v>66.820329999999998</v>
      </c>
      <c r="N33" s="126">
        <v>67.131079999999997</v>
      </c>
      <c r="O33" s="126">
        <v>74.204390000000004</v>
      </c>
      <c r="P33" s="126">
        <v>60.767949999999999</v>
      </c>
      <c r="Q33" s="126">
        <v>44.842580000000005</v>
      </c>
      <c r="R33" s="126">
        <v>21.581499999999998</v>
      </c>
      <c r="S33" s="126">
        <v>40.702069999999999</v>
      </c>
      <c r="T33" s="126">
        <v>105.37634</v>
      </c>
      <c r="U33" s="126">
        <v>66.257890000000003</v>
      </c>
      <c r="V33" s="126">
        <v>1.6861700000000002</v>
      </c>
      <c r="W33" s="126">
        <v>30.615169999999999</v>
      </c>
      <c r="X33" s="126">
        <v>57.502429999999997</v>
      </c>
      <c r="Y33" s="126">
        <v>34.311339999999994</v>
      </c>
      <c r="Z33" s="126">
        <v>33.011309999999995</v>
      </c>
      <c r="AA33" s="126">
        <v>31.35323</v>
      </c>
      <c r="AB33" s="126">
        <v>-3.86361</v>
      </c>
      <c r="AC33" s="126">
        <v>15.656870000000001</v>
      </c>
      <c r="AD33" s="126">
        <v>22.814970000000002</v>
      </c>
      <c r="AE33" s="126">
        <v>11.3721</v>
      </c>
      <c r="AF33" s="126">
        <v>27.015340000000002</v>
      </c>
      <c r="AG33" s="126">
        <v>19.485970000000002</v>
      </c>
      <c r="AH33" s="126">
        <v>51.889110000000002</v>
      </c>
      <c r="AI33" s="127">
        <v>69.938880000000012</v>
      </c>
      <c r="AJ33" s="127">
        <v>85.735799999999998</v>
      </c>
      <c r="AK33" s="127">
        <v>28.291240000000002</v>
      </c>
      <c r="AL33" s="127">
        <v>61.583260000000003</v>
      </c>
      <c r="AM33" s="127">
        <v>58.855499999999999</v>
      </c>
      <c r="AN33" s="4"/>
      <c r="AO33" s="4"/>
      <c r="AP33" s="4"/>
      <c r="AQ33" s="4"/>
      <c r="AR33" s="4"/>
      <c r="AS33" s="4"/>
      <c r="AT33" s="4"/>
      <c r="AU33" s="4"/>
      <c r="AV33" s="4"/>
      <c r="AW33" s="4"/>
      <c r="AX33" s="4"/>
      <c r="AY33" s="4"/>
    </row>
    <row r="34" spans="1:51" ht="15" x14ac:dyDescent="0.25">
      <c r="A34" s="125">
        <f>YampaRiverInflow.TotalOutflow!A34</f>
        <v>44470</v>
      </c>
      <c r="B34" s="13">
        <v>26.062999999999999</v>
      </c>
      <c r="C34" s="13">
        <v>26.062999999999999</v>
      </c>
      <c r="D34" s="13">
        <v>26.062999999999999</v>
      </c>
      <c r="E34" s="126">
        <v>94.210949999999997</v>
      </c>
      <c r="F34" s="126">
        <v>62.611580000000004</v>
      </c>
      <c r="G34" s="126">
        <v>44.29318</v>
      </c>
      <c r="H34" s="126">
        <v>76.503590000000003</v>
      </c>
      <c r="I34" s="126">
        <v>31.99305</v>
      </c>
      <c r="J34" s="126">
        <v>68.755240000000001</v>
      </c>
      <c r="K34" s="126">
        <v>34.473959999999998</v>
      </c>
      <c r="L34" s="126">
        <v>-5.0724499999999999</v>
      </c>
      <c r="M34" s="126">
        <v>8.4032400000000003</v>
      </c>
      <c r="N34" s="126">
        <v>58.572089999999996</v>
      </c>
      <c r="O34" s="126">
        <v>26.536560000000001</v>
      </c>
      <c r="P34" s="126">
        <v>30.619790000000002</v>
      </c>
      <c r="Q34" s="126">
        <v>17.437549999999998</v>
      </c>
      <c r="R34" s="126">
        <v>-6.8582700000000001</v>
      </c>
      <c r="S34" s="126">
        <v>-5.2950000000000004E-2</v>
      </c>
      <c r="T34" s="126">
        <v>34.554230000000004</v>
      </c>
      <c r="U34" s="126">
        <v>-2.5649999999999999</v>
      </c>
      <c r="V34" s="126">
        <v>14.550549999999999</v>
      </c>
      <c r="W34" s="126">
        <v>-9.9389500000000002</v>
      </c>
      <c r="X34" s="126">
        <v>23.19021</v>
      </c>
      <c r="Y34" s="126">
        <v>-14.36961</v>
      </c>
      <c r="Z34" s="126">
        <v>71.068789999999993</v>
      </c>
      <c r="AA34" s="126">
        <v>6.2742899999999997</v>
      </c>
      <c r="AB34" s="126">
        <v>27.342230000000001</v>
      </c>
      <c r="AC34" s="126">
        <v>-0.23946999999999999</v>
      </c>
      <c r="AD34" s="126">
        <v>-2.2455599999999998</v>
      </c>
      <c r="AE34" s="126">
        <v>-16.214659999999999</v>
      </c>
      <c r="AF34" s="126">
        <v>31.133290000000002</v>
      </c>
      <c r="AG34" s="126">
        <v>10.062709999999999</v>
      </c>
      <c r="AH34" s="126">
        <v>26.87743</v>
      </c>
      <c r="AI34" s="127">
        <v>16.168790000000001</v>
      </c>
      <c r="AJ34" s="127">
        <v>10.55016</v>
      </c>
      <c r="AK34" s="127">
        <v>53.043779999999998</v>
      </c>
      <c r="AL34" s="127">
        <v>3.4746300000000003</v>
      </c>
      <c r="AM34" s="127">
        <v>36.631749999999997</v>
      </c>
      <c r="AN34" s="4"/>
      <c r="AO34" s="4"/>
      <c r="AP34" s="4"/>
      <c r="AQ34" s="4"/>
      <c r="AR34" s="4"/>
      <c r="AS34" s="4"/>
      <c r="AT34" s="4"/>
      <c r="AU34" s="4"/>
      <c r="AV34" s="4"/>
      <c r="AW34" s="4"/>
      <c r="AX34" s="4"/>
      <c r="AY34" s="4"/>
    </row>
    <row r="35" spans="1:51" ht="15" x14ac:dyDescent="0.25">
      <c r="A35" s="125">
        <f>YampaRiverInflow.TotalOutflow!A35</f>
        <v>44501</v>
      </c>
      <c r="B35" s="13">
        <v>27.687000000000001</v>
      </c>
      <c r="C35" s="13">
        <v>27.687000000000001</v>
      </c>
      <c r="D35" s="13">
        <v>27.687000000000001</v>
      </c>
      <c r="E35" s="126">
        <v>74.925269999999998</v>
      </c>
      <c r="F35" s="126">
        <v>84.97354</v>
      </c>
      <c r="G35" s="126">
        <v>44.572330000000001</v>
      </c>
      <c r="H35" s="126">
        <v>61.21857</v>
      </c>
      <c r="I35" s="126">
        <v>61.653169999999996</v>
      </c>
      <c r="J35" s="126">
        <v>14.882989999999999</v>
      </c>
      <c r="K35" s="126">
        <v>-19.204990000000002</v>
      </c>
      <c r="L35" s="126">
        <v>-1.52424</v>
      </c>
      <c r="M35" s="126">
        <v>18.457650000000001</v>
      </c>
      <c r="N35" s="126">
        <v>34.945860000000003</v>
      </c>
      <c r="O35" s="126">
        <v>47.466260000000005</v>
      </c>
      <c r="P35" s="126">
        <v>4.8053999999999997</v>
      </c>
      <c r="Q35" s="126">
        <v>35.269769999999994</v>
      </c>
      <c r="R35" s="126">
        <v>42.339680000000001</v>
      </c>
      <c r="S35" s="126">
        <v>55.028739999999999</v>
      </c>
      <c r="T35" s="126">
        <v>49.55097</v>
      </c>
      <c r="U35" s="126">
        <v>12.85075</v>
      </c>
      <c r="V35" s="126">
        <v>-5.0983599999999996</v>
      </c>
      <c r="W35" s="126">
        <v>3.7396100000000003</v>
      </c>
      <c r="X35" s="126">
        <v>5.9197799999999994</v>
      </c>
      <c r="Y35" s="126">
        <v>13.224440000000001</v>
      </c>
      <c r="Z35" s="126">
        <v>88.19019999999999</v>
      </c>
      <c r="AA35" s="126">
        <v>3.3384200000000002</v>
      </c>
      <c r="AB35" s="126">
        <v>9.6611499999999992</v>
      </c>
      <c r="AC35" s="126">
        <v>28.934830000000002</v>
      </c>
      <c r="AD35" s="126">
        <v>23.146419999999999</v>
      </c>
      <c r="AE35" s="126">
        <v>6.9311699999999998</v>
      </c>
      <c r="AF35" s="126">
        <v>-18.565669999999997</v>
      </c>
      <c r="AG35" s="126">
        <v>6.0730000000000004</v>
      </c>
      <c r="AH35" s="126">
        <v>25.847069999999999</v>
      </c>
      <c r="AI35" s="127">
        <v>73.871279999999999</v>
      </c>
      <c r="AJ35" s="127">
        <v>16.733310000000003</v>
      </c>
      <c r="AK35" s="127">
        <v>13.000729999999999</v>
      </c>
      <c r="AL35" s="127">
        <v>60.45805</v>
      </c>
      <c r="AM35" s="127">
        <v>87.538119999999992</v>
      </c>
      <c r="AN35" s="4"/>
      <c r="AO35" s="4"/>
      <c r="AP35" s="4"/>
      <c r="AQ35" s="4"/>
      <c r="AR35" s="4"/>
      <c r="AS35" s="4"/>
      <c r="AT35" s="4"/>
      <c r="AU35" s="4"/>
      <c r="AV35" s="4"/>
      <c r="AW35" s="4"/>
      <c r="AX35" s="4"/>
      <c r="AY35" s="4"/>
    </row>
    <row r="36" spans="1:51" ht="15" x14ac:dyDescent="0.25">
      <c r="A36" s="125">
        <f>YampaRiverInflow.TotalOutflow!A36</f>
        <v>44531</v>
      </c>
      <c r="B36" s="13">
        <v>19.867999999999999</v>
      </c>
      <c r="C36" s="13">
        <v>19.867999999999999</v>
      </c>
      <c r="D36" s="13">
        <v>19.867999999999999</v>
      </c>
      <c r="E36" s="126">
        <v>105.89599000000001</v>
      </c>
      <c r="F36" s="126">
        <v>94.589410000000001</v>
      </c>
      <c r="G36" s="126">
        <v>51.131320000000002</v>
      </c>
      <c r="H36" s="126">
        <v>61.849769999999999</v>
      </c>
      <c r="I36" s="126">
        <v>34.074580000000005</v>
      </c>
      <c r="J36" s="126">
        <v>38.824640000000002</v>
      </c>
      <c r="K36" s="126">
        <v>35.952129999999997</v>
      </c>
      <c r="L36" s="126">
        <v>20.8627</v>
      </c>
      <c r="M36" s="126">
        <v>57.803160000000005</v>
      </c>
      <c r="N36" s="126">
        <v>92.029710000000009</v>
      </c>
      <c r="O36" s="126">
        <v>54.482939999999999</v>
      </c>
      <c r="P36" s="126">
        <v>74.188720000000004</v>
      </c>
      <c r="Q36" s="126">
        <v>20.86449</v>
      </c>
      <c r="R36" s="126">
        <v>23.802630000000001</v>
      </c>
      <c r="S36" s="126">
        <v>17.31991</v>
      </c>
      <c r="T36" s="126">
        <v>3.7025900000000003</v>
      </c>
      <c r="U36" s="126">
        <v>4.0086300000000001</v>
      </c>
      <c r="V36" s="126">
        <v>16.006059999999998</v>
      </c>
      <c r="W36" s="126">
        <v>32.989669999999997</v>
      </c>
      <c r="X36" s="126">
        <v>24.059549999999998</v>
      </c>
      <c r="Y36" s="126">
        <v>18.055310000000002</v>
      </c>
      <c r="Z36" s="126">
        <v>72.941210000000012</v>
      </c>
      <c r="AA36" s="126">
        <v>9.4193499999999997</v>
      </c>
      <c r="AB36" s="126">
        <v>-6.6252899999999997</v>
      </c>
      <c r="AC36" s="126">
        <v>25.260439999999999</v>
      </c>
      <c r="AD36" s="126">
        <v>20.1906</v>
      </c>
      <c r="AE36" s="126">
        <v>8.2487399999999997</v>
      </c>
      <c r="AF36" s="126">
        <v>198.80347</v>
      </c>
      <c r="AG36" s="126">
        <v>47.475259999999999</v>
      </c>
      <c r="AH36" s="126">
        <v>29.025639999999999</v>
      </c>
      <c r="AI36" s="127">
        <v>23.17662</v>
      </c>
      <c r="AJ36" s="127">
        <v>8.44069</v>
      </c>
      <c r="AK36" s="127">
        <v>14.2028</v>
      </c>
      <c r="AL36" s="127">
        <v>16.20814</v>
      </c>
      <c r="AM36" s="127">
        <v>110.20038000000001</v>
      </c>
      <c r="AN36" s="4"/>
      <c r="AO36" s="4"/>
      <c r="AP36" s="4"/>
      <c r="AQ36" s="4"/>
      <c r="AR36" s="4"/>
      <c r="AS36" s="4"/>
      <c r="AT36" s="4"/>
      <c r="AU36" s="4"/>
      <c r="AV36" s="4"/>
      <c r="AW36" s="4"/>
      <c r="AX36" s="4"/>
      <c r="AY36" s="4"/>
    </row>
    <row r="37" spans="1:51" ht="15" x14ac:dyDescent="0.25">
      <c r="A37" s="125">
        <f>YampaRiverInflow.TotalOutflow!A37</f>
        <v>44562</v>
      </c>
      <c r="B37" s="13">
        <v>39.982999999999997</v>
      </c>
      <c r="C37" s="13">
        <v>39.982999999999997</v>
      </c>
      <c r="D37" s="13">
        <v>39.982999999999997</v>
      </c>
      <c r="E37" s="126">
        <v>67.109080000000006</v>
      </c>
      <c r="F37" s="126">
        <v>85.926450000000003</v>
      </c>
      <c r="G37" s="126">
        <v>22.962630000000001</v>
      </c>
      <c r="H37" s="126">
        <v>38.586370000000002</v>
      </c>
      <c r="I37" s="126">
        <v>50.149720000000002</v>
      </c>
      <c r="J37" s="126">
        <v>73.993719999999996</v>
      </c>
      <c r="K37" s="126">
        <v>66.085639999999998</v>
      </c>
      <c r="L37" s="126">
        <v>35.41386</v>
      </c>
      <c r="M37" s="126">
        <v>73.120070000000013</v>
      </c>
      <c r="N37" s="126">
        <v>216.50864000000001</v>
      </c>
      <c r="O37" s="126">
        <v>75.599890000000002</v>
      </c>
      <c r="P37" s="126">
        <v>153.67762999999999</v>
      </c>
      <c r="Q37" s="126">
        <v>19.93974</v>
      </c>
      <c r="R37" s="126">
        <v>50.25112</v>
      </c>
      <c r="S37" s="126">
        <v>51.307099999999998</v>
      </c>
      <c r="T37" s="126">
        <v>48.592469999999999</v>
      </c>
      <c r="U37" s="126">
        <v>21.595279999999999</v>
      </c>
      <c r="V37" s="126">
        <v>50.7896</v>
      </c>
      <c r="W37" s="126">
        <v>15.387979999999999</v>
      </c>
      <c r="X37" s="126">
        <v>33.643239999999999</v>
      </c>
      <c r="Y37" s="126">
        <v>8.7414400000000008</v>
      </c>
      <c r="Z37" s="126">
        <v>308.55319000000003</v>
      </c>
      <c r="AA37" s="126">
        <v>17.535499999999999</v>
      </c>
      <c r="AB37" s="126">
        <v>-4.3097500000000002</v>
      </c>
      <c r="AC37" s="126">
        <v>33.658019999999993</v>
      </c>
      <c r="AD37" s="126">
        <v>9.6820599999999999</v>
      </c>
      <c r="AE37" s="126">
        <v>57.667650000000002</v>
      </c>
      <c r="AF37" s="126">
        <v>40.798379999999995</v>
      </c>
      <c r="AG37" s="126">
        <v>20.18862</v>
      </c>
      <c r="AH37" s="126">
        <v>17.98648</v>
      </c>
      <c r="AI37" s="127">
        <v>11.416129999999999</v>
      </c>
      <c r="AJ37" s="127">
        <v>26.265250000000002</v>
      </c>
      <c r="AK37" s="127">
        <v>62.10371</v>
      </c>
      <c r="AL37" s="127">
        <v>34.369769999999995</v>
      </c>
      <c r="AM37" s="127">
        <v>73.864550000000008</v>
      </c>
      <c r="AN37" s="4"/>
      <c r="AO37" s="4"/>
      <c r="AP37" s="4"/>
      <c r="AQ37" s="4"/>
      <c r="AR37" s="4"/>
      <c r="AS37" s="4"/>
      <c r="AT37" s="4"/>
      <c r="AU37" s="4"/>
      <c r="AV37" s="4"/>
      <c r="AW37" s="4"/>
      <c r="AX37" s="4"/>
      <c r="AY37" s="4"/>
    </row>
    <row r="38" spans="1:51" ht="15" x14ac:dyDescent="0.25">
      <c r="A38" s="125">
        <f>YampaRiverInflow.TotalOutflow!A38</f>
        <v>44593</v>
      </c>
      <c r="B38" s="13">
        <v>42.996000000000002</v>
      </c>
      <c r="C38" s="13">
        <v>42.996000000000002</v>
      </c>
      <c r="D38" s="13">
        <v>42.996000000000002</v>
      </c>
      <c r="E38" s="126">
        <v>61.891629999999999</v>
      </c>
      <c r="F38" s="126">
        <v>81.362130000000008</v>
      </c>
      <c r="G38" s="126">
        <v>65.860690000000005</v>
      </c>
      <c r="H38" s="126">
        <v>96.742260000000002</v>
      </c>
      <c r="I38" s="126">
        <v>56.577669999999998</v>
      </c>
      <c r="J38" s="126">
        <v>76.689610000000002</v>
      </c>
      <c r="K38" s="126">
        <v>27.47861</v>
      </c>
      <c r="L38" s="126">
        <v>58.670389999999998</v>
      </c>
      <c r="M38" s="126">
        <v>103.05712</v>
      </c>
      <c r="N38" s="126">
        <v>217.21960000000001</v>
      </c>
      <c r="O38" s="126">
        <v>68.652330000000006</v>
      </c>
      <c r="P38" s="126">
        <v>95.266850000000005</v>
      </c>
      <c r="Q38" s="126">
        <v>30.53435</v>
      </c>
      <c r="R38" s="126">
        <v>0.87429999999999997</v>
      </c>
      <c r="S38" s="126">
        <v>79.516630000000006</v>
      </c>
      <c r="T38" s="126">
        <v>42.740839999999999</v>
      </c>
      <c r="U38" s="126">
        <v>27.866959999999999</v>
      </c>
      <c r="V38" s="126">
        <v>42.402940000000001</v>
      </c>
      <c r="W38" s="126">
        <v>9.2639599999999991</v>
      </c>
      <c r="X38" s="126">
        <v>42.885899999999999</v>
      </c>
      <c r="Y38" s="126">
        <v>23.858460000000001</v>
      </c>
      <c r="Z38" s="126">
        <v>198.39957999999999</v>
      </c>
      <c r="AA38" s="126">
        <v>14.859780000000001</v>
      </c>
      <c r="AB38" s="126">
        <v>22.055709999999998</v>
      </c>
      <c r="AC38" s="126">
        <v>46.185139999999997</v>
      </c>
      <c r="AD38" s="126">
        <v>33.257949999999994</v>
      </c>
      <c r="AE38" s="126">
        <v>61.041400000000003</v>
      </c>
      <c r="AF38" s="126">
        <v>40.438339999999997</v>
      </c>
      <c r="AG38" s="126">
        <v>24.008119999999998</v>
      </c>
      <c r="AH38" s="126">
        <v>33.928449999999998</v>
      </c>
      <c r="AI38" s="127">
        <v>39.258580000000002</v>
      </c>
      <c r="AJ38" s="127">
        <v>44.198879999999996</v>
      </c>
      <c r="AK38" s="127">
        <v>81.362470000000002</v>
      </c>
      <c r="AL38" s="127">
        <v>51.700089999999996</v>
      </c>
      <c r="AM38" s="127">
        <v>67.515590000000003</v>
      </c>
      <c r="AN38" s="4"/>
      <c r="AO38" s="4"/>
      <c r="AP38" s="4"/>
      <c r="AQ38" s="4"/>
      <c r="AR38" s="4"/>
      <c r="AS38" s="4"/>
      <c r="AT38" s="4"/>
      <c r="AU38" s="4"/>
      <c r="AV38" s="4"/>
      <c r="AW38" s="4"/>
      <c r="AX38" s="4"/>
      <c r="AY38" s="4"/>
    </row>
    <row r="39" spans="1:51" ht="15" x14ac:dyDescent="0.25">
      <c r="A39" s="125">
        <f>YampaRiverInflow.TotalOutflow!A39</f>
        <v>44621</v>
      </c>
      <c r="B39" s="13">
        <v>3.2210000000000001</v>
      </c>
      <c r="C39" s="13">
        <v>3.2210000000000001</v>
      </c>
      <c r="D39" s="13">
        <v>3.2210000000000001</v>
      </c>
      <c r="E39" s="126">
        <v>66.457669999999993</v>
      </c>
      <c r="F39" s="126">
        <v>78.140059999999991</v>
      </c>
      <c r="G39" s="126">
        <v>46.975250000000003</v>
      </c>
      <c r="H39" s="126">
        <v>33.411790000000003</v>
      </c>
      <c r="I39" s="126">
        <v>9.7218199999999992</v>
      </c>
      <c r="J39" s="126">
        <v>-6.2396000000000003</v>
      </c>
      <c r="K39" s="126">
        <v>11.97274</v>
      </c>
      <c r="L39" s="126">
        <v>69.191539999999989</v>
      </c>
      <c r="M39" s="126">
        <v>135.81139999999999</v>
      </c>
      <c r="N39" s="126">
        <v>231.93197000000001</v>
      </c>
      <c r="O39" s="126">
        <v>51.73753</v>
      </c>
      <c r="P39" s="126">
        <v>184.00505999999999</v>
      </c>
      <c r="Q39" s="126">
        <v>-49.657410000000006</v>
      </c>
      <c r="R39" s="126">
        <v>44.784990000000001</v>
      </c>
      <c r="S39" s="126">
        <v>91.549779999999998</v>
      </c>
      <c r="T39" s="126">
        <v>-1.9535199999999999</v>
      </c>
      <c r="U39" s="126">
        <v>-1.3108900000000001</v>
      </c>
      <c r="V39" s="126">
        <v>38.696649999999998</v>
      </c>
      <c r="W39" s="126">
        <v>-25.373279999999998</v>
      </c>
      <c r="X39" s="126">
        <v>13.9216</v>
      </c>
      <c r="Y39" s="126">
        <v>0.71389999999999998</v>
      </c>
      <c r="Z39" s="126">
        <v>113.0411</v>
      </c>
      <c r="AA39" s="126">
        <v>23.902099999999997</v>
      </c>
      <c r="AB39" s="126">
        <v>-3.2670700000000004</v>
      </c>
      <c r="AC39" s="126">
        <v>14.70945</v>
      </c>
      <c r="AD39" s="126">
        <v>-18.02298</v>
      </c>
      <c r="AE39" s="126">
        <v>19.158650000000002</v>
      </c>
      <c r="AF39" s="126">
        <v>22.104689999999998</v>
      </c>
      <c r="AG39" s="126">
        <v>14.295219999999999</v>
      </c>
      <c r="AH39" s="126">
        <v>17.065750000000001</v>
      </c>
      <c r="AI39" s="127">
        <v>-8.489469999999999</v>
      </c>
      <c r="AJ39" s="127">
        <v>9.3208599999999997</v>
      </c>
      <c r="AK39" s="127">
        <v>51.526900000000005</v>
      </c>
      <c r="AL39" s="127">
        <v>43.174469999999999</v>
      </c>
      <c r="AM39" s="127">
        <v>144.17287999999999</v>
      </c>
      <c r="AN39" s="4"/>
      <c r="AO39" s="4"/>
      <c r="AP39" s="4"/>
      <c r="AQ39" s="4"/>
      <c r="AR39" s="4"/>
      <c r="AS39" s="4"/>
      <c r="AT39" s="4"/>
      <c r="AU39" s="4"/>
      <c r="AV39" s="4"/>
      <c r="AW39" s="4"/>
      <c r="AX39" s="4"/>
      <c r="AY39" s="4"/>
    </row>
    <row r="40" spans="1:51" ht="15" x14ac:dyDescent="0.25">
      <c r="A40" s="125">
        <f>YampaRiverInflow.TotalOutflow!A40</f>
        <v>44652</v>
      </c>
      <c r="B40" s="13">
        <v>5.1769999999999996</v>
      </c>
      <c r="C40" s="13">
        <v>5.1769999999999996</v>
      </c>
      <c r="D40" s="13">
        <v>5.1769999999999996</v>
      </c>
      <c r="E40" s="126">
        <v>93.1066</v>
      </c>
      <c r="F40" s="126">
        <v>113.65612</v>
      </c>
      <c r="G40" s="126">
        <v>66.630200000000002</v>
      </c>
      <c r="H40" s="126">
        <v>71.963399999999993</v>
      </c>
      <c r="I40" s="126">
        <v>66.69935000000001</v>
      </c>
      <c r="J40" s="126">
        <v>32.739060000000002</v>
      </c>
      <c r="K40" s="126">
        <v>14.244879999999998</v>
      </c>
      <c r="L40" s="126">
        <v>31.657869999999999</v>
      </c>
      <c r="M40" s="126">
        <v>78.978619999999992</v>
      </c>
      <c r="N40" s="126">
        <v>163.68356</v>
      </c>
      <c r="O40" s="126">
        <v>33.634209999999996</v>
      </c>
      <c r="P40" s="126">
        <v>85.047899999999998</v>
      </c>
      <c r="Q40" s="126">
        <v>90.867329999999995</v>
      </c>
      <c r="R40" s="126">
        <v>42.873559999999998</v>
      </c>
      <c r="S40" s="126">
        <v>92.717320000000001</v>
      </c>
      <c r="T40" s="126">
        <v>-50.942349999999998</v>
      </c>
      <c r="U40" s="126">
        <v>-20.665459999999999</v>
      </c>
      <c r="V40" s="126">
        <v>-6.8614199999999999</v>
      </c>
      <c r="W40" s="126">
        <v>-36.738260000000004</v>
      </c>
      <c r="X40" s="126">
        <v>-5.1315900000000001</v>
      </c>
      <c r="Y40" s="126">
        <v>8.6379099999999998</v>
      </c>
      <c r="Z40" s="126">
        <v>92.931869999999989</v>
      </c>
      <c r="AA40" s="126">
        <v>8.7707999999999995</v>
      </c>
      <c r="AB40" s="126">
        <v>-11.025589999999999</v>
      </c>
      <c r="AC40" s="126">
        <v>-2.8896199999999999</v>
      </c>
      <c r="AD40" s="126">
        <v>-12.4717</v>
      </c>
      <c r="AE40" s="126">
        <v>37.547419999999995</v>
      </c>
      <c r="AF40" s="126">
        <v>73.938360000000003</v>
      </c>
      <c r="AG40" s="126">
        <v>23.613019999999999</v>
      </c>
      <c r="AH40" s="126">
        <v>12.379110000000001</v>
      </c>
      <c r="AI40" s="127">
        <v>-15.7683</v>
      </c>
      <c r="AJ40" s="127">
        <v>-8.9777900000000006</v>
      </c>
      <c r="AK40" s="127">
        <v>26.227169999999997</v>
      </c>
      <c r="AL40" s="127">
        <v>28.672889999999999</v>
      </c>
      <c r="AM40" s="127">
        <v>88.52458</v>
      </c>
      <c r="AN40" s="4"/>
      <c r="AO40" s="4"/>
      <c r="AP40" s="4"/>
      <c r="AQ40" s="4"/>
      <c r="AR40" s="4"/>
      <c r="AS40" s="4"/>
      <c r="AT40" s="4"/>
      <c r="AU40" s="4"/>
      <c r="AV40" s="4"/>
      <c r="AW40" s="4"/>
      <c r="AX40" s="4"/>
      <c r="AY40" s="4"/>
    </row>
    <row r="41" spans="1:51" ht="15" x14ac:dyDescent="0.25">
      <c r="A41" s="125">
        <f>YampaRiverInflow.TotalOutflow!A41</f>
        <v>44682</v>
      </c>
      <c r="B41" s="13">
        <v>-9.91</v>
      </c>
      <c r="C41" s="13">
        <v>-9.91</v>
      </c>
      <c r="D41" s="13">
        <v>-9.91</v>
      </c>
      <c r="E41" s="126">
        <v>79.716399999999993</v>
      </c>
      <c r="F41" s="126">
        <v>34.539989999999996</v>
      </c>
      <c r="G41" s="126">
        <v>-75.702719999999999</v>
      </c>
      <c r="H41" s="126">
        <v>26.673189999999998</v>
      </c>
      <c r="I41" s="126">
        <v>47.744349999999997</v>
      </c>
      <c r="J41" s="126">
        <v>-46.262440000000005</v>
      </c>
      <c r="K41" s="126">
        <v>-30.300249999999998</v>
      </c>
      <c r="L41" s="126">
        <v>12.60849</v>
      </c>
      <c r="M41" s="126">
        <v>48.945730000000005</v>
      </c>
      <c r="N41" s="126">
        <v>120.83439999999999</v>
      </c>
      <c r="O41" s="126">
        <v>43.791910000000001</v>
      </c>
      <c r="P41" s="126">
        <v>143.51311999999999</v>
      </c>
      <c r="Q41" s="126">
        <v>14.462389999999999</v>
      </c>
      <c r="R41" s="126">
        <v>25.07938</v>
      </c>
      <c r="S41" s="126">
        <v>110.48378</v>
      </c>
      <c r="T41" s="126">
        <v>4.4198699999999995</v>
      </c>
      <c r="U41" s="126">
        <v>-9.4710400000000003</v>
      </c>
      <c r="V41" s="126">
        <v>-11.55878</v>
      </c>
      <c r="W41" s="126">
        <v>-20.12107</v>
      </c>
      <c r="X41" s="126">
        <v>-6.2686999999999999</v>
      </c>
      <c r="Y41" s="126">
        <v>3.8273699999999997</v>
      </c>
      <c r="Z41" s="126">
        <v>135.48492000000002</v>
      </c>
      <c r="AA41" s="126">
        <v>-18.09918</v>
      </c>
      <c r="AB41" s="126">
        <v>-26.76895</v>
      </c>
      <c r="AC41" s="126">
        <v>12.218399999999999</v>
      </c>
      <c r="AD41" s="126">
        <v>8.8367199999999997</v>
      </c>
      <c r="AE41" s="126">
        <v>40.216769999999997</v>
      </c>
      <c r="AF41" s="126">
        <v>62.942929999999997</v>
      </c>
      <c r="AG41" s="126">
        <v>-7.97098</v>
      </c>
      <c r="AH41" s="126">
        <v>-0.19831000000000001</v>
      </c>
      <c r="AI41" s="127">
        <v>-19.161000000000001</v>
      </c>
      <c r="AJ41" s="127">
        <v>-13.035030000000001</v>
      </c>
      <c r="AK41" s="127">
        <v>50.601709999999997</v>
      </c>
      <c r="AL41" s="127">
        <v>65.539070000000009</v>
      </c>
      <c r="AM41" s="127">
        <v>154.51563000000002</v>
      </c>
      <c r="AN41" s="4"/>
      <c r="AO41" s="4"/>
      <c r="AP41" s="4"/>
      <c r="AQ41" s="4"/>
      <c r="AR41" s="4"/>
      <c r="AS41" s="4"/>
      <c r="AT41" s="4"/>
      <c r="AU41" s="4"/>
      <c r="AV41" s="4"/>
      <c r="AW41" s="4"/>
      <c r="AX41" s="4"/>
      <c r="AY41" s="4"/>
    </row>
    <row r="42" spans="1:51" ht="15" x14ac:dyDescent="0.25">
      <c r="A42" s="125">
        <f>YampaRiverInflow.TotalOutflow!A42</f>
        <v>44713</v>
      </c>
      <c r="B42" s="13">
        <v>-20.177</v>
      </c>
      <c r="C42" s="13">
        <v>-20.177</v>
      </c>
      <c r="D42" s="13">
        <v>-20.177</v>
      </c>
      <c r="E42" s="126">
        <v>59.826749999999997</v>
      </c>
      <c r="F42" s="126">
        <v>109.47535999999999</v>
      </c>
      <c r="G42" s="126">
        <v>52.728230000000003</v>
      </c>
      <c r="H42" s="126">
        <v>39.237310000000001</v>
      </c>
      <c r="I42" s="126">
        <v>-5.3495100000000004</v>
      </c>
      <c r="J42" s="126">
        <v>-3.2524600000000001</v>
      </c>
      <c r="K42" s="126">
        <v>22.28257</v>
      </c>
      <c r="L42" s="126">
        <v>74.744810000000001</v>
      </c>
      <c r="M42" s="126">
        <v>-3.0993200000000001</v>
      </c>
      <c r="N42" s="126">
        <v>7.29115</v>
      </c>
      <c r="O42" s="126">
        <v>-5.7815200000000004</v>
      </c>
      <c r="P42" s="126">
        <v>44.457190000000004</v>
      </c>
      <c r="Q42" s="126">
        <v>6.8165200000000006</v>
      </c>
      <c r="R42" s="126">
        <v>-20.784119999999998</v>
      </c>
      <c r="S42" s="126">
        <v>54.98883</v>
      </c>
      <c r="T42" s="126">
        <v>15.635149999999999</v>
      </c>
      <c r="U42" s="126">
        <v>-4.4930099999999999</v>
      </c>
      <c r="V42" s="126">
        <v>-44.942190000000004</v>
      </c>
      <c r="W42" s="126">
        <v>-28.13184</v>
      </c>
      <c r="X42" s="126">
        <v>-44.289410000000004</v>
      </c>
      <c r="Y42" s="126">
        <v>-35.671800000000005</v>
      </c>
      <c r="Z42" s="126">
        <v>27.88485</v>
      </c>
      <c r="AA42" s="126">
        <v>-19.299349999999997</v>
      </c>
      <c r="AB42" s="126">
        <v>-31.8673</v>
      </c>
      <c r="AC42" s="126">
        <v>12.303469999999999</v>
      </c>
      <c r="AD42" s="126">
        <v>-30.751990000000003</v>
      </c>
      <c r="AE42" s="126">
        <v>-8.8943600000000007</v>
      </c>
      <c r="AF42" s="126">
        <v>32.357529999999997</v>
      </c>
      <c r="AG42" s="126">
        <v>-19.29664</v>
      </c>
      <c r="AH42" s="126">
        <v>-30.338090000000001</v>
      </c>
      <c r="AI42" s="127">
        <v>-26.509810000000002</v>
      </c>
      <c r="AJ42" s="127">
        <v>-10.61144</v>
      </c>
      <c r="AK42" s="127">
        <v>25.167849999999998</v>
      </c>
      <c r="AL42" s="127">
        <v>1.52935</v>
      </c>
      <c r="AM42" s="127">
        <v>-32.185220000000001</v>
      </c>
      <c r="AN42" s="4"/>
      <c r="AO42" s="4"/>
      <c r="AP42" s="4"/>
      <c r="AQ42" s="4"/>
      <c r="AR42" s="4"/>
      <c r="AS42" s="4"/>
      <c r="AT42" s="4"/>
      <c r="AU42" s="4"/>
      <c r="AV42" s="4"/>
      <c r="AW42" s="4"/>
      <c r="AX42" s="4"/>
      <c r="AY42" s="4"/>
    </row>
    <row r="43" spans="1:51" ht="15" x14ac:dyDescent="0.25">
      <c r="A43" s="125">
        <f>YampaRiverInflow.TotalOutflow!A43</f>
        <v>44743</v>
      </c>
      <c r="B43" s="13">
        <v>26.33</v>
      </c>
      <c r="C43" s="13">
        <v>26.33</v>
      </c>
      <c r="D43" s="13">
        <v>26.33</v>
      </c>
      <c r="E43" s="126">
        <v>263.92844000000002</v>
      </c>
      <c r="F43" s="126">
        <v>81.789079999999998</v>
      </c>
      <c r="G43" s="126">
        <v>-37.088639999999998</v>
      </c>
      <c r="H43" s="126">
        <v>41.058320000000002</v>
      </c>
      <c r="I43" s="126">
        <v>23.067810000000001</v>
      </c>
      <c r="J43" s="126">
        <v>96.231220000000008</v>
      </c>
      <c r="K43" s="126">
        <v>36.173430000000003</v>
      </c>
      <c r="L43" s="126">
        <v>14.53885</v>
      </c>
      <c r="M43" s="126">
        <v>48.365290000000002</v>
      </c>
      <c r="N43" s="126">
        <v>13.52698</v>
      </c>
      <c r="O43" s="126">
        <v>41.234610000000004</v>
      </c>
      <c r="P43" s="126">
        <v>51.91695</v>
      </c>
      <c r="Q43" s="126">
        <v>63.193040000000003</v>
      </c>
      <c r="R43" s="126">
        <v>38.002940000000002</v>
      </c>
      <c r="S43" s="126">
        <v>100.30158999999999</v>
      </c>
      <c r="T43" s="126">
        <v>89.86345</v>
      </c>
      <c r="U43" s="126">
        <v>-26.052589999999999</v>
      </c>
      <c r="V43" s="126">
        <v>-16.813580000000002</v>
      </c>
      <c r="W43" s="126">
        <v>9.49343</v>
      </c>
      <c r="X43" s="126">
        <v>3.8433299999999999</v>
      </c>
      <c r="Y43" s="126">
        <v>-10.612440000000001</v>
      </c>
      <c r="Z43" s="126">
        <v>41.559800000000003</v>
      </c>
      <c r="AA43" s="126">
        <v>2.9969000000000001</v>
      </c>
      <c r="AB43" s="126">
        <v>6.9309099999999999</v>
      </c>
      <c r="AC43" s="126">
        <v>11.99058</v>
      </c>
      <c r="AD43" s="126">
        <v>-16.260439999999999</v>
      </c>
      <c r="AE43" s="126">
        <v>-22.835750000000001</v>
      </c>
      <c r="AF43" s="126">
        <v>21.93834</v>
      </c>
      <c r="AG43" s="126">
        <v>36.23865</v>
      </c>
      <c r="AH43" s="126">
        <v>36.61777</v>
      </c>
      <c r="AI43" s="127">
        <v>9.9708400000000008</v>
      </c>
      <c r="AJ43" s="127">
        <v>18.92069</v>
      </c>
      <c r="AK43" s="127">
        <v>11.734999999999999</v>
      </c>
      <c r="AL43" s="127">
        <v>32.128329999999998</v>
      </c>
      <c r="AM43" s="127">
        <v>158.17092000000002</v>
      </c>
      <c r="AN43" s="4"/>
      <c r="AO43" s="4"/>
      <c r="AP43" s="4"/>
      <c r="AQ43" s="4"/>
      <c r="AR43" s="4"/>
      <c r="AS43" s="4"/>
      <c r="AT43" s="4"/>
      <c r="AU43" s="4"/>
      <c r="AV43" s="4"/>
      <c r="AW43" s="4"/>
      <c r="AX43" s="4"/>
      <c r="AY43" s="4"/>
    </row>
    <row r="44" spans="1:51" ht="15" x14ac:dyDescent="0.25">
      <c r="A44" s="125">
        <f>YampaRiverInflow.TotalOutflow!A44</f>
        <v>44774</v>
      </c>
      <c r="B44" s="13">
        <v>44.189</v>
      </c>
      <c r="C44" s="13">
        <v>44.189</v>
      </c>
      <c r="D44" s="13">
        <v>44.189</v>
      </c>
      <c r="E44" s="126">
        <v>181.92004</v>
      </c>
      <c r="F44" s="126">
        <v>27.910540000000001</v>
      </c>
      <c r="G44" s="126">
        <v>47.18244</v>
      </c>
      <c r="H44" s="126">
        <v>96.179249999999996</v>
      </c>
      <c r="I44" s="126">
        <v>61.017019999999995</v>
      </c>
      <c r="J44" s="126">
        <v>51.164999999999999</v>
      </c>
      <c r="K44" s="126">
        <v>53.872199999999999</v>
      </c>
      <c r="L44" s="126">
        <v>72.455490000000012</v>
      </c>
      <c r="M44" s="126">
        <v>75.402380000000008</v>
      </c>
      <c r="N44" s="126">
        <v>106.43533000000001</v>
      </c>
      <c r="O44" s="126">
        <v>67.57383999999999</v>
      </c>
      <c r="P44" s="126">
        <v>52.7256</v>
      </c>
      <c r="Q44" s="126">
        <v>30.167000000000002</v>
      </c>
      <c r="R44" s="126">
        <v>95.579899999999995</v>
      </c>
      <c r="S44" s="126">
        <v>79.560249999999996</v>
      </c>
      <c r="T44" s="126">
        <v>70.709090000000003</v>
      </c>
      <c r="U44" s="126">
        <v>34.237900000000003</v>
      </c>
      <c r="V44" s="126">
        <v>44.544559999999997</v>
      </c>
      <c r="W44" s="126">
        <v>14.0466</v>
      </c>
      <c r="X44" s="126">
        <v>56.732959999999999</v>
      </c>
      <c r="Y44" s="126">
        <v>22.905419999999999</v>
      </c>
      <c r="Z44" s="126">
        <v>62.430010000000003</v>
      </c>
      <c r="AA44" s="126">
        <v>21.733169999999998</v>
      </c>
      <c r="AB44" s="126">
        <v>32.04927</v>
      </c>
      <c r="AC44" s="126">
        <v>31.077919999999999</v>
      </c>
      <c r="AD44" s="126">
        <v>9.1049699999999998</v>
      </c>
      <c r="AE44" s="126">
        <v>11.513950000000001</v>
      </c>
      <c r="AF44" s="126">
        <v>35.979999999999997</v>
      </c>
      <c r="AG44" s="126">
        <v>89.903379999999999</v>
      </c>
      <c r="AH44" s="126">
        <v>51.304139999999997</v>
      </c>
      <c r="AI44" s="127">
        <v>54.512869999999999</v>
      </c>
      <c r="AJ44" s="127">
        <v>55.313870000000001</v>
      </c>
      <c r="AK44" s="127">
        <v>113.31216000000001</v>
      </c>
      <c r="AL44" s="127">
        <v>58.910589999999999</v>
      </c>
      <c r="AM44" s="127">
        <v>171.29213000000001</v>
      </c>
      <c r="AN44" s="4"/>
      <c r="AO44" s="4"/>
      <c r="AP44" s="4"/>
      <c r="AQ44" s="4"/>
      <c r="AR44" s="4"/>
      <c r="AS44" s="4"/>
      <c r="AT44" s="4"/>
      <c r="AU44" s="4"/>
      <c r="AV44" s="4"/>
      <c r="AW44" s="4"/>
      <c r="AX44" s="4"/>
      <c r="AY44" s="4"/>
    </row>
    <row r="45" spans="1:51" ht="15" x14ac:dyDescent="0.25">
      <c r="A45" s="125">
        <f>YampaRiverInflow.TotalOutflow!A45</f>
        <v>44805</v>
      </c>
      <c r="B45" s="13">
        <v>39.543999999999997</v>
      </c>
      <c r="C45" s="13">
        <v>39.543999999999997</v>
      </c>
      <c r="D45" s="13">
        <v>39.543999999999997</v>
      </c>
      <c r="E45" s="126">
        <v>49.537279999999996</v>
      </c>
      <c r="F45" s="126">
        <v>48.147349999999996</v>
      </c>
      <c r="G45" s="126">
        <v>19.100849999999998</v>
      </c>
      <c r="H45" s="126">
        <v>44.182519999999997</v>
      </c>
      <c r="I45" s="126">
        <v>39.570800000000006</v>
      </c>
      <c r="J45" s="126">
        <v>60.816720000000004</v>
      </c>
      <c r="K45" s="126">
        <v>123.70398</v>
      </c>
      <c r="L45" s="126">
        <v>66.820329999999998</v>
      </c>
      <c r="M45" s="126">
        <v>67.131079999999997</v>
      </c>
      <c r="N45" s="126">
        <v>74.204390000000004</v>
      </c>
      <c r="O45" s="126">
        <v>60.767949999999999</v>
      </c>
      <c r="P45" s="126">
        <v>44.842580000000005</v>
      </c>
      <c r="Q45" s="126">
        <v>21.581499999999998</v>
      </c>
      <c r="R45" s="126">
        <v>40.702069999999999</v>
      </c>
      <c r="S45" s="126">
        <v>105.37634</v>
      </c>
      <c r="T45" s="126">
        <v>66.257890000000003</v>
      </c>
      <c r="U45" s="126">
        <v>1.6861700000000002</v>
      </c>
      <c r="V45" s="126">
        <v>30.615169999999999</v>
      </c>
      <c r="W45" s="126">
        <v>57.502429999999997</v>
      </c>
      <c r="X45" s="126">
        <v>34.311339999999994</v>
      </c>
      <c r="Y45" s="126">
        <v>33.011309999999995</v>
      </c>
      <c r="Z45" s="126">
        <v>31.35323</v>
      </c>
      <c r="AA45" s="126">
        <v>-3.86361</v>
      </c>
      <c r="AB45" s="126">
        <v>15.656870000000001</v>
      </c>
      <c r="AC45" s="126">
        <v>22.814970000000002</v>
      </c>
      <c r="AD45" s="126">
        <v>11.3721</v>
      </c>
      <c r="AE45" s="126">
        <v>27.015340000000002</v>
      </c>
      <c r="AF45" s="126">
        <v>19.485970000000002</v>
      </c>
      <c r="AG45" s="126">
        <v>51.889110000000002</v>
      </c>
      <c r="AH45" s="126">
        <v>69.938880000000012</v>
      </c>
      <c r="AI45" s="127">
        <v>85.735799999999998</v>
      </c>
      <c r="AJ45" s="127">
        <v>28.291240000000002</v>
      </c>
      <c r="AK45" s="127">
        <v>61.583260000000003</v>
      </c>
      <c r="AL45" s="127">
        <v>58.855499999999999</v>
      </c>
      <c r="AM45" s="127">
        <v>54.591169999999998</v>
      </c>
      <c r="AN45" s="4"/>
      <c r="AO45" s="4"/>
      <c r="AP45" s="4"/>
      <c r="AQ45" s="4"/>
      <c r="AR45" s="4"/>
      <c r="AS45" s="4"/>
      <c r="AT45" s="4"/>
      <c r="AU45" s="4"/>
      <c r="AV45" s="4"/>
      <c r="AW45" s="4"/>
      <c r="AX45" s="4"/>
      <c r="AY45" s="4"/>
    </row>
    <row r="46" spans="1:51" ht="15" x14ac:dyDescent="0.25">
      <c r="A46" s="125">
        <f>YampaRiverInflow.TotalOutflow!A46</f>
        <v>44835</v>
      </c>
      <c r="B46" s="13">
        <v>26.062999999999999</v>
      </c>
      <c r="C46" s="13">
        <v>26.062999999999999</v>
      </c>
      <c r="D46" s="13">
        <v>26.062999999999999</v>
      </c>
      <c r="E46" s="126">
        <v>62.611580000000004</v>
      </c>
      <c r="F46" s="126">
        <v>44.29318</v>
      </c>
      <c r="G46" s="126">
        <v>76.503590000000003</v>
      </c>
      <c r="H46" s="126">
        <v>31.99305</v>
      </c>
      <c r="I46" s="126">
        <v>68.755240000000001</v>
      </c>
      <c r="J46" s="126">
        <v>34.473959999999998</v>
      </c>
      <c r="K46" s="126">
        <v>-5.0724499999999999</v>
      </c>
      <c r="L46" s="126">
        <v>8.4032400000000003</v>
      </c>
      <c r="M46" s="126">
        <v>58.572089999999996</v>
      </c>
      <c r="N46" s="126">
        <v>26.536560000000001</v>
      </c>
      <c r="O46" s="126">
        <v>30.619790000000002</v>
      </c>
      <c r="P46" s="126">
        <v>17.437549999999998</v>
      </c>
      <c r="Q46" s="126">
        <v>-6.8582700000000001</v>
      </c>
      <c r="R46" s="126">
        <v>-5.2950000000000004E-2</v>
      </c>
      <c r="S46" s="126">
        <v>34.554230000000004</v>
      </c>
      <c r="T46" s="126">
        <v>-2.5649999999999999</v>
      </c>
      <c r="U46" s="126">
        <v>14.550549999999999</v>
      </c>
      <c r="V46" s="126">
        <v>-9.9389500000000002</v>
      </c>
      <c r="W46" s="126">
        <v>23.19021</v>
      </c>
      <c r="X46" s="126">
        <v>-14.36961</v>
      </c>
      <c r="Y46" s="126">
        <v>71.068789999999993</v>
      </c>
      <c r="Z46" s="126">
        <v>6.2742899999999997</v>
      </c>
      <c r="AA46" s="126">
        <v>27.342230000000001</v>
      </c>
      <c r="AB46" s="126">
        <v>-0.23946999999999999</v>
      </c>
      <c r="AC46" s="126">
        <v>-2.2455599999999998</v>
      </c>
      <c r="AD46" s="126">
        <v>-16.214659999999999</v>
      </c>
      <c r="AE46" s="126">
        <v>31.133290000000002</v>
      </c>
      <c r="AF46" s="126">
        <v>10.062709999999999</v>
      </c>
      <c r="AG46" s="126">
        <v>26.87743</v>
      </c>
      <c r="AH46" s="126">
        <v>16.168790000000001</v>
      </c>
      <c r="AI46" s="127">
        <v>10.55016</v>
      </c>
      <c r="AJ46" s="127">
        <v>53.043779999999998</v>
      </c>
      <c r="AK46" s="127">
        <v>3.4746300000000003</v>
      </c>
      <c r="AL46" s="127">
        <v>36.631749999999997</v>
      </c>
      <c r="AM46" s="127">
        <v>85.245990000000006</v>
      </c>
      <c r="AN46" s="4"/>
      <c r="AO46" s="4"/>
      <c r="AP46" s="4"/>
      <c r="AQ46" s="4"/>
      <c r="AR46" s="4"/>
      <c r="AS46" s="4"/>
      <c r="AT46" s="4"/>
      <c r="AU46" s="4"/>
      <c r="AV46" s="4"/>
      <c r="AW46" s="4"/>
      <c r="AX46" s="4"/>
      <c r="AY46" s="4"/>
    </row>
    <row r="47" spans="1:51" ht="15" x14ac:dyDescent="0.25">
      <c r="A47" s="125">
        <f>YampaRiverInflow.TotalOutflow!A47</f>
        <v>44866</v>
      </c>
      <c r="B47" s="13">
        <v>27.687000000000001</v>
      </c>
      <c r="C47" s="13">
        <v>27.687000000000001</v>
      </c>
      <c r="D47" s="13">
        <v>27.687000000000001</v>
      </c>
      <c r="E47" s="126">
        <v>84.97354</v>
      </c>
      <c r="F47" s="126">
        <v>44.572330000000001</v>
      </c>
      <c r="G47" s="126">
        <v>61.21857</v>
      </c>
      <c r="H47" s="126">
        <v>61.653169999999996</v>
      </c>
      <c r="I47" s="126">
        <v>14.882989999999999</v>
      </c>
      <c r="J47" s="126">
        <v>-19.204990000000002</v>
      </c>
      <c r="K47" s="126">
        <v>-1.52424</v>
      </c>
      <c r="L47" s="126">
        <v>18.457650000000001</v>
      </c>
      <c r="M47" s="126">
        <v>34.945860000000003</v>
      </c>
      <c r="N47" s="126">
        <v>47.466260000000005</v>
      </c>
      <c r="O47" s="126">
        <v>4.8053999999999997</v>
      </c>
      <c r="P47" s="126">
        <v>35.269769999999994</v>
      </c>
      <c r="Q47" s="126">
        <v>42.339680000000001</v>
      </c>
      <c r="R47" s="126">
        <v>55.028739999999999</v>
      </c>
      <c r="S47" s="126">
        <v>49.55097</v>
      </c>
      <c r="T47" s="126">
        <v>12.85075</v>
      </c>
      <c r="U47" s="126">
        <v>-5.0983599999999996</v>
      </c>
      <c r="V47" s="126">
        <v>3.7396100000000003</v>
      </c>
      <c r="W47" s="126">
        <v>5.9197799999999994</v>
      </c>
      <c r="X47" s="126">
        <v>13.224440000000001</v>
      </c>
      <c r="Y47" s="126">
        <v>88.19019999999999</v>
      </c>
      <c r="Z47" s="126">
        <v>3.3384200000000002</v>
      </c>
      <c r="AA47" s="126">
        <v>9.6611499999999992</v>
      </c>
      <c r="AB47" s="126">
        <v>28.934830000000002</v>
      </c>
      <c r="AC47" s="126">
        <v>23.146419999999999</v>
      </c>
      <c r="AD47" s="126">
        <v>6.9311699999999998</v>
      </c>
      <c r="AE47" s="126">
        <v>-18.565669999999997</v>
      </c>
      <c r="AF47" s="126">
        <v>6.0730000000000004</v>
      </c>
      <c r="AG47" s="126">
        <v>25.847069999999999</v>
      </c>
      <c r="AH47" s="126">
        <v>73.871279999999999</v>
      </c>
      <c r="AI47" s="127">
        <v>16.733310000000003</v>
      </c>
      <c r="AJ47" s="127">
        <v>13.000729999999999</v>
      </c>
      <c r="AK47" s="127">
        <v>60.45805</v>
      </c>
      <c r="AL47" s="127">
        <v>87.538119999999992</v>
      </c>
      <c r="AM47" s="127">
        <v>64.758309999999994</v>
      </c>
      <c r="AN47" s="4"/>
      <c r="AO47" s="4"/>
      <c r="AP47" s="4"/>
      <c r="AQ47" s="4"/>
      <c r="AR47" s="4"/>
      <c r="AS47" s="4"/>
      <c r="AT47" s="4"/>
      <c r="AU47" s="4"/>
      <c r="AV47" s="4"/>
      <c r="AW47" s="4"/>
      <c r="AX47" s="4"/>
      <c r="AY47" s="4"/>
    </row>
    <row r="48" spans="1:51" ht="15" x14ac:dyDescent="0.25">
      <c r="A48" s="125">
        <f>YampaRiverInflow.TotalOutflow!A48</f>
        <v>44896</v>
      </c>
      <c r="B48" s="13">
        <v>19.867999999999999</v>
      </c>
      <c r="C48" s="13">
        <v>19.867999999999999</v>
      </c>
      <c r="D48" s="13">
        <v>19.867999999999999</v>
      </c>
      <c r="E48" s="126">
        <v>94.589410000000001</v>
      </c>
      <c r="F48" s="126">
        <v>51.131320000000002</v>
      </c>
      <c r="G48" s="126">
        <v>61.849769999999999</v>
      </c>
      <c r="H48" s="126">
        <v>34.074580000000005</v>
      </c>
      <c r="I48" s="126">
        <v>38.824640000000002</v>
      </c>
      <c r="J48" s="126">
        <v>35.952129999999997</v>
      </c>
      <c r="K48" s="126">
        <v>20.8627</v>
      </c>
      <c r="L48" s="126">
        <v>57.803160000000005</v>
      </c>
      <c r="M48" s="126">
        <v>92.029710000000009</v>
      </c>
      <c r="N48" s="126">
        <v>54.482939999999999</v>
      </c>
      <c r="O48" s="126">
        <v>74.188720000000004</v>
      </c>
      <c r="P48" s="126">
        <v>20.86449</v>
      </c>
      <c r="Q48" s="126">
        <v>23.802630000000001</v>
      </c>
      <c r="R48" s="126">
        <v>17.31991</v>
      </c>
      <c r="S48" s="126">
        <v>3.7025900000000003</v>
      </c>
      <c r="T48" s="126">
        <v>4.0086300000000001</v>
      </c>
      <c r="U48" s="126">
        <v>16.006059999999998</v>
      </c>
      <c r="V48" s="126">
        <v>32.989669999999997</v>
      </c>
      <c r="W48" s="126">
        <v>24.059549999999998</v>
      </c>
      <c r="X48" s="126">
        <v>18.055310000000002</v>
      </c>
      <c r="Y48" s="126">
        <v>72.941210000000012</v>
      </c>
      <c r="Z48" s="126">
        <v>9.4193499999999997</v>
      </c>
      <c r="AA48" s="126">
        <v>-6.6252899999999997</v>
      </c>
      <c r="AB48" s="126">
        <v>25.260439999999999</v>
      </c>
      <c r="AC48" s="126">
        <v>20.1906</v>
      </c>
      <c r="AD48" s="126">
        <v>8.2487399999999997</v>
      </c>
      <c r="AE48" s="126">
        <v>198.80347</v>
      </c>
      <c r="AF48" s="126">
        <v>47.475259999999999</v>
      </c>
      <c r="AG48" s="126">
        <v>29.025639999999999</v>
      </c>
      <c r="AH48" s="126">
        <v>23.17662</v>
      </c>
      <c r="AI48" s="127">
        <v>8.44069</v>
      </c>
      <c r="AJ48" s="127">
        <v>14.2028</v>
      </c>
      <c r="AK48" s="127">
        <v>16.20814</v>
      </c>
      <c r="AL48" s="127">
        <v>110.20038000000001</v>
      </c>
      <c r="AM48" s="127">
        <v>97.266190000000009</v>
      </c>
      <c r="AN48" s="4"/>
      <c r="AO48" s="4"/>
      <c r="AP48" s="4"/>
      <c r="AQ48" s="4"/>
      <c r="AR48" s="4"/>
      <c r="AS48" s="4"/>
      <c r="AT48" s="4"/>
      <c r="AU48" s="4"/>
      <c r="AV48" s="4"/>
      <c r="AW48" s="4"/>
      <c r="AX48" s="4"/>
      <c r="AY48" s="4"/>
    </row>
    <row r="49" spans="1:1005" ht="15" x14ac:dyDescent="0.25">
      <c r="A49" s="125">
        <f>YampaRiverInflow.TotalOutflow!A49</f>
        <v>44927</v>
      </c>
      <c r="B49" s="13">
        <v>39.982999999999997</v>
      </c>
      <c r="C49" s="13">
        <v>39.982999999999997</v>
      </c>
      <c r="D49" s="13">
        <v>39.982999999999997</v>
      </c>
      <c r="E49" s="126">
        <v>85.926450000000003</v>
      </c>
      <c r="F49" s="126">
        <v>22.962630000000001</v>
      </c>
      <c r="G49" s="126">
        <v>38.586370000000002</v>
      </c>
      <c r="H49" s="126">
        <v>50.149720000000002</v>
      </c>
      <c r="I49" s="126">
        <v>73.993719999999996</v>
      </c>
      <c r="J49" s="126">
        <v>66.085639999999998</v>
      </c>
      <c r="K49" s="126">
        <v>35.41386</v>
      </c>
      <c r="L49" s="126">
        <v>73.120070000000013</v>
      </c>
      <c r="M49" s="126">
        <v>216.50864000000001</v>
      </c>
      <c r="N49" s="126">
        <v>75.599890000000002</v>
      </c>
      <c r="O49" s="126">
        <v>153.67762999999999</v>
      </c>
      <c r="P49" s="126">
        <v>19.93974</v>
      </c>
      <c r="Q49" s="126">
        <v>50.25112</v>
      </c>
      <c r="R49" s="126">
        <v>51.307099999999998</v>
      </c>
      <c r="S49" s="126">
        <v>48.592469999999999</v>
      </c>
      <c r="T49" s="126">
        <v>21.595279999999999</v>
      </c>
      <c r="U49" s="126">
        <v>50.7896</v>
      </c>
      <c r="V49" s="126">
        <v>15.387979999999999</v>
      </c>
      <c r="W49" s="126">
        <v>33.643239999999999</v>
      </c>
      <c r="X49" s="126">
        <v>8.7414400000000008</v>
      </c>
      <c r="Y49" s="126">
        <v>308.55319000000003</v>
      </c>
      <c r="Z49" s="126">
        <v>17.535499999999999</v>
      </c>
      <c r="AA49" s="126">
        <v>-4.3097500000000002</v>
      </c>
      <c r="AB49" s="126">
        <v>33.658019999999993</v>
      </c>
      <c r="AC49" s="126">
        <v>9.6820599999999999</v>
      </c>
      <c r="AD49" s="126">
        <v>57.667650000000002</v>
      </c>
      <c r="AE49" s="126">
        <v>40.798379999999995</v>
      </c>
      <c r="AF49" s="126">
        <v>20.18862</v>
      </c>
      <c r="AG49" s="126">
        <v>17.98648</v>
      </c>
      <c r="AH49" s="126">
        <v>11.416129999999999</v>
      </c>
      <c r="AI49" s="127">
        <v>26.265250000000002</v>
      </c>
      <c r="AJ49" s="127">
        <v>62.10371</v>
      </c>
      <c r="AK49" s="127">
        <v>34.369769999999995</v>
      </c>
      <c r="AL49" s="127">
        <v>73.864550000000008</v>
      </c>
      <c r="AM49" s="127">
        <v>68.841039999999992</v>
      </c>
      <c r="AN49" s="4"/>
      <c r="AO49" s="4"/>
      <c r="AP49" s="4"/>
      <c r="AQ49" s="4"/>
      <c r="AR49" s="4"/>
      <c r="AS49" s="4"/>
      <c r="AT49" s="4"/>
      <c r="AU49" s="4"/>
      <c r="AV49" s="4"/>
      <c r="AW49" s="4"/>
      <c r="AX49" s="4"/>
      <c r="AY49" s="4"/>
    </row>
    <row r="50" spans="1:1005" ht="15" x14ac:dyDescent="0.25">
      <c r="A50" s="125">
        <f>YampaRiverInflow.TotalOutflow!A50</f>
        <v>44958</v>
      </c>
      <c r="B50" s="13">
        <v>42.996000000000002</v>
      </c>
      <c r="C50" s="13">
        <v>42.996000000000002</v>
      </c>
      <c r="D50" s="13">
        <v>42.996000000000002</v>
      </c>
      <c r="E50" s="126">
        <v>81.362130000000008</v>
      </c>
      <c r="F50" s="126">
        <v>65.860690000000005</v>
      </c>
      <c r="G50" s="126">
        <v>96.742260000000002</v>
      </c>
      <c r="H50" s="126">
        <v>56.577669999999998</v>
      </c>
      <c r="I50" s="126">
        <v>76.689610000000002</v>
      </c>
      <c r="J50" s="126">
        <v>27.47861</v>
      </c>
      <c r="K50" s="126">
        <v>58.670389999999998</v>
      </c>
      <c r="L50" s="126">
        <v>103.05712</v>
      </c>
      <c r="M50" s="126">
        <v>217.21960000000001</v>
      </c>
      <c r="N50" s="126">
        <v>68.652330000000006</v>
      </c>
      <c r="O50" s="126">
        <v>95.266850000000005</v>
      </c>
      <c r="P50" s="126">
        <v>30.53435</v>
      </c>
      <c r="Q50" s="126">
        <v>0.87429999999999997</v>
      </c>
      <c r="R50" s="126">
        <v>79.516630000000006</v>
      </c>
      <c r="S50" s="126">
        <v>42.740839999999999</v>
      </c>
      <c r="T50" s="126">
        <v>27.866959999999999</v>
      </c>
      <c r="U50" s="126">
        <v>42.402940000000001</v>
      </c>
      <c r="V50" s="126">
        <v>9.2639599999999991</v>
      </c>
      <c r="W50" s="126">
        <v>42.885899999999999</v>
      </c>
      <c r="X50" s="126">
        <v>23.858460000000001</v>
      </c>
      <c r="Y50" s="126">
        <v>198.39957999999999</v>
      </c>
      <c r="Z50" s="126">
        <v>14.859780000000001</v>
      </c>
      <c r="AA50" s="126">
        <v>22.055709999999998</v>
      </c>
      <c r="AB50" s="126">
        <v>46.185139999999997</v>
      </c>
      <c r="AC50" s="126">
        <v>33.257949999999994</v>
      </c>
      <c r="AD50" s="126">
        <v>61.041400000000003</v>
      </c>
      <c r="AE50" s="126">
        <v>40.438339999999997</v>
      </c>
      <c r="AF50" s="126">
        <v>24.008119999999998</v>
      </c>
      <c r="AG50" s="126">
        <v>33.928449999999998</v>
      </c>
      <c r="AH50" s="126">
        <v>39.258580000000002</v>
      </c>
      <c r="AI50" s="127">
        <v>44.198879999999996</v>
      </c>
      <c r="AJ50" s="127">
        <v>81.362470000000002</v>
      </c>
      <c r="AK50" s="127">
        <v>51.700089999999996</v>
      </c>
      <c r="AL50" s="127">
        <v>67.515590000000003</v>
      </c>
      <c r="AM50" s="127">
        <v>63.425650000000005</v>
      </c>
      <c r="AN50" s="4"/>
      <c r="AO50" s="4"/>
      <c r="AP50" s="4"/>
      <c r="AQ50" s="4"/>
      <c r="AR50" s="4"/>
      <c r="AS50" s="4"/>
      <c r="AT50" s="4"/>
      <c r="AU50" s="4"/>
      <c r="AV50" s="4"/>
      <c r="AW50" s="4"/>
      <c r="AX50" s="4"/>
      <c r="AY50" s="4"/>
    </row>
    <row r="51" spans="1:1005" ht="15" x14ac:dyDescent="0.25">
      <c r="A51" s="125">
        <f>YampaRiverInflow.TotalOutflow!A51</f>
        <v>44986</v>
      </c>
      <c r="B51" s="13">
        <v>3.2210000000000001</v>
      </c>
      <c r="C51" s="13">
        <v>3.2210000000000001</v>
      </c>
      <c r="D51" s="13">
        <v>3.2210000000000001</v>
      </c>
      <c r="E51" s="126">
        <v>78.140059999999991</v>
      </c>
      <c r="F51" s="126">
        <v>46.975250000000003</v>
      </c>
      <c r="G51" s="126">
        <v>33.411790000000003</v>
      </c>
      <c r="H51" s="126">
        <v>9.7218199999999992</v>
      </c>
      <c r="I51" s="126">
        <v>-6.2396000000000003</v>
      </c>
      <c r="J51" s="126">
        <v>11.97274</v>
      </c>
      <c r="K51" s="126">
        <v>69.191539999999989</v>
      </c>
      <c r="L51" s="126">
        <v>135.81139999999999</v>
      </c>
      <c r="M51" s="126">
        <v>231.93197000000001</v>
      </c>
      <c r="N51" s="126">
        <v>51.73753</v>
      </c>
      <c r="O51" s="126">
        <v>184.00505999999999</v>
      </c>
      <c r="P51" s="126">
        <v>-49.657410000000006</v>
      </c>
      <c r="Q51" s="126">
        <v>44.784990000000001</v>
      </c>
      <c r="R51" s="126">
        <v>91.549779999999998</v>
      </c>
      <c r="S51" s="126">
        <v>-1.9535199999999999</v>
      </c>
      <c r="T51" s="126">
        <v>-1.3108900000000001</v>
      </c>
      <c r="U51" s="126">
        <v>38.696649999999998</v>
      </c>
      <c r="V51" s="126">
        <v>-25.373279999999998</v>
      </c>
      <c r="W51" s="126">
        <v>13.9216</v>
      </c>
      <c r="X51" s="126">
        <v>0.71389999999999998</v>
      </c>
      <c r="Y51" s="126">
        <v>113.0411</v>
      </c>
      <c r="Z51" s="126">
        <v>23.902099999999997</v>
      </c>
      <c r="AA51" s="126">
        <v>-3.2670700000000004</v>
      </c>
      <c r="AB51" s="126">
        <v>14.70945</v>
      </c>
      <c r="AC51" s="126">
        <v>-18.02298</v>
      </c>
      <c r="AD51" s="126">
        <v>19.158650000000002</v>
      </c>
      <c r="AE51" s="126">
        <v>22.104689999999998</v>
      </c>
      <c r="AF51" s="126">
        <v>14.295219999999999</v>
      </c>
      <c r="AG51" s="126">
        <v>17.065750000000001</v>
      </c>
      <c r="AH51" s="126">
        <v>-8.489469999999999</v>
      </c>
      <c r="AI51" s="127">
        <v>9.3208599999999997</v>
      </c>
      <c r="AJ51" s="127">
        <v>51.526900000000005</v>
      </c>
      <c r="AK51" s="127">
        <v>43.174469999999999</v>
      </c>
      <c r="AL51" s="127">
        <v>144.17287999999999</v>
      </c>
      <c r="AM51" s="127">
        <v>67.391630000000006</v>
      </c>
      <c r="AN51" s="4"/>
      <c r="AO51" s="4"/>
      <c r="AP51" s="4"/>
      <c r="AQ51" s="4"/>
      <c r="AR51" s="4"/>
      <c r="AS51" s="4"/>
      <c r="AT51" s="4"/>
      <c r="AU51" s="4"/>
      <c r="AV51" s="4"/>
      <c r="AW51" s="4"/>
      <c r="AX51" s="4"/>
      <c r="AY51" s="4"/>
    </row>
    <row r="52" spans="1:1005" ht="15" x14ac:dyDescent="0.25">
      <c r="A52" s="125">
        <f>YampaRiverInflow.TotalOutflow!A52</f>
        <v>45017</v>
      </c>
      <c r="B52" s="13">
        <v>5.1769999999999996</v>
      </c>
      <c r="C52" s="13">
        <v>5.1769999999999996</v>
      </c>
      <c r="D52" s="13">
        <v>5.1769999999999996</v>
      </c>
      <c r="E52" s="126">
        <v>113.65612</v>
      </c>
      <c r="F52" s="126">
        <v>66.630200000000002</v>
      </c>
      <c r="G52" s="126">
        <v>71.963399999999993</v>
      </c>
      <c r="H52" s="126">
        <v>66.69935000000001</v>
      </c>
      <c r="I52" s="126">
        <v>32.739060000000002</v>
      </c>
      <c r="J52" s="126">
        <v>14.244879999999998</v>
      </c>
      <c r="K52" s="126">
        <v>31.657869999999999</v>
      </c>
      <c r="L52" s="126">
        <v>78.978619999999992</v>
      </c>
      <c r="M52" s="126">
        <v>163.68356</v>
      </c>
      <c r="N52" s="126">
        <v>33.634209999999996</v>
      </c>
      <c r="O52" s="126">
        <v>85.047899999999998</v>
      </c>
      <c r="P52" s="126">
        <v>90.867329999999995</v>
      </c>
      <c r="Q52" s="126">
        <v>42.873559999999998</v>
      </c>
      <c r="R52" s="126">
        <v>92.717320000000001</v>
      </c>
      <c r="S52" s="126">
        <v>-50.942349999999998</v>
      </c>
      <c r="T52" s="126">
        <v>-20.665459999999999</v>
      </c>
      <c r="U52" s="126">
        <v>-6.8614199999999999</v>
      </c>
      <c r="V52" s="126">
        <v>-36.738260000000004</v>
      </c>
      <c r="W52" s="126">
        <v>-5.1315900000000001</v>
      </c>
      <c r="X52" s="126">
        <v>8.6379099999999998</v>
      </c>
      <c r="Y52" s="126">
        <v>92.931869999999989</v>
      </c>
      <c r="Z52" s="126">
        <v>8.7707999999999995</v>
      </c>
      <c r="AA52" s="126">
        <v>-11.025589999999999</v>
      </c>
      <c r="AB52" s="126">
        <v>-2.8896199999999999</v>
      </c>
      <c r="AC52" s="126">
        <v>-12.4717</v>
      </c>
      <c r="AD52" s="126">
        <v>37.547419999999995</v>
      </c>
      <c r="AE52" s="126">
        <v>73.938360000000003</v>
      </c>
      <c r="AF52" s="126">
        <v>23.613019999999999</v>
      </c>
      <c r="AG52" s="126">
        <v>12.379110000000001</v>
      </c>
      <c r="AH52" s="126">
        <v>-15.7683</v>
      </c>
      <c r="AI52" s="127">
        <v>-8.9777900000000006</v>
      </c>
      <c r="AJ52" s="127">
        <v>26.227169999999997</v>
      </c>
      <c r="AK52" s="127">
        <v>28.672889999999999</v>
      </c>
      <c r="AL52" s="127">
        <v>88.52458</v>
      </c>
      <c r="AM52" s="127">
        <v>92.907570000000007</v>
      </c>
      <c r="AN52" s="4"/>
      <c r="AO52" s="4"/>
      <c r="AP52" s="4"/>
      <c r="AQ52" s="4"/>
      <c r="AR52" s="4"/>
      <c r="AS52" s="4"/>
      <c r="AT52" s="4"/>
      <c r="AU52" s="4"/>
      <c r="AV52" s="4"/>
      <c r="AW52" s="4"/>
      <c r="AX52" s="4"/>
      <c r="AY52" s="4"/>
    </row>
    <row r="53" spans="1:1005" ht="15" x14ac:dyDescent="0.25">
      <c r="A53" s="125">
        <f>YampaRiverInflow.TotalOutflow!A53</f>
        <v>45047</v>
      </c>
      <c r="B53" s="13">
        <v>-9.91</v>
      </c>
      <c r="C53" s="13">
        <v>-9.91</v>
      </c>
      <c r="D53" s="13">
        <v>-9.91</v>
      </c>
      <c r="E53" s="126">
        <v>34.539989999999996</v>
      </c>
      <c r="F53" s="126">
        <v>-75.702719999999999</v>
      </c>
      <c r="G53" s="126">
        <v>26.673189999999998</v>
      </c>
      <c r="H53" s="126">
        <v>47.744349999999997</v>
      </c>
      <c r="I53" s="126">
        <v>-46.262440000000005</v>
      </c>
      <c r="J53" s="126">
        <v>-30.300249999999998</v>
      </c>
      <c r="K53" s="126">
        <v>12.60849</v>
      </c>
      <c r="L53" s="126">
        <v>48.945730000000005</v>
      </c>
      <c r="M53" s="126">
        <v>120.83439999999999</v>
      </c>
      <c r="N53" s="126">
        <v>43.791910000000001</v>
      </c>
      <c r="O53" s="126">
        <v>143.51311999999999</v>
      </c>
      <c r="P53" s="126">
        <v>14.462389999999999</v>
      </c>
      <c r="Q53" s="126">
        <v>25.07938</v>
      </c>
      <c r="R53" s="126">
        <v>110.48378</v>
      </c>
      <c r="S53" s="126">
        <v>4.4198699999999995</v>
      </c>
      <c r="T53" s="126">
        <v>-9.4710400000000003</v>
      </c>
      <c r="U53" s="126">
        <v>-11.55878</v>
      </c>
      <c r="V53" s="126">
        <v>-20.12107</v>
      </c>
      <c r="W53" s="126">
        <v>-6.2686999999999999</v>
      </c>
      <c r="X53" s="126">
        <v>3.8273699999999997</v>
      </c>
      <c r="Y53" s="126">
        <v>135.48492000000002</v>
      </c>
      <c r="Z53" s="126">
        <v>-18.09918</v>
      </c>
      <c r="AA53" s="126">
        <v>-26.76895</v>
      </c>
      <c r="AB53" s="126">
        <v>12.218399999999999</v>
      </c>
      <c r="AC53" s="126">
        <v>8.8367199999999997</v>
      </c>
      <c r="AD53" s="126">
        <v>40.216769999999997</v>
      </c>
      <c r="AE53" s="126">
        <v>62.942929999999997</v>
      </c>
      <c r="AF53" s="126">
        <v>-7.97098</v>
      </c>
      <c r="AG53" s="126">
        <v>-0.19831000000000001</v>
      </c>
      <c r="AH53" s="126">
        <v>-19.161000000000001</v>
      </c>
      <c r="AI53" s="127">
        <v>-13.035030000000001</v>
      </c>
      <c r="AJ53" s="127">
        <v>50.601709999999997</v>
      </c>
      <c r="AK53" s="127">
        <v>65.539070000000009</v>
      </c>
      <c r="AL53" s="127">
        <v>154.51563000000002</v>
      </c>
      <c r="AM53" s="127">
        <v>76.318989999999999</v>
      </c>
      <c r="AN53" s="4"/>
      <c r="AO53" s="4"/>
      <c r="AP53" s="4"/>
      <c r="AQ53" s="4"/>
      <c r="AR53" s="4"/>
      <c r="AS53" s="4"/>
      <c r="AT53" s="4"/>
      <c r="AU53" s="4"/>
      <c r="AV53" s="4"/>
      <c r="AW53" s="4"/>
      <c r="AX53" s="4"/>
      <c r="AY53" s="4"/>
    </row>
    <row r="54" spans="1:1005" ht="15" x14ac:dyDescent="0.25">
      <c r="A54" s="125">
        <f>YampaRiverInflow.TotalOutflow!A54</f>
        <v>45078</v>
      </c>
      <c r="B54" s="13">
        <v>-20.177</v>
      </c>
      <c r="C54" s="13">
        <v>-20.177</v>
      </c>
      <c r="D54" s="13">
        <v>-20.177</v>
      </c>
      <c r="E54" s="126">
        <v>109.47535999999999</v>
      </c>
      <c r="F54" s="126">
        <v>52.728230000000003</v>
      </c>
      <c r="G54" s="126">
        <v>39.237310000000001</v>
      </c>
      <c r="H54" s="126">
        <v>-5.3495100000000004</v>
      </c>
      <c r="I54" s="126">
        <v>-3.2524600000000001</v>
      </c>
      <c r="J54" s="126">
        <v>22.28257</v>
      </c>
      <c r="K54" s="126">
        <v>74.744810000000001</v>
      </c>
      <c r="L54" s="126">
        <v>-3.0993200000000001</v>
      </c>
      <c r="M54" s="126">
        <v>7.29115</v>
      </c>
      <c r="N54" s="126">
        <v>-5.7815200000000004</v>
      </c>
      <c r="O54" s="126">
        <v>44.457190000000004</v>
      </c>
      <c r="P54" s="126">
        <v>6.8165200000000006</v>
      </c>
      <c r="Q54" s="126">
        <v>-20.784119999999998</v>
      </c>
      <c r="R54" s="126">
        <v>54.98883</v>
      </c>
      <c r="S54" s="126">
        <v>15.635149999999999</v>
      </c>
      <c r="T54" s="126">
        <v>-4.4930099999999999</v>
      </c>
      <c r="U54" s="126">
        <v>-44.942190000000004</v>
      </c>
      <c r="V54" s="126">
        <v>-28.13184</v>
      </c>
      <c r="W54" s="126">
        <v>-44.289410000000004</v>
      </c>
      <c r="X54" s="126">
        <v>-35.671800000000005</v>
      </c>
      <c r="Y54" s="126">
        <v>27.88485</v>
      </c>
      <c r="Z54" s="126">
        <v>-19.299349999999997</v>
      </c>
      <c r="AA54" s="126">
        <v>-31.8673</v>
      </c>
      <c r="AB54" s="126">
        <v>12.303469999999999</v>
      </c>
      <c r="AC54" s="126">
        <v>-30.751990000000003</v>
      </c>
      <c r="AD54" s="126">
        <v>-8.8943600000000007</v>
      </c>
      <c r="AE54" s="126">
        <v>32.357529999999997</v>
      </c>
      <c r="AF54" s="126">
        <v>-19.29664</v>
      </c>
      <c r="AG54" s="126">
        <v>-30.338090000000001</v>
      </c>
      <c r="AH54" s="126">
        <v>-26.509810000000002</v>
      </c>
      <c r="AI54" s="127">
        <v>-10.61144</v>
      </c>
      <c r="AJ54" s="127">
        <v>25.167849999999998</v>
      </c>
      <c r="AK54" s="127">
        <v>1.52935</v>
      </c>
      <c r="AL54" s="127">
        <v>-32.185220000000001</v>
      </c>
      <c r="AM54" s="127">
        <v>57.311150000000005</v>
      </c>
      <c r="AN54" s="4"/>
      <c r="AO54" s="4"/>
      <c r="AP54" s="4"/>
      <c r="AQ54" s="4"/>
      <c r="AR54" s="4"/>
      <c r="AS54" s="4"/>
      <c r="AT54" s="4"/>
      <c r="AU54" s="4"/>
      <c r="AV54" s="4"/>
      <c r="AW54" s="4"/>
      <c r="AX54" s="4"/>
      <c r="AY54" s="4"/>
    </row>
    <row r="55" spans="1:1005" ht="15" x14ac:dyDescent="0.25">
      <c r="A55" s="125">
        <f>YampaRiverInflow.TotalOutflow!A55</f>
        <v>45108</v>
      </c>
      <c r="B55" s="13">
        <v>26.33</v>
      </c>
      <c r="C55" s="13">
        <v>26.33</v>
      </c>
      <c r="D55" s="13">
        <v>26.33</v>
      </c>
      <c r="E55" s="126">
        <v>81.789079999999998</v>
      </c>
      <c r="F55" s="126">
        <v>-37.088639999999998</v>
      </c>
      <c r="G55" s="126">
        <v>41.058320000000002</v>
      </c>
      <c r="H55" s="126">
        <v>23.067810000000001</v>
      </c>
      <c r="I55" s="126">
        <v>96.231220000000008</v>
      </c>
      <c r="J55" s="126">
        <v>36.173430000000003</v>
      </c>
      <c r="K55" s="126">
        <v>14.53885</v>
      </c>
      <c r="L55" s="126">
        <v>48.365290000000002</v>
      </c>
      <c r="M55" s="126">
        <v>13.52698</v>
      </c>
      <c r="N55" s="126">
        <v>41.234610000000004</v>
      </c>
      <c r="O55" s="126">
        <v>51.91695</v>
      </c>
      <c r="P55" s="126">
        <v>63.193040000000003</v>
      </c>
      <c r="Q55" s="126">
        <v>38.002940000000002</v>
      </c>
      <c r="R55" s="126">
        <v>100.30158999999999</v>
      </c>
      <c r="S55" s="126">
        <v>89.86345</v>
      </c>
      <c r="T55" s="126">
        <v>-26.052589999999999</v>
      </c>
      <c r="U55" s="126">
        <v>-16.813580000000002</v>
      </c>
      <c r="V55" s="126">
        <v>9.49343</v>
      </c>
      <c r="W55" s="126">
        <v>3.8433299999999999</v>
      </c>
      <c r="X55" s="126">
        <v>-10.612440000000001</v>
      </c>
      <c r="Y55" s="126">
        <v>41.559800000000003</v>
      </c>
      <c r="Z55" s="126">
        <v>2.9969000000000001</v>
      </c>
      <c r="AA55" s="126">
        <v>6.9309099999999999</v>
      </c>
      <c r="AB55" s="126">
        <v>11.99058</v>
      </c>
      <c r="AC55" s="126">
        <v>-16.260439999999999</v>
      </c>
      <c r="AD55" s="126">
        <v>-22.835750000000001</v>
      </c>
      <c r="AE55" s="126">
        <v>21.93834</v>
      </c>
      <c r="AF55" s="126">
        <v>36.23865</v>
      </c>
      <c r="AG55" s="126">
        <v>36.61777</v>
      </c>
      <c r="AH55" s="126">
        <v>9.9708400000000008</v>
      </c>
      <c r="AI55" s="127">
        <v>18.92069</v>
      </c>
      <c r="AJ55" s="127">
        <v>11.734999999999999</v>
      </c>
      <c r="AK55" s="127">
        <v>32.128329999999998</v>
      </c>
      <c r="AL55" s="127">
        <v>158.17092000000002</v>
      </c>
      <c r="AM55" s="127">
        <v>262.53990000000005</v>
      </c>
      <c r="AN55" s="4"/>
      <c r="AO55" s="4"/>
      <c r="AP55" s="4"/>
      <c r="AQ55" s="4"/>
      <c r="AR55" s="4"/>
      <c r="AS55" s="4"/>
      <c r="AT55" s="4"/>
      <c r="AU55" s="4"/>
      <c r="AV55" s="4"/>
      <c r="AW55" s="4"/>
      <c r="AX55" s="4"/>
      <c r="AY55" s="4"/>
    </row>
    <row r="56" spans="1:1005" ht="15" x14ac:dyDescent="0.25">
      <c r="A56" s="125">
        <f>YampaRiverInflow.TotalOutflow!A56</f>
        <v>45139</v>
      </c>
      <c r="B56" s="13">
        <v>44.189</v>
      </c>
      <c r="C56" s="13">
        <v>44.189</v>
      </c>
      <c r="D56" s="13">
        <v>44.189</v>
      </c>
      <c r="E56" s="126">
        <v>27.910540000000001</v>
      </c>
      <c r="F56" s="126">
        <v>47.18244</v>
      </c>
      <c r="G56" s="126">
        <v>96.179249999999996</v>
      </c>
      <c r="H56" s="126">
        <v>61.017019999999995</v>
      </c>
      <c r="I56" s="126">
        <v>51.164999999999999</v>
      </c>
      <c r="J56" s="126">
        <v>53.872199999999999</v>
      </c>
      <c r="K56" s="126">
        <v>72.455490000000012</v>
      </c>
      <c r="L56" s="126">
        <v>75.402380000000008</v>
      </c>
      <c r="M56" s="126">
        <v>106.43533000000001</v>
      </c>
      <c r="N56" s="126">
        <v>67.57383999999999</v>
      </c>
      <c r="O56" s="126">
        <v>52.7256</v>
      </c>
      <c r="P56" s="126">
        <v>30.167000000000002</v>
      </c>
      <c r="Q56" s="126">
        <v>95.579899999999995</v>
      </c>
      <c r="R56" s="126">
        <v>79.560249999999996</v>
      </c>
      <c r="S56" s="126">
        <v>70.709090000000003</v>
      </c>
      <c r="T56" s="126">
        <v>34.237900000000003</v>
      </c>
      <c r="U56" s="126">
        <v>44.544559999999997</v>
      </c>
      <c r="V56" s="126">
        <v>14.0466</v>
      </c>
      <c r="W56" s="126">
        <v>56.732959999999999</v>
      </c>
      <c r="X56" s="126">
        <v>22.905419999999999</v>
      </c>
      <c r="Y56" s="126">
        <v>62.430010000000003</v>
      </c>
      <c r="Z56" s="126">
        <v>21.733169999999998</v>
      </c>
      <c r="AA56" s="126">
        <v>32.04927</v>
      </c>
      <c r="AB56" s="126">
        <v>31.077919999999999</v>
      </c>
      <c r="AC56" s="126">
        <v>9.1049699999999998</v>
      </c>
      <c r="AD56" s="126">
        <v>11.513950000000001</v>
      </c>
      <c r="AE56" s="126">
        <v>35.979999999999997</v>
      </c>
      <c r="AF56" s="126">
        <v>89.903379999999999</v>
      </c>
      <c r="AG56" s="126">
        <v>51.304139999999997</v>
      </c>
      <c r="AH56" s="126">
        <v>54.512869999999999</v>
      </c>
      <c r="AI56" s="127">
        <v>55.313870000000001</v>
      </c>
      <c r="AJ56" s="127">
        <v>113.31216000000001</v>
      </c>
      <c r="AK56" s="127">
        <v>58.910589999999999</v>
      </c>
      <c r="AL56" s="127">
        <v>171.29213000000001</v>
      </c>
      <c r="AM56" s="127">
        <v>182.59195000000003</v>
      </c>
      <c r="AN56" s="4"/>
      <c r="AO56" s="4"/>
      <c r="AP56" s="4"/>
      <c r="AQ56" s="4"/>
      <c r="AR56" s="4"/>
      <c r="AS56" s="4"/>
      <c r="AT56" s="4"/>
      <c r="AU56" s="4"/>
      <c r="AV56" s="4"/>
      <c r="AW56" s="4"/>
      <c r="AX56" s="4"/>
      <c r="AY56" s="4"/>
    </row>
    <row r="57" spans="1:1005" ht="15" x14ac:dyDescent="0.25">
      <c r="A57" s="125">
        <f>YampaRiverInflow.TotalOutflow!A57</f>
        <v>45170</v>
      </c>
      <c r="B57" s="13">
        <v>39.543999999999997</v>
      </c>
      <c r="C57" s="13">
        <v>39.543999999999997</v>
      </c>
      <c r="D57" s="13">
        <v>39.543999999999997</v>
      </c>
      <c r="E57" s="126">
        <v>48.147349999999996</v>
      </c>
      <c r="F57" s="126">
        <v>19.100849999999998</v>
      </c>
      <c r="G57" s="126">
        <v>44.182519999999997</v>
      </c>
      <c r="H57" s="126">
        <v>39.570800000000006</v>
      </c>
      <c r="I57" s="126">
        <v>60.816720000000004</v>
      </c>
      <c r="J57" s="126">
        <v>123.70398</v>
      </c>
      <c r="K57" s="126">
        <v>66.820329999999998</v>
      </c>
      <c r="L57" s="126">
        <v>67.131079999999997</v>
      </c>
      <c r="M57" s="126">
        <v>74.204390000000004</v>
      </c>
      <c r="N57" s="126">
        <v>60.767949999999999</v>
      </c>
      <c r="O57" s="126">
        <v>44.842580000000005</v>
      </c>
      <c r="P57" s="126">
        <v>21.581499999999998</v>
      </c>
      <c r="Q57" s="126">
        <v>40.702069999999999</v>
      </c>
      <c r="R57" s="126">
        <v>105.37634</v>
      </c>
      <c r="S57" s="126">
        <v>66.257890000000003</v>
      </c>
      <c r="T57" s="126">
        <v>1.6861700000000002</v>
      </c>
      <c r="U57" s="126">
        <v>30.615169999999999</v>
      </c>
      <c r="V57" s="126">
        <v>57.502429999999997</v>
      </c>
      <c r="W57" s="126">
        <v>34.311339999999994</v>
      </c>
      <c r="X57" s="126">
        <v>33.011309999999995</v>
      </c>
      <c r="Y57" s="126">
        <v>31.35323</v>
      </c>
      <c r="Z57" s="126">
        <v>-3.86361</v>
      </c>
      <c r="AA57" s="126">
        <v>15.656870000000001</v>
      </c>
      <c r="AB57" s="126">
        <v>22.814970000000002</v>
      </c>
      <c r="AC57" s="126">
        <v>11.3721</v>
      </c>
      <c r="AD57" s="126">
        <v>27.015340000000002</v>
      </c>
      <c r="AE57" s="126">
        <v>19.485970000000002</v>
      </c>
      <c r="AF57" s="126">
        <v>51.889110000000002</v>
      </c>
      <c r="AG57" s="126">
        <v>69.938880000000012</v>
      </c>
      <c r="AH57" s="126">
        <v>85.735799999999998</v>
      </c>
      <c r="AI57" s="127">
        <v>28.291240000000002</v>
      </c>
      <c r="AJ57" s="127">
        <v>61.583260000000003</v>
      </c>
      <c r="AK57" s="127">
        <v>58.855499999999999</v>
      </c>
      <c r="AL57" s="127">
        <v>54.591169999999998</v>
      </c>
      <c r="AM57" s="127">
        <v>49.94079</v>
      </c>
      <c r="AN57" s="4"/>
      <c r="AO57" s="4"/>
      <c r="AP57" s="4"/>
      <c r="AQ57" s="4"/>
      <c r="AR57" s="4"/>
      <c r="AS57" s="4"/>
      <c r="AT57" s="4"/>
      <c r="AU57" s="4"/>
      <c r="AV57" s="4"/>
      <c r="AW57" s="4"/>
      <c r="AX57" s="4"/>
      <c r="AY57" s="4"/>
    </row>
    <row r="58" spans="1:1005" ht="15" x14ac:dyDescent="0.25">
      <c r="A58" s="125">
        <f>YampaRiverInflow.TotalOutflow!A58</f>
        <v>45200</v>
      </c>
      <c r="B58" s="13">
        <v>26.062999999999999</v>
      </c>
      <c r="C58" s="13">
        <v>26.062999999999999</v>
      </c>
      <c r="D58" s="13">
        <v>26.062999999999999</v>
      </c>
      <c r="E58" s="126">
        <v>44.29318</v>
      </c>
      <c r="F58" s="126">
        <v>76.503590000000003</v>
      </c>
      <c r="G58" s="126">
        <v>31.99305</v>
      </c>
      <c r="H58" s="126">
        <v>68.755240000000001</v>
      </c>
      <c r="I58" s="126">
        <v>34.473959999999998</v>
      </c>
      <c r="J58" s="126">
        <v>-5.0724499999999999</v>
      </c>
      <c r="K58" s="126">
        <v>8.4032400000000003</v>
      </c>
      <c r="L58" s="126">
        <v>58.572089999999996</v>
      </c>
      <c r="M58" s="126">
        <v>26.536560000000001</v>
      </c>
      <c r="N58" s="126">
        <v>30.619790000000002</v>
      </c>
      <c r="O58" s="126">
        <v>17.437549999999998</v>
      </c>
      <c r="P58" s="126">
        <v>-6.8582700000000001</v>
      </c>
      <c r="Q58" s="126">
        <v>-5.2950000000000004E-2</v>
      </c>
      <c r="R58" s="126">
        <v>34.554230000000004</v>
      </c>
      <c r="S58" s="126">
        <v>-2.5649999999999999</v>
      </c>
      <c r="T58" s="126">
        <v>14.550549999999999</v>
      </c>
      <c r="U58" s="126">
        <v>-9.9389500000000002</v>
      </c>
      <c r="V58" s="126">
        <v>23.19021</v>
      </c>
      <c r="W58" s="126">
        <v>-14.36961</v>
      </c>
      <c r="X58" s="126">
        <v>71.068789999999993</v>
      </c>
      <c r="Y58" s="126">
        <v>6.2742899999999997</v>
      </c>
      <c r="Z58" s="126">
        <v>27.342230000000001</v>
      </c>
      <c r="AA58" s="126">
        <v>-0.23946999999999999</v>
      </c>
      <c r="AB58" s="126">
        <v>-2.2455599999999998</v>
      </c>
      <c r="AC58" s="126">
        <v>-16.214659999999999</v>
      </c>
      <c r="AD58" s="126">
        <v>31.133290000000002</v>
      </c>
      <c r="AE58" s="126">
        <v>10.062709999999999</v>
      </c>
      <c r="AF58" s="126">
        <v>26.87743</v>
      </c>
      <c r="AG58" s="126">
        <v>16.168790000000001</v>
      </c>
      <c r="AH58" s="126">
        <v>10.55016</v>
      </c>
      <c r="AI58" s="127">
        <v>53.043779999999998</v>
      </c>
      <c r="AJ58" s="127">
        <v>3.4746300000000003</v>
      </c>
      <c r="AK58" s="127">
        <v>36.631749999999997</v>
      </c>
      <c r="AL58" s="127">
        <v>85.245990000000006</v>
      </c>
      <c r="AM58" s="127">
        <v>63.407040000000002</v>
      </c>
      <c r="AN58" s="4"/>
      <c r="AO58" s="4"/>
      <c r="AP58" s="4"/>
      <c r="AQ58" s="4"/>
      <c r="AR58" s="4"/>
      <c r="AS58" s="4"/>
      <c r="AT58" s="4"/>
      <c r="AU58" s="4"/>
      <c r="AV58" s="4"/>
      <c r="AW58" s="4"/>
      <c r="AX58" s="4"/>
      <c r="AY58" s="4"/>
    </row>
    <row r="59" spans="1:1005" ht="15" x14ac:dyDescent="0.25">
      <c r="A59" s="125">
        <f>YampaRiverInflow.TotalOutflow!A59</f>
        <v>45231</v>
      </c>
      <c r="B59" s="13">
        <v>27.687000000000001</v>
      </c>
      <c r="C59" s="13">
        <v>27.687000000000001</v>
      </c>
      <c r="D59" s="13">
        <v>27.687000000000001</v>
      </c>
      <c r="E59" s="126">
        <v>44.572330000000001</v>
      </c>
      <c r="F59" s="126">
        <v>61.21857</v>
      </c>
      <c r="G59" s="126">
        <v>61.653169999999996</v>
      </c>
      <c r="H59" s="126">
        <v>14.882989999999999</v>
      </c>
      <c r="I59" s="126">
        <v>-19.204990000000002</v>
      </c>
      <c r="J59" s="126">
        <v>-1.52424</v>
      </c>
      <c r="K59" s="126">
        <v>18.457650000000001</v>
      </c>
      <c r="L59" s="126">
        <v>34.945860000000003</v>
      </c>
      <c r="M59" s="126">
        <v>47.466260000000005</v>
      </c>
      <c r="N59" s="126">
        <v>4.8053999999999997</v>
      </c>
      <c r="O59" s="126">
        <v>35.269769999999994</v>
      </c>
      <c r="P59" s="126">
        <v>42.339680000000001</v>
      </c>
      <c r="Q59" s="126">
        <v>55.028739999999999</v>
      </c>
      <c r="R59" s="126">
        <v>49.55097</v>
      </c>
      <c r="S59" s="126">
        <v>12.85075</v>
      </c>
      <c r="T59" s="126">
        <v>-5.0983599999999996</v>
      </c>
      <c r="U59" s="126">
        <v>3.7396100000000003</v>
      </c>
      <c r="V59" s="126">
        <v>5.9197799999999994</v>
      </c>
      <c r="W59" s="126">
        <v>13.224440000000001</v>
      </c>
      <c r="X59" s="126">
        <v>88.19019999999999</v>
      </c>
      <c r="Y59" s="126">
        <v>3.3384200000000002</v>
      </c>
      <c r="Z59" s="126">
        <v>9.6611499999999992</v>
      </c>
      <c r="AA59" s="126">
        <v>28.934830000000002</v>
      </c>
      <c r="AB59" s="126">
        <v>23.146419999999999</v>
      </c>
      <c r="AC59" s="126">
        <v>6.9311699999999998</v>
      </c>
      <c r="AD59" s="126">
        <v>-18.565669999999997</v>
      </c>
      <c r="AE59" s="126">
        <v>6.0730000000000004</v>
      </c>
      <c r="AF59" s="126">
        <v>25.847069999999999</v>
      </c>
      <c r="AG59" s="126">
        <v>73.871279999999999</v>
      </c>
      <c r="AH59" s="126">
        <v>16.733310000000003</v>
      </c>
      <c r="AI59" s="127">
        <v>13.000729999999999</v>
      </c>
      <c r="AJ59" s="127">
        <v>60.45805</v>
      </c>
      <c r="AK59" s="127">
        <v>87.538119999999992</v>
      </c>
      <c r="AL59" s="127">
        <v>64.758309999999994</v>
      </c>
      <c r="AM59" s="127">
        <v>84.852829999999997</v>
      </c>
      <c r="AN59" s="4"/>
      <c r="AO59" s="4"/>
      <c r="AP59" s="4"/>
      <c r="AQ59" s="4"/>
      <c r="AR59" s="4"/>
      <c r="AS59" s="4"/>
      <c r="AT59" s="4"/>
      <c r="AU59" s="4"/>
      <c r="AV59" s="4"/>
      <c r="AW59" s="4"/>
      <c r="AX59" s="4"/>
      <c r="AY59" s="4"/>
    </row>
    <row r="60" spans="1:1005" ht="15" x14ac:dyDescent="0.25">
      <c r="A60" s="125">
        <f>YampaRiverInflow.TotalOutflow!A60</f>
        <v>45261</v>
      </c>
      <c r="B60" s="13">
        <v>19.867999999999999</v>
      </c>
      <c r="C60" s="13">
        <v>19.867999999999999</v>
      </c>
      <c r="D60" s="13">
        <v>19.867999999999999</v>
      </c>
      <c r="E60" s="126">
        <v>51.131320000000002</v>
      </c>
      <c r="F60" s="126">
        <v>61.849769999999999</v>
      </c>
      <c r="G60" s="126">
        <v>34.074580000000005</v>
      </c>
      <c r="H60" s="126">
        <v>38.824640000000002</v>
      </c>
      <c r="I60" s="126">
        <v>35.952129999999997</v>
      </c>
      <c r="J60" s="126">
        <v>20.8627</v>
      </c>
      <c r="K60" s="126">
        <v>57.803160000000005</v>
      </c>
      <c r="L60" s="126">
        <v>92.029710000000009</v>
      </c>
      <c r="M60" s="126">
        <v>54.482939999999999</v>
      </c>
      <c r="N60" s="126">
        <v>74.188720000000004</v>
      </c>
      <c r="O60" s="126">
        <v>20.86449</v>
      </c>
      <c r="P60" s="126">
        <v>23.802630000000001</v>
      </c>
      <c r="Q60" s="126">
        <v>17.31991</v>
      </c>
      <c r="R60" s="126">
        <v>3.7025900000000003</v>
      </c>
      <c r="S60" s="126">
        <v>4.0086300000000001</v>
      </c>
      <c r="T60" s="126">
        <v>16.006059999999998</v>
      </c>
      <c r="U60" s="126">
        <v>32.989669999999997</v>
      </c>
      <c r="V60" s="126">
        <v>24.059549999999998</v>
      </c>
      <c r="W60" s="126">
        <v>18.055310000000002</v>
      </c>
      <c r="X60" s="126">
        <v>72.941210000000012</v>
      </c>
      <c r="Y60" s="126">
        <v>9.4193499999999997</v>
      </c>
      <c r="Z60" s="126">
        <v>-6.6252899999999997</v>
      </c>
      <c r="AA60" s="126">
        <v>25.260439999999999</v>
      </c>
      <c r="AB60" s="126">
        <v>20.1906</v>
      </c>
      <c r="AC60" s="126">
        <v>8.2487399999999997</v>
      </c>
      <c r="AD60" s="126">
        <v>198.80347</v>
      </c>
      <c r="AE60" s="126">
        <v>47.475259999999999</v>
      </c>
      <c r="AF60" s="126">
        <v>29.025639999999999</v>
      </c>
      <c r="AG60" s="126">
        <v>23.17662</v>
      </c>
      <c r="AH60" s="126">
        <v>8.44069</v>
      </c>
      <c r="AI60" s="127">
        <v>14.2028</v>
      </c>
      <c r="AJ60" s="127">
        <v>16.20814</v>
      </c>
      <c r="AK60" s="127">
        <v>110.20038000000001</v>
      </c>
      <c r="AL60" s="127">
        <v>97.266190000000009</v>
      </c>
      <c r="AM60" s="127">
        <v>94.573229999999995</v>
      </c>
      <c r="AN60" s="4"/>
      <c r="AO60" s="4"/>
      <c r="AP60" s="4"/>
      <c r="AQ60" s="4"/>
      <c r="AR60" s="4"/>
      <c r="AS60" s="4"/>
      <c r="AT60" s="4"/>
      <c r="AU60" s="4"/>
      <c r="AV60" s="4"/>
      <c r="AW60" s="4"/>
      <c r="AX60" s="4"/>
      <c r="AY60" s="4"/>
    </row>
    <row r="61" spans="1:1005" ht="15" x14ac:dyDescent="0.25">
      <c r="A61" s="125">
        <f>YampaRiverInflow.TotalOutflow!A61</f>
        <v>45292</v>
      </c>
      <c r="B61" s="13">
        <v>39.982999999999997</v>
      </c>
      <c r="C61" s="13">
        <v>39.982999999999997</v>
      </c>
      <c r="D61" s="13">
        <v>39.982999999999997</v>
      </c>
      <c r="E61" s="126">
        <v>22.962630000000001</v>
      </c>
      <c r="F61" s="126">
        <v>38.586370000000002</v>
      </c>
      <c r="G61" s="126">
        <v>50.149720000000002</v>
      </c>
      <c r="H61" s="126">
        <v>73.993719999999996</v>
      </c>
      <c r="I61" s="126">
        <v>66.085639999999998</v>
      </c>
      <c r="J61" s="126">
        <v>35.41386</v>
      </c>
      <c r="K61" s="126">
        <v>73.120070000000013</v>
      </c>
      <c r="L61" s="126">
        <v>216.50864000000001</v>
      </c>
      <c r="M61" s="126">
        <v>75.599890000000002</v>
      </c>
      <c r="N61" s="126">
        <v>153.67762999999999</v>
      </c>
      <c r="O61" s="126">
        <v>19.93974</v>
      </c>
      <c r="P61" s="126">
        <v>50.25112</v>
      </c>
      <c r="Q61" s="126">
        <v>51.307099999999998</v>
      </c>
      <c r="R61" s="126">
        <v>48.592469999999999</v>
      </c>
      <c r="S61" s="126">
        <v>21.595279999999999</v>
      </c>
      <c r="T61" s="126">
        <v>50.7896</v>
      </c>
      <c r="U61" s="126">
        <v>15.387979999999999</v>
      </c>
      <c r="V61" s="126">
        <v>33.643239999999999</v>
      </c>
      <c r="W61" s="126">
        <v>8.7414400000000008</v>
      </c>
      <c r="X61" s="126">
        <v>308.55319000000003</v>
      </c>
      <c r="Y61" s="126">
        <v>17.535499999999999</v>
      </c>
      <c r="Z61" s="126">
        <v>-4.3097500000000002</v>
      </c>
      <c r="AA61" s="126">
        <v>33.658019999999993</v>
      </c>
      <c r="AB61" s="126">
        <v>9.6820599999999999</v>
      </c>
      <c r="AC61" s="126">
        <v>57.667650000000002</v>
      </c>
      <c r="AD61" s="126">
        <v>40.798379999999995</v>
      </c>
      <c r="AE61" s="126">
        <v>20.18862</v>
      </c>
      <c r="AF61" s="126">
        <v>17.98648</v>
      </c>
      <c r="AG61" s="126">
        <v>11.416129999999999</v>
      </c>
      <c r="AH61" s="126">
        <v>26.265250000000002</v>
      </c>
      <c r="AI61" s="127">
        <v>62.10371</v>
      </c>
      <c r="AJ61" s="127">
        <v>34.369769999999995</v>
      </c>
      <c r="AK61" s="127">
        <v>73.864550000000008</v>
      </c>
      <c r="AL61" s="127">
        <v>68.841039999999992</v>
      </c>
      <c r="AM61" s="127">
        <v>88.531170000000003</v>
      </c>
      <c r="AN61" s="4"/>
      <c r="AO61" s="4"/>
      <c r="AP61" s="4"/>
      <c r="AQ61" s="4"/>
      <c r="AR61" s="4"/>
      <c r="AS61" s="4"/>
      <c r="AT61" s="4"/>
      <c r="AU61" s="4"/>
      <c r="AV61" s="4"/>
      <c r="AW61" s="4"/>
      <c r="AX61" s="4"/>
      <c r="AY61" s="4"/>
    </row>
    <row r="62" spans="1:1005" ht="15" x14ac:dyDescent="0.25">
      <c r="A62" s="125">
        <f>YampaRiverInflow.TotalOutflow!A62</f>
        <v>45323</v>
      </c>
      <c r="B62" s="13">
        <v>42.996000000000002</v>
      </c>
      <c r="C62" s="13">
        <v>42.996000000000002</v>
      </c>
      <c r="D62" s="13">
        <v>42.996000000000002</v>
      </c>
      <c r="E62" s="126">
        <v>65.860690000000005</v>
      </c>
      <c r="F62" s="126">
        <v>96.742260000000002</v>
      </c>
      <c r="G62" s="126">
        <v>56.577669999999998</v>
      </c>
      <c r="H62" s="126">
        <v>76.689610000000002</v>
      </c>
      <c r="I62" s="126">
        <v>27.47861</v>
      </c>
      <c r="J62" s="126">
        <v>58.670389999999998</v>
      </c>
      <c r="K62" s="126">
        <v>103.05712</v>
      </c>
      <c r="L62" s="126">
        <v>217.21960000000001</v>
      </c>
      <c r="M62" s="126">
        <v>68.652330000000006</v>
      </c>
      <c r="N62" s="126">
        <v>95.266850000000005</v>
      </c>
      <c r="O62" s="126">
        <v>30.53435</v>
      </c>
      <c r="P62" s="126">
        <v>0.87429999999999997</v>
      </c>
      <c r="Q62" s="126">
        <v>79.516630000000006</v>
      </c>
      <c r="R62" s="126">
        <v>42.740839999999999</v>
      </c>
      <c r="S62" s="126">
        <v>27.866959999999999</v>
      </c>
      <c r="T62" s="126">
        <v>42.402940000000001</v>
      </c>
      <c r="U62" s="126">
        <v>9.2639599999999991</v>
      </c>
      <c r="V62" s="126">
        <v>42.885899999999999</v>
      </c>
      <c r="W62" s="126">
        <v>23.858460000000001</v>
      </c>
      <c r="X62" s="126">
        <v>198.39957999999999</v>
      </c>
      <c r="Y62" s="126">
        <v>14.859780000000001</v>
      </c>
      <c r="Z62" s="126">
        <v>22.055709999999998</v>
      </c>
      <c r="AA62" s="126">
        <v>46.185139999999997</v>
      </c>
      <c r="AB62" s="126">
        <v>33.257949999999994</v>
      </c>
      <c r="AC62" s="126">
        <v>61.041400000000003</v>
      </c>
      <c r="AD62" s="126">
        <v>40.438339999999997</v>
      </c>
      <c r="AE62" s="126">
        <v>24.008119999999998</v>
      </c>
      <c r="AF62" s="126">
        <v>33.928449999999998</v>
      </c>
      <c r="AG62" s="126">
        <v>39.258580000000002</v>
      </c>
      <c r="AH62" s="126">
        <v>44.198879999999996</v>
      </c>
      <c r="AI62" s="127">
        <v>81.362470000000002</v>
      </c>
      <c r="AJ62" s="127">
        <v>51.700089999999996</v>
      </c>
      <c r="AK62" s="127">
        <v>67.515590000000003</v>
      </c>
      <c r="AL62" s="127">
        <v>63.425650000000005</v>
      </c>
      <c r="AM62" s="127">
        <v>81.076830000000001</v>
      </c>
      <c r="AN62" s="4"/>
      <c r="AO62" s="4"/>
      <c r="AP62" s="4"/>
      <c r="AQ62" s="4"/>
      <c r="AR62" s="4"/>
      <c r="AS62" s="4"/>
      <c r="AT62" s="4"/>
      <c r="AU62" s="4"/>
      <c r="AV62" s="4"/>
      <c r="AW62" s="4"/>
      <c r="AX62" s="4"/>
      <c r="AY62" s="4"/>
    </row>
    <row r="63" spans="1:1005" ht="15" x14ac:dyDescent="0.25">
      <c r="A63" s="125">
        <f>YampaRiverInflow.TotalOutflow!A63</f>
        <v>45352</v>
      </c>
      <c r="B63" s="13">
        <v>3.2210000000000001</v>
      </c>
      <c r="C63" s="13">
        <v>3.2210000000000001</v>
      </c>
      <c r="D63" s="13">
        <v>3.2210000000000001</v>
      </c>
      <c r="E63" s="126">
        <v>46.975250000000003</v>
      </c>
      <c r="F63" s="126">
        <v>33.411790000000003</v>
      </c>
      <c r="G63" s="126">
        <v>9.7218199999999992</v>
      </c>
      <c r="H63" s="126">
        <v>-6.2396000000000003</v>
      </c>
      <c r="I63" s="126">
        <v>11.97274</v>
      </c>
      <c r="J63" s="126">
        <v>69.191539999999989</v>
      </c>
      <c r="K63" s="126">
        <v>135.81139999999999</v>
      </c>
      <c r="L63" s="126">
        <v>231.93197000000001</v>
      </c>
      <c r="M63" s="126">
        <v>51.73753</v>
      </c>
      <c r="N63" s="126">
        <v>184.00505999999999</v>
      </c>
      <c r="O63" s="126">
        <v>-49.657410000000006</v>
      </c>
      <c r="P63" s="126">
        <v>44.784990000000001</v>
      </c>
      <c r="Q63" s="126">
        <v>91.549779999999998</v>
      </c>
      <c r="R63" s="126">
        <v>-1.9535199999999999</v>
      </c>
      <c r="S63" s="126">
        <v>-1.3108900000000001</v>
      </c>
      <c r="T63" s="126">
        <v>38.696649999999998</v>
      </c>
      <c r="U63" s="126">
        <v>-25.373279999999998</v>
      </c>
      <c r="V63" s="126">
        <v>13.9216</v>
      </c>
      <c r="W63" s="126">
        <v>0.71389999999999998</v>
      </c>
      <c r="X63" s="126">
        <v>113.0411</v>
      </c>
      <c r="Y63" s="126">
        <v>23.902099999999997</v>
      </c>
      <c r="Z63" s="126">
        <v>-3.2670700000000004</v>
      </c>
      <c r="AA63" s="126">
        <v>14.70945</v>
      </c>
      <c r="AB63" s="126">
        <v>-18.02298</v>
      </c>
      <c r="AC63" s="126">
        <v>19.158650000000002</v>
      </c>
      <c r="AD63" s="126">
        <v>22.104689999999998</v>
      </c>
      <c r="AE63" s="126">
        <v>14.295219999999999</v>
      </c>
      <c r="AF63" s="126">
        <v>17.065750000000001</v>
      </c>
      <c r="AG63" s="126">
        <v>-8.489469999999999</v>
      </c>
      <c r="AH63" s="126">
        <v>9.3208599999999997</v>
      </c>
      <c r="AI63" s="127">
        <v>51.526900000000005</v>
      </c>
      <c r="AJ63" s="127">
        <v>43.174469999999999</v>
      </c>
      <c r="AK63" s="127">
        <v>144.17287999999999</v>
      </c>
      <c r="AL63" s="127">
        <v>67.391630000000006</v>
      </c>
      <c r="AM63" s="127">
        <v>74.75676</v>
      </c>
      <c r="AN63" s="4"/>
      <c r="AO63" s="4"/>
      <c r="AP63" s="4"/>
      <c r="AQ63" s="4"/>
      <c r="AR63" s="4"/>
      <c r="AS63" s="4"/>
      <c r="AT63" s="4"/>
      <c r="AU63" s="4"/>
      <c r="AV63" s="4"/>
      <c r="AW63" s="4"/>
      <c r="AX63" s="4"/>
      <c r="AY63" s="4"/>
    </row>
    <row r="64" spans="1:1005" ht="15" x14ac:dyDescent="0.25">
      <c r="A64" s="125">
        <f>YampaRiverInflow.TotalOutflow!A64</f>
        <v>45383</v>
      </c>
      <c r="B64" s="13">
        <v>5.1769999999999996</v>
      </c>
      <c r="C64" s="13">
        <v>5.1769999999999996</v>
      </c>
      <c r="D64" s="13">
        <v>5.1769999999999996</v>
      </c>
      <c r="E64" s="126">
        <v>66.630200000000002</v>
      </c>
      <c r="F64" s="126">
        <v>71.963399999999993</v>
      </c>
      <c r="G64" s="126">
        <v>66.69935000000001</v>
      </c>
      <c r="H64" s="126">
        <v>32.739060000000002</v>
      </c>
      <c r="I64" s="126">
        <v>14.244879999999998</v>
      </c>
      <c r="J64" s="126">
        <v>31.657869999999999</v>
      </c>
      <c r="K64" s="126">
        <v>78.978619999999992</v>
      </c>
      <c r="L64" s="126">
        <v>163.68356</v>
      </c>
      <c r="M64" s="126">
        <v>33.634209999999996</v>
      </c>
      <c r="N64" s="126">
        <v>85.047899999999998</v>
      </c>
      <c r="O64" s="126">
        <v>90.867329999999995</v>
      </c>
      <c r="P64" s="126">
        <v>42.873559999999998</v>
      </c>
      <c r="Q64" s="126">
        <v>92.717320000000001</v>
      </c>
      <c r="R64" s="126">
        <v>-50.942349999999998</v>
      </c>
      <c r="S64" s="126">
        <v>-20.665459999999999</v>
      </c>
      <c r="T64" s="126">
        <v>-6.8614199999999999</v>
      </c>
      <c r="U64" s="126">
        <v>-36.738260000000004</v>
      </c>
      <c r="V64" s="126">
        <v>-5.1315900000000001</v>
      </c>
      <c r="W64" s="126">
        <v>8.6379099999999998</v>
      </c>
      <c r="X64" s="126">
        <v>92.931869999999989</v>
      </c>
      <c r="Y64" s="126">
        <v>8.7707999999999995</v>
      </c>
      <c r="Z64" s="126">
        <v>-11.025589999999999</v>
      </c>
      <c r="AA64" s="126">
        <v>-2.8896199999999999</v>
      </c>
      <c r="AB64" s="126">
        <v>-12.4717</v>
      </c>
      <c r="AC64" s="126">
        <v>37.547419999999995</v>
      </c>
      <c r="AD64" s="126">
        <v>73.938360000000003</v>
      </c>
      <c r="AE64" s="126">
        <v>23.613019999999999</v>
      </c>
      <c r="AF64" s="126">
        <v>12.379110000000001</v>
      </c>
      <c r="AG64" s="126">
        <v>-15.7683</v>
      </c>
      <c r="AH64" s="126">
        <v>-8.9777900000000006</v>
      </c>
      <c r="AI64" s="127">
        <v>26.227169999999997</v>
      </c>
      <c r="AJ64" s="127">
        <v>28.672889999999999</v>
      </c>
      <c r="AK64" s="127">
        <v>88.52458</v>
      </c>
      <c r="AL64" s="127">
        <v>92.907570000000007</v>
      </c>
      <c r="AM64" s="127">
        <v>116.37782000000001</v>
      </c>
      <c r="AN64" s="4"/>
      <c r="AO64" s="4"/>
      <c r="AP64" s="4"/>
      <c r="AQ64" s="4"/>
      <c r="AR64" s="4"/>
      <c r="AS64" s="4"/>
      <c r="AT64" s="4"/>
      <c r="AU64" s="4"/>
      <c r="AV64" s="4"/>
      <c r="AW64" s="4"/>
      <c r="AX64" s="4"/>
      <c r="AY64" s="4"/>
      <c r="ALQ64" s="9" t="e">
        <v>#N/A</v>
      </c>
    </row>
    <row r="65" spans="1:1005" ht="15" x14ac:dyDescent="0.25">
      <c r="A65" s="125">
        <f>YampaRiverInflow.TotalOutflow!A65</f>
        <v>45413</v>
      </c>
      <c r="B65" s="13">
        <v>-9.91</v>
      </c>
      <c r="C65" s="13">
        <v>-9.91</v>
      </c>
      <c r="D65" s="13">
        <v>-9.91</v>
      </c>
      <c r="E65" s="126">
        <v>-75.702719999999999</v>
      </c>
      <c r="F65" s="126">
        <v>26.673189999999998</v>
      </c>
      <c r="G65" s="126">
        <v>47.744349999999997</v>
      </c>
      <c r="H65" s="126">
        <v>-46.262440000000005</v>
      </c>
      <c r="I65" s="126">
        <v>-30.300249999999998</v>
      </c>
      <c r="J65" s="126">
        <v>12.60849</v>
      </c>
      <c r="K65" s="126">
        <v>48.945730000000005</v>
      </c>
      <c r="L65" s="126">
        <v>120.83439999999999</v>
      </c>
      <c r="M65" s="126">
        <v>43.791910000000001</v>
      </c>
      <c r="N65" s="126">
        <v>143.51311999999999</v>
      </c>
      <c r="O65" s="126">
        <v>14.462389999999999</v>
      </c>
      <c r="P65" s="126">
        <v>25.07938</v>
      </c>
      <c r="Q65" s="126">
        <v>110.48378</v>
      </c>
      <c r="R65" s="126">
        <v>4.4198699999999995</v>
      </c>
      <c r="S65" s="126">
        <v>-9.4710400000000003</v>
      </c>
      <c r="T65" s="126">
        <v>-11.55878</v>
      </c>
      <c r="U65" s="126">
        <v>-20.12107</v>
      </c>
      <c r="V65" s="126">
        <v>-6.2686999999999999</v>
      </c>
      <c r="W65" s="126">
        <v>3.8273699999999997</v>
      </c>
      <c r="X65" s="126">
        <v>135.48492000000002</v>
      </c>
      <c r="Y65" s="126">
        <v>-18.09918</v>
      </c>
      <c r="Z65" s="126">
        <v>-26.76895</v>
      </c>
      <c r="AA65" s="126">
        <v>12.218399999999999</v>
      </c>
      <c r="AB65" s="126">
        <v>8.8367199999999997</v>
      </c>
      <c r="AC65" s="126">
        <v>40.216769999999997</v>
      </c>
      <c r="AD65" s="126">
        <v>62.942929999999997</v>
      </c>
      <c r="AE65" s="126">
        <v>-7.97098</v>
      </c>
      <c r="AF65" s="126">
        <v>-0.19831000000000001</v>
      </c>
      <c r="AG65" s="126">
        <v>-19.161000000000001</v>
      </c>
      <c r="AH65" s="126">
        <v>-13.035030000000001</v>
      </c>
      <c r="AI65" s="127">
        <v>50.601709999999997</v>
      </c>
      <c r="AJ65" s="127">
        <v>65.539070000000009</v>
      </c>
      <c r="AK65" s="127">
        <v>154.51563000000002</v>
      </c>
      <c r="AL65" s="127">
        <v>76.318989999999999</v>
      </c>
      <c r="AM65" s="127">
        <v>31.181950000000001</v>
      </c>
      <c r="AN65" s="4"/>
      <c r="AO65" s="4"/>
      <c r="AP65" s="4"/>
      <c r="AQ65" s="4"/>
      <c r="AR65" s="4"/>
      <c r="AS65" s="4"/>
      <c r="AT65" s="4"/>
      <c r="AU65" s="4"/>
      <c r="AV65" s="4"/>
      <c r="AW65" s="4"/>
      <c r="AX65" s="4"/>
      <c r="AY65" s="4"/>
      <c r="ALQ65" s="9" t="e">
        <v>#N/A</v>
      </c>
    </row>
    <row r="66" spans="1:1005" ht="15" x14ac:dyDescent="0.25">
      <c r="A66" s="125">
        <f>YampaRiverInflow.TotalOutflow!A66</f>
        <v>45444</v>
      </c>
      <c r="B66" s="13">
        <v>-20.177</v>
      </c>
      <c r="C66" s="13">
        <v>-20.177</v>
      </c>
      <c r="D66" s="13">
        <v>-20.177</v>
      </c>
      <c r="E66" s="126">
        <v>52.728230000000003</v>
      </c>
      <c r="F66" s="126">
        <v>39.237310000000001</v>
      </c>
      <c r="G66" s="126">
        <v>-5.3495100000000004</v>
      </c>
      <c r="H66" s="126">
        <v>-3.2524600000000001</v>
      </c>
      <c r="I66" s="126">
        <v>22.28257</v>
      </c>
      <c r="J66" s="126">
        <v>74.744810000000001</v>
      </c>
      <c r="K66" s="126">
        <v>-3.0993200000000001</v>
      </c>
      <c r="L66" s="126">
        <v>7.29115</v>
      </c>
      <c r="M66" s="126">
        <v>-5.7815200000000004</v>
      </c>
      <c r="N66" s="126">
        <v>44.457190000000004</v>
      </c>
      <c r="O66" s="126">
        <v>6.8165200000000006</v>
      </c>
      <c r="P66" s="126">
        <v>-20.784119999999998</v>
      </c>
      <c r="Q66" s="126">
        <v>54.98883</v>
      </c>
      <c r="R66" s="126">
        <v>15.635149999999999</v>
      </c>
      <c r="S66" s="126">
        <v>-4.4930099999999999</v>
      </c>
      <c r="T66" s="126">
        <v>-44.942190000000004</v>
      </c>
      <c r="U66" s="126">
        <v>-28.13184</v>
      </c>
      <c r="V66" s="126">
        <v>-44.289410000000004</v>
      </c>
      <c r="W66" s="126">
        <v>-35.671800000000005</v>
      </c>
      <c r="X66" s="126">
        <v>27.88485</v>
      </c>
      <c r="Y66" s="126">
        <v>-19.299349999999997</v>
      </c>
      <c r="Z66" s="126">
        <v>-31.8673</v>
      </c>
      <c r="AA66" s="126">
        <v>12.303469999999999</v>
      </c>
      <c r="AB66" s="126">
        <v>-30.751990000000003</v>
      </c>
      <c r="AC66" s="126">
        <v>-8.8943600000000007</v>
      </c>
      <c r="AD66" s="126">
        <v>32.357529999999997</v>
      </c>
      <c r="AE66" s="126">
        <v>-19.29664</v>
      </c>
      <c r="AF66" s="126">
        <v>-30.338090000000001</v>
      </c>
      <c r="AG66" s="126">
        <v>-26.509810000000002</v>
      </c>
      <c r="AH66" s="126">
        <v>-10.61144</v>
      </c>
      <c r="AI66" s="127">
        <v>25.167849999999998</v>
      </c>
      <c r="AJ66" s="127">
        <v>1.52935</v>
      </c>
      <c r="AK66" s="127">
        <v>-32.185220000000001</v>
      </c>
      <c r="AL66" s="127">
        <v>57.311150000000005</v>
      </c>
      <c r="AM66" s="127">
        <v>105.00774</v>
      </c>
      <c r="AN66" s="4"/>
      <c r="AO66" s="4"/>
      <c r="AP66" s="4"/>
      <c r="AQ66" s="4"/>
      <c r="AR66" s="4"/>
      <c r="AS66" s="4"/>
      <c r="AT66" s="4"/>
      <c r="AU66" s="4"/>
      <c r="AV66" s="4"/>
      <c r="AW66" s="4"/>
      <c r="AX66" s="4"/>
      <c r="AY66" s="4"/>
      <c r="ALQ66" s="9" t="e">
        <v>#N/A</v>
      </c>
    </row>
    <row r="67" spans="1:1005" ht="15" x14ac:dyDescent="0.25">
      <c r="A67" s="125">
        <f>YampaRiverInflow.TotalOutflow!A67</f>
        <v>45474</v>
      </c>
      <c r="B67" s="13">
        <v>26.33</v>
      </c>
      <c r="C67" s="13">
        <v>26.33</v>
      </c>
      <c r="D67" s="13">
        <v>26.33</v>
      </c>
      <c r="E67" s="126">
        <v>-37.088639999999998</v>
      </c>
      <c r="F67" s="126">
        <v>41.058320000000002</v>
      </c>
      <c r="G67" s="126">
        <v>23.067810000000001</v>
      </c>
      <c r="H67" s="126">
        <v>96.231220000000008</v>
      </c>
      <c r="I67" s="126">
        <v>36.173430000000003</v>
      </c>
      <c r="J67" s="126">
        <v>14.53885</v>
      </c>
      <c r="K67" s="126">
        <v>48.365290000000002</v>
      </c>
      <c r="L67" s="126">
        <v>13.52698</v>
      </c>
      <c r="M67" s="126">
        <v>41.234610000000004</v>
      </c>
      <c r="N67" s="126">
        <v>51.91695</v>
      </c>
      <c r="O67" s="126">
        <v>63.193040000000003</v>
      </c>
      <c r="P67" s="126">
        <v>38.002940000000002</v>
      </c>
      <c r="Q67" s="126">
        <v>100.30158999999999</v>
      </c>
      <c r="R67" s="126">
        <v>89.86345</v>
      </c>
      <c r="S67" s="126">
        <v>-26.052589999999999</v>
      </c>
      <c r="T67" s="126">
        <v>-16.813580000000002</v>
      </c>
      <c r="U67" s="126">
        <v>9.49343</v>
      </c>
      <c r="V67" s="126">
        <v>3.8433299999999999</v>
      </c>
      <c r="W67" s="126">
        <v>-10.612440000000001</v>
      </c>
      <c r="X67" s="126">
        <v>41.559800000000003</v>
      </c>
      <c r="Y67" s="126">
        <v>2.9969000000000001</v>
      </c>
      <c r="Z67" s="126">
        <v>6.9309099999999999</v>
      </c>
      <c r="AA67" s="126">
        <v>11.99058</v>
      </c>
      <c r="AB67" s="126">
        <v>-16.260439999999999</v>
      </c>
      <c r="AC67" s="126">
        <v>-22.835750000000001</v>
      </c>
      <c r="AD67" s="126">
        <v>21.93834</v>
      </c>
      <c r="AE67" s="126">
        <v>36.23865</v>
      </c>
      <c r="AF67" s="126">
        <v>36.61777</v>
      </c>
      <c r="AG67" s="126">
        <v>9.9708400000000008</v>
      </c>
      <c r="AH67" s="126">
        <v>18.92069</v>
      </c>
      <c r="AI67" s="127">
        <v>11.734999999999999</v>
      </c>
      <c r="AJ67" s="127">
        <v>32.128329999999998</v>
      </c>
      <c r="AK67" s="127">
        <v>158.17092000000002</v>
      </c>
      <c r="AL67" s="127">
        <v>262.53990000000005</v>
      </c>
      <c r="AM67" s="127">
        <v>81.421300000000002</v>
      </c>
      <c r="AN67" s="4"/>
      <c r="AO67" s="4"/>
      <c r="AP67" s="4"/>
      <c r="AQ67" s="4"/>
      <c r="AR67" s="4"/>
      <c r="AS67" s="4"/>
      <c r="AT67" s="4"/>
      <c r="AU67" s="4"/>
      <c r="AV67" s="4"/>
      <c r="AW67" s="4"/>
      <c r="AX67" s="4"/>
      <c r="AY67" s="4"/>
      <c r="ALQ67" s="9" t="e">
        <v>#N/A</v>
      </c>
    </row>
    <row r="68" spans="1:1005" ht="15" x14ac:dyDescent="0.25">
      <c r="A68" s="125">
        <f>YampaRiverInflow.TotalOutflow!A68</f>
        <v>45505</v>
      </c>
      <c r="B68" s="13">
        <v>44.189</v>
      </c>
      <c r="C68" s="13">
        <v>44.189</v>
      </c>
      <c r="D68" s="13">
        <v>44.189</v>
      </c>
      <c r="E68" s="126">
        <v>47.18244</v>
      </c>
      <c r="F68" s="126">
        <v>96.179249999999996</v>
      </c>
      <c r="G68" s="126">
        <v>61.017019999999995</v>
      </c>
      <c r="H68" s="126">
        <v>51.164999999999999</v>
      </c>
      <c r="I68" s="126">
        <v>53.872199999999999</v>
      </c>
      <c r="J68" s="126">
        <v>72.455490000000012</v>
      </c>
      <c r="K68" s="126">
        <v>75.402380000000008</v>
      </c>
      <c r="L68" s="126">
        <v>106.43533000000001</v>
      </c>
      <c r="M68" s="126">
        <v>67.57383999999999</v>
      </c>
      <c r="N68" s="126">
        <v>52.7256</v>
      </c>
      <c r="O68" s="126">
        <v>30.167000000000002</v>
      </c>
      <c r="P68" s="126">
        <v>95.579899999999995</v>
      </c>
      <c r="Q68" s="126">
        <v>79.560249999999996</v>
      </c>
      <c r="R68" s="126">
        <v>70.709090000000003</v>
      </c>
      <c r="S68" s="126">
        <v>34.237900000000003</v>
      </c>
      <c r="T68" s="126">
        <v>44.544559999999997</v>
      </c>
      <c r="U68" s="126">
        <v>14.0466</v>
      </c>
      <c r="V68" s="126">
        <v>56.732959999999999</v>
      </c>
      <c r="W68" s="126">
        <v>22.905419999999999</v>
      </c>
      <c r="X68" s="126">
        <v>62.430010000000003</v>
      </c>
      <c r="Y68" s="126">
        <v>21.733169999999998</v>
      </c>
      <c r="Z68" s="126">
        <v>32.04927</v>
      </c>
      <c r="AA68" s="126">
        <v>31.077919999999999</v>
      </c>
      <c r="AB68" s="126">
        <v>9.1049699999999998</v>
      </c>
      <c r="AC68" s="126">
        <v>11.513950000000001</v>
      </c>
      <c r="AD68" s="126">
        <v>35.979999999999997</v>
      </c>
      <c r="AE68" s="126">
        <v>89.903379999999999</v>
      </c>
      <c r="AF68" s="126">
        <v>51.304139999999997</v>
      </c>
      <c r="AG68" s="126">
        <v>54.512869999999999</v>
      </c>
      <c r="AH68" s="126">
        <v>55.313870000000001</v>
      </c>
      <c r="AI68" s="127">
        <v>113.31216000000001</v>
      </c>
      <c r="AJ68" s="127">
        <v>58.910589999999999</v>
      </c>
      <c r="AK68" s="127">
        <v>171.29213000000001</v>
      </c>
      <c r="AL68" s="127">
        <v>182.59195000000003</v>
      </c>
      <c r="AM68" s="127">
        <v>28.019849999999998</v>
      </c>
      <c r="AN68" s="4"/>
      <c r="AO68" s="4"/>
      <c r="AP68" s="4"/>
      <c r="AQ68" s="4"/>
      <c r="AR68" s="4"/>
      <c r="AS68" s="4"/>
      <c r="AT68" s="4"/>
      <c r="AU68" s="4"/>
      <c r="AV68" s="4"/>
      <c r="AW68" s="4"/>
      <c r="AX68" s="4"/>
      <c r="AY68" s="4"/>
      <c r="ALQ68" s="9" t="e">
        <v>#N/A</v>
      </c>
    </row>
    <row r="69" spans="1:1005" ht="15" x14ac:dyDescent="0.25">
      <c r="A69" s="125">
        <f>YampaRiverInflow.TotalOutflow!A69</f>
        <v>45536</v>
      </c>
      <c r="B69" s="13">
        <v>39.543999999999997</v>
      </c>
      <c r="C69" s="13">
        <v>39.543999999999997</v>
      </c>
      <c r="D69" s="13">
        <v>39.543999999999997</v>
      </c>
      <c r="E69" s="126">
        <v>19.100849999999998</v>
      </c>
      <c r="F69" s="126">
        <v>44.182519999999997</v>
      </c>
      <c r="G69" s="126">
        <v>39.570800000000006</v>
      </c>
      <c r="H69" s="126">
        <v>60.816720000000004</v>
      </c>
      <c r="I69" s="126">
        <v>123.70398</v>
      </c>
      <c r="J69" s="126">
        <v>66.820329999999998</v>
      </c>
      <c r="K69" s="126">
        <v>67.131079999999997</v>
      </c>
      <c r="L69" s="126">
        <v>74.204390000000004</v>
      </c>
      <c r="M69" s="126">
        <v>60.767949999999999</v>
      </c>
      <c r="N69" s="126">
        <v>44.842580000000005</v>
      </c>
      <c r="O69" s="126">
        <v>21.581499999999998</v>
      </c>
      <c r="P69" s="126">
        <v>40.702069999999999</v>
      </c>
      <c r="Q69" s="126">
        <v>105.37634</v>
      </c>
      <c r="R69" s="126">
        <v>66.257890000000003</v>
      </c>
      <c r="S69" s="126">
        <v>1.6861700000000002</v>
      </c>
      <c r="T69" s="126">
        <v>30.615169999999999</v>
      </c>
      <c r="U69" s="126">
        <v>57.502429999999997</v>
      </c>
      <c r="V69" s="126">
        <v>34.311339999999994</v>
      </c>
      <c r="W69" s="126">
        <v>33.011309999999995</v>
      </c>
      <c r="X69" s="126">
        <v>31.35323</v>
      </c>
      <c r="Y69" s="126">
        <v>-3.86361</v>
      </c>
      <c r="Z69" s="126">
        <v>15.656870000000001</v>
      </c>
      <c r="AA69" s="126">
        <v>22.814970000000002</v>
      </c>
      <c r="AB69" s="126">
        <v>11.3721</v>
      </c>
      <c r="AC69" s="126">
        <v>27.015340000000002</v>
      </c>
      <c r="AD69" s="126">
        <v>19.485970000000002</v>
      </c>
      <c r="AE69" s="126">
        <v>51.889110000000002</v>
      </c>
      <c r="AF69" s="126">
        <v>69.938880000000012</v>
      </c>
      <c r="AG69" s="126">
        <v>85.735799999999998</v>
      </c>
      <c r="AH69" s="126">
        <v>28.291240000000002</v>
      </c>
      <c r="AI69" s="127">
        <v>61.583260000000003</v>
      </c>
      <c r="AJ69" s="127">
        <v>58.855499999999999</v>
      </c>
      <c r="AK69" s="127">
        <v>54.591169999999998</v>
      </c>
      <c r="AL69" s="127">
        <v>49.94079</v>
      </c>
      <c r="AM69" s="127">
        <v>47.284349999999996</v>
      </c>
      <c r="AN69" s="4"/>
      <c r="AO69" s="4"/>
      <c r="AP69" s="4"/>
      <c r="AQ69" s="4"/>
      <c r="AR69" s="4"/>
      <c r="AS69" s="4"/>
      <c r="AT69" s="4"/>
      <c r="AU69" s="4"/>
      <c r="AV69" s="4"/>
      <c r="AW69" s="4"/>
      <c r="AX69" s="4"/>
      <c r="AY69" s="4"/>
      <c r="ALQ69" s="9" t="e">
        <v>#N/A</v>
      </c>
    </row>
    <row r="70" spans="1:1005" ht="15" x14ac:dyDescent="0.25">
      <c r="A70" s="125"/>
      <c r="B70" s="13"/>
      <c r="C70" s="13"/>
      <c r="D70" s="13"/>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7"/>
      <c r="AJ70" s="127"/>
      <c r="AK70" s="127"/>
      <c r="AL70" s="127"/>
      <c r="AM70" s="127"/>
      <c r="AN70" s="4"/>
      <c r="AO70" s="4"/>
      <c r="AP70" s="4"/>
      <c r="AQ70" s="4"/>
      <c r="AR70" s="4"/>
      <c r="AS70" s="4"/>
      <c r="AT70" s="4"/>
      <c r="AU70" s="4"/>
      <c r="AV70" s="4"/>
      <c r="AW70" s="4"/>
      <c r="AX70" s="4"/>
      <c r="AY70" s="4"/>
      <c r="ALQ70" s="9" t="e">
        <v>#N/A</v>
      </c>
    </row>
    <row r="71" spans="1:1005" ht="15" x14ac:dyDescent="0.25">
      <c r="A71" s="125"/>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7"/>
      <c r="AJ71" s="127"/>
      <c r="AK71" s="127"/>
      <c r="AL71" s="127"/>
      <c r="AM71" s="127"/>
      <c r="AN71" s="4"/>
      <c r="AO71" s="4"/>
      <c r="AP71" s="4"/>
      <c r="AQ71" s="4"/>
      <c r="AR71" s="4"/>
      <c r="AS71" s="4"/>
      <c r="AT71" s="4"/>
      <c r="AU71" s="4"/>
      <c r="AV71" s="4"/>
      <c r="AW71" s="4"/>
      <c r="AX71" s="4"/>
      <c r="AY71" s="4"/>
      <c r="ALQ71" s="9" t="e">
        <v>#N/A</v>
      </c>
    </row>
    <row r="72" spans="1:1005" ht="12.75" customHeight="1" x14ac:dyDescent="0.25">
      <c r="ALQ72" s="9" t="e">
        <v>#N/A</v>
      </c>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8" tint="0.39997558519241921"/>
  </sheetPr>
  <dimension ref="A1:ALQ72"/>
  <sheetViews>
    <sheetView topLeftCell="A3" workbookViewId="0">
      <selection activeCell="B4" sqref="B4:AZ100"/>
    </sheetView>
  </sheetViews>
  <sheetFormatPr defaultColWidth="18.7109375" defaultRowHeight="12.75" customHeight="1" x14ac:dyDescent="0.25"/>
  <cols>
    <col min="1" max="2" width="9.140625" style="9" customWidth="1"/>
    <col min="3" max="3" width="9.7109375" style="9" bestFit="1" customWidth="1"/>
    <col min="4" max="54" width="9.140625" style="9" customWidth="1"/>
    <col min="55" max="16384" width="18.7109375" style="9"/>
  </cols>
  <sheetData>
    <row r="1" spans="1:54" ht="15" x14ac:dyDescent="0.25">
      <c r="A1" s="122"/>
      <c r="B1" s="118"/>
      <c r="C1" s="118"/>
      <c r="D1" s="118"/>
      <c r="E1" s="118"/>
      <c r="F1" s="118"/>
      <c r="G1" s="118"/>
      <c r="H1" s="118"/>
      <c r="I1" s="118"/>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7"/>
      <c r="AJ1" s="117"/>
      <c r="AK1" s="117"/>
      <c r="AL1" s="117"/>
      <c r="AM1" s="117"/>
    </row>
    <row r="2" spans="1:54" ht="15" x14ac:dyDescent="0.25">
      <c r="A2" s="122"/>
      <c r="B2" s="117" t="s">
        <v>0</v>
      </c>
      <c r="C2" s="117" t="s">
        <v>1</v>
      </c>
      <c r="D2" s="117" t="s">
        <v>2</v>
      </c>
      <c r="E2" s="117">
        <v>1981</v>
      </c>
      <c r="F2" s="117">
        <v>1982</v>
      </c>
      <c r="G2" s="117">
        <v>1983</v>
      </c>
      <c r="H2" s="117">
        <v>1984</v>
      </c>
      <c r="I2" s="117">
        <v>1985</v>
      </c>
      <c r="J2" s="117">
        <v>1986</v>
      </c>
      <c r="K2" s="117">
        <v>1987</v>
      </c>
      <c r="L2" s="117">
        <v>1988</v>
      </c>
      <c r="M2" s="117">
        <v>1989</v>
      </c>
      <c r="N2" s="117">
        <v>1990</v>
      </c>
      <c r="O2" s="117">
        <v>1991</v>
      </c>
      <c r="P2" s="117">
        <v>1992</v>
      </c>
      <c r="Q2" s="117">
        <v>1993</v>
      </c>
      <c r="R2" s="117">
        <v>1994</v>
      </c>
      <c r="S2" s="117">
        <v>1995</v>
      </c>
      <c r="T2" s="117">
        <v>1996</v>
      </c>
      <c r="U2" s="117">
        <v>1997</v>
      </c>
      <c r="V2" s="117">
        <v>1998</v>
      </c>
      <c r="W2" s="117">
        <v>1999</v>
      </c>
      <c r="X2" s="117">
        <v>2000</v>
      </c>
      <c r="Y2" s="117">
        <v>2001</v>
      </c>
      <c r="Z2" s="117">
        <v>2002</v>
      </c>
      <c r="AA2" s="117">
        <v>2003</v>
      </c>
      <c r="AB2" s="117">
        <v>2004</v>
      </c>
      <c r="AC2" s="117">
        <v>2005</v>
      </c>
      <c r="AD2" s="117">
        <v>2006</v>
      </c>
      <c r="AE2" s="119">
        <v>2007</v>
      </c>
      <c r="AF2" s="117">
        <v>2008</v>
      </c>
      <c r="AG2" s="117">
        <v>2009</v>
      </c>
      <c r="AH2" s="117">
        <v>2010</v>
      </c>
      <c r="AI2" s="117">
        <v>2011</v>
      </c>
      <c r="AJ2" s="117">
        <v>2012</v>
      </c>
      <c r="AK2" s="117">
        <v>2013</v>
      </c>
      <c r="AL2" s="117">
        <v>2014</v>
      </c>
      <c r="AM2" s="117">
        <v>2015</v>
      </c>
      <c r="AN2" s="117">
        <v>2016</v>
      </c>
      <c r="AO2" s="117">
        <v>2017</v>
      </c>
      <c r="AP2" s="117">
        <v>2018</v>
      </c>
      <c r="AQ2" s="117">
        <v>2019</v>
      </c>
      <c r="AR2" s="117">
        <v>2020</v>
      </c>
      <c r="AS2" s="9">
        <v>2021</v>
      </c>
      <c r="AT2" s="9">
        <v>2022</v>
      </c>
      <c r="AU2" s="9">
        <v>2023</v>
      </c>
      <c r="AV2" s="9">
        <v>2024</v>
      </c>
      <c r="AW2" s="9">
        <v>2025</v>
      </c>
      <c r="AX2" s="9">
        <v>2026</v>
      </c>
      <c r="AY2" s="9">
        <v>2027</v>
      </c>
      <c r="AZ2" s="9">
        <v>2028</v>
      </c>
      <c r="BA2" s="9">
        <v>2029</v>
      </c>
      <c r="BB2" s="9">
        <v>2030</v>
      </c>
    </row>
    <row r="3" spans="1:54" ht="15" x14ac:dyDescent="0.25">
      <c r="A3" s="123" t="str">
        <f>$A$1&amp;A2</f>
        <v/>
      </c>
      <c r="B3" s="124" t="s">
        <v>3</v>
      </c>
      <c r="C3" s="124" t="s">
        <v>4</v>
      </c>
      <c r="D3" s="124" t="s">
        <v>5</v>
      </c>
      <c r="E3" s="124" t="s">
        <v>6</v>
      </c>
      <c r="F3" s="124" t="s">
        <v>7</v>
      </c>
      <c r="G3" s="124" t="s">
        <v>8</v>
      </c>
      <c r="H3" s="124" t="s">
        <v>9</v>
      </c>
      <c r="I3" s="124" t="s">
        <v>10</v>
      </c>
      <c r="J3" s="124" t="s">
        <v>11</v>
      </c>
      <c r="K3" s="124" t="s">
        <v>12</v>
      </c>
      <c r="L3" s="124" t="s">
        <v>13</v>
      </c>
      <c r="M3" s="124" t="s">
        <v>14</v>
      </c>
      <c r="N3" s="124" t="s">
        <v>15</v>
      </c>
      <c r="O3" s="124" t="s">
        <v>16</v>
      </c>
      <c r="P3" s="124" t="s">
        <v>17</v>
      </c>
      <c r="Q3" s="124" t="s">
        <v>18</v>
      </c>
      <c r="R3" s="124" t="s">
        <v>19</v>
      </c>
      <c r="S3" s="124" t="s">
        <v>20</v>
      </c>
      <c r="T3" s="124" t="s">
        <v>21</v>
      </c>
      <c r="U3" s="124" t="s">
        <v>22</v>
      </c>
      <c r="V3" s="124" t="s">
        <v>23</v>
      </c>
      <c r="W3" s="124" t="s">
        <v>24</v>
      </c>
      <c r="X3" s="124" t="s">
        <v>25</v>
      </c>
      <c r="Y3" s="124" t="s">
        <v>26</v>
      </c>
      <c r="Z3" s="124" t="s">
        <v>27</v>
      </c>
      <c r="AA3" s="124" t="s">
        <v>28</v>
      </c>
      <c r="AB3" s="124" t="s">
        <v>29</v>
      </c>
      <c r="AC3" s="124" t="s">
        <v>30</v>
      </c>
      <c r="AD3" s="124" t="s">
        <v>31</v>
      </c>
      <c r="AE3" s="124" t="s">
        <v>32</v>
      </c>
      <c r="AF3" s="124" t="s">
        <v>33</v>
      </c>
      <c r="AG3" s="124" t="s">
        <v>34</v>
      </c>
      <c r="AH3" s="124" t="s">
        <v>35</v>
      </c>
      <c r="AI3" s="124" t="s">
        <v>36</v>
      </c>
      <c r="AJ3" s="124" t="s">
        <v>37</v>
      </c>
      <c r="AK3" s="124" t="s">
        <v>38</v>
      </c>
      <c r="AL3" s="124" t="s">
        <v>39</v>
      </c>
      <c r="AM3" s="124" t="s">
        <v>40</v>
      </c>
      <c r="AN3" s="124" t="s">
        <v>41</v>
      </c>
      <c r="AO3" s="124" t="s">
        <v>42</v>
      </c>
      <c r="AP3" s="124" t="s">
        <v>43</v>
      </c>
      <c r="AQ3" s="124" t="s">
        <v>44</v>
      </c>
      <c r="AR3" s="124" t="s">
        <v>45</v>
      </c>
      <c r="AS3" s="9" t="s">
        <v>46</v>
      </c>
      <c r="AT3" s="9" t="s">
        <v>47</v>
      </c>
      <c r="AU3" s="9" t="s">
        <v>48</v>
      </c>
      <c r="AV3" s="9" t="s">
        <v>49</v>
      </c>
      <c r="AW3" s="9" t="s">
        <v>50</v>
      </c>
      <c r="AX3" s="9" t="s">
        <v>51</v>
      </c>
      <c r="AY3" s="9" t="s">
        <v>52</v>
      </c>
      <c r="AZ3" s="9" t="s">
        <v>53</v>
      </c>
      <c r="BA3" s="9" t="s">
        <v>54</v>
      </c>
      <c r="BB3" s="9" t="s">
        <v>55</v>
      </c>
    </row>
    <row r="4" spans="1:54" ht="15" x14ac:dyDescent="0.25">
      <c r="A4" s="125">
        <f>YampaRiverInflow.TotalOutflow!A4</f>
        <v>43556</v>
      </c>
      <c r="B4" s="13">
        <v>4.6829999999999998</v>
      </c>
      <c r="C4" s="13">
        <v>12.053000000000001</v>
      </c>
      <c r="D4" s="13">
        <v>14.946999999999999</v>
      </c>
      <c r="E4" s="126">
        <v>8.9184140000000003</v>
      </c>
      <c r="F4" s="126">
        <v>16.681022000000002</v>
      </c>
      <c r="G4" s="126">
        <v>25.769639999999999</v>
      </c>
      <c r="H4" s="126">
        <v>24.889088000000005</v>
      </c>
      <c r="I4" s="126">
        <v>28.007258</v>
      </c>
      <c r="J4" s="126">
        <v>23.441744000000003</v>
      </c>
      <c r="K4" s="126">
        <v>20.577144000000001</v>
      </c>
      <c r="L4" s="126">
        <v>25.502514000000001</v>
      </c>
      <c r="M4" s="126">
        <v>13.009960000000001</v>
      </c>
      <c r="N4" s="126">
        <v>4.4516200000000001</v>
      </c>
      <c r="O4" s="126">
        <v>18.399011999999999</v>
      </c>
      <c r="P4" s="126">
        <v>29.763325999999999</v>
      </c>
      <c r="Q4" s="126">
        <v>41.261670000000002</v>
      </c>
      <c r="R4" s="126">
        <v>7.7661820000000006</v>
      </c>
      <c r="S4" s="126">
        <v>14.708754000000001</v>
      </c>
      <c r="T4" s="126">
        <v>23.635946000000001</v>
      </c>
      <c r="U4" s="126">
        <v>6.8406400000000005</v>
      </c>
      <c r="V4" s="126">
        <v>-2.2138499999999999</v>
      </c>
      <c r="W4" s="126">
        <v>19.547470000000001</v>
      </c>
      <c r="X4" s="126">
        <v>11.52768</v>
      </c>
      <c r="Y4" s="126">
        <v>17.343669999999999</v>
      </c>
      <c r="Z4" s="126">
        <v>13.49269</v>
      </c>
      <c r="AA4" s="126">
        <v>4.6643299999999996</v>
      </c>
      <c r="AB4" s="126">
        <v>2.3306399999999998</v>
      </c>
      <c r="AC4" s="126">
        <v>9.179590000000001</v>
      </c>
      <c r="AD4" s="126">
        <v>14.534559999999999</v>
      </c>
      <c r="AE4" s="126">
        <v>4.0880400000000003</v>
      </c>
      <c r="AF4" s="126">
        <v>12.77216</v>
      </c>
      <c r="AG4" s="126">
        <v>7.4774700000000003</v>
      </c>
      <c r="AH4" s="126">
        <v>12.525</v>
      </c>
      <c r="AI4" s="126">
        <v>22.5366</v>
      </c>
      <c r="AJ4" s="126">
        <v>5.4246600000000003</v>
      </c>
      <c r="AK4" s="126">
        <v>-1.42597</v>
      </c>
      <c r="AL4" s="126">
        <v>9.8915199999999999</v>
      </c>
      <c r="AM4" s="126">
        <v>9.72743</v>
      </c>
      <c r="AN4" s="4"/>
      <c r="AO4" s="4"/>
      <c r="AP4" s="4"/>
      <c r="AQ4" s="4"/>
      <c r="AR4" s="4"/>
      <c r="AS4" s="4"/>
      <c r="AT4" s="4"/>
      <c r="AU4" s="4"/>
      <c r="AV4" s="4"/>
      <c r="AW4" s="4"/>
      <c r="AX4" s="4"/>
      <c r="AY4" s="4"/>
    </row>
    <row r="5" spans="1:54" ht="15" x14ac:dyDescent="0.25">
      <c r="A5" s="125">
        <f>YampaRiverInflow.TotalOutflow!A5</f>
        <v>43586</v>
      </c>
      <c r="B5" s="13">
        <v>3.7170000000000001</v>
      </c>
      <c r="C5" s="13">
        <v>6.6980000000000004</v>
      </c>
      <c r="D5" s="13">
        <v>10.859</v>
      </c>
      <c r="E5" s="126">
        <v>10.194596000000001</v>
      </c>
      <c r="F5" s="126">
        <v>20.596146000000001</v>
      </c>
      <c r="G5" s="126">
        <v>42.715372000000002</v>
      </c>
      <c r="H5" s="126">
        <v>8.9217919999999999</v>
      </c>
      <c r="I5" s="126">
        <v>-0.27216800000000002</v>
      </c>
      <c r="J5" s="126">
        <v>-15.576908</v>
      </c>
      <c r="K5" s="126">
        <v>10.261580000000002</v>
      </c>
      <c r="L5" s="126">
        <v>14.939944000000001</v>
      </c>
      <c r="M5" s="126">
        <v>-6.4280240000000006</v>
      </c>
      <c r="N5" s="126">
        <v>-2.930132</v>
      </c>
      <c r="O5" s="126">
        <v>9.3170699999999993</v>
      </c>
      <c r="P5" s="126">
        <v>17.687328000000001</v>
      </c>
      <c r="Q5" s="126">
        <v>30.256135999999998</v>
      </c>
      <c r="R5" s="126">
        <v>9.5716059999999992</v>
      </c>
      <c r="S5" s="126">
        <v>29.325434000000005</v>
      </c>
      <c r="T5" s="126">
        <v>5.5503300000000007</v>
      </c>
      <c r="U5" s="126">
        <v>8.0619300000000003</v>
      </c>
      <c r="V5" s="126">
        <v>-4.66012</v>
      </c>
      <c r="W5" s="126">
        <v>9.683209999999999</v>
      </c>
      <c r="X5" s="126">
        <v>23.337949999999999</v>
      </c>
      <c r="Y5" s="126">
        <v>11.09249</v>
      </c>
      <c r="Z5" s="126">
        <v>14.89179</v>
      </c>
      <c r="AA5" s="126">
        <v>9.6852700000000009</v>
      </c>
      <c r="AB5" s="126">
        <v>5.5847100000000003</v>
      </c>
      <c r="AC5" s="126">
        <v>4.1686000000000005</v>
      </c>
      <c r="AD5" s="126">
        <v>14.016170000000001</v>
      </c>
      <c r="AE5" s="126">
        <v>5.02379</v>
      </c>
      <c r="AF5" s="126">
        <v>16.882990000000003</v>
      </c>
      <c r="AG5" s="126">
        <v>3.9549799999999999</v>
      </c>
      <c r="AH5" s="126">
        <v>10.53945</v>
      </c>
      <c r="AI5" s="127">
        <v>19.5229</v>
      </c>
      <c r="AJ5" s="127">
        <v>4.9721899999999994</v>
      </c>
      <c r="AK5" s="127">
        <v>1.2309300000000001</v>
      </c>
      <c r="AL5" s="127">
        <v>4.9847600000000005</v>
      </c>
      <c r="AM5" s="127">
        <v>9.3964200000000009</v>
      </c>
      <c r="AN5" s="4"/>
      <c r="AO5" s="4"/>
      <c r="AP5" s="4"/>
      <c r="AQ5" s="4"/>
      <c r="AR5" s="4"/>
      <c r="AS5" s="4"/>
      <c r="AT5" s="4"/>
      <c r="AU5" s="4"/>
      <c r="AV5" s="4"/>
      <c r="AW5" s="4"/>
      <c r="AX5" s="4"/>
      <c r="AY5" s="4"/>
    </row>
    <row r="6" spans="1:54" ht="15" x14ac:dyDescent="0.25">
      <c r="A6" s="125">
        <f>YampaRiverInflow.TotalOutflow!A6</f>
        <v>43617</v>
      </c>
      <c r="B6" s="13">
        <v>2.677</v>
      </c>
      <c r="C6" s="13">
        <v>3.3159999999999998</v>
      </c>
      <c r="D6" s="13">
        <v>10.722</v>
      </c>
      <c r="E6" s="126">
        <v>5.9863260000000009</v>
      </c>
      <c r="F6" s="126">
        <v>4.958564</v>
      </c>
      <c r="G6" s="126">
        <v>-2.5423</v>
      </c>
      <c r="H6" s="126">
        <v>8.1491520000000008</v>
      </c>
      <c r="I6" s="126">
        <v>20.665317999999999</v>
      </c>
      <c r="J6" s="126">
        <v>14.274572000000001</v>
      </c>
      <c r="K6" s="126">
        <v>14.059692000000002</v>
      </c>
      <c r="L6" s="126">
        <v>2.4844780000000002</v>
      </c>
      <c r="M6" s="126">
        <v>1.888352</v>
      </c>
      <c r="N6" s="126">
        <v>10.006266000000002</v>
      </c>
      <c r="O6" s="126">
        <v>19.542680000000001</v>
      </c>
      <c r="P6" s="126">
        <v>1.2684000000000002</v>
      </c>
      <c r="Q6" s="126">
        <v>4.9412060000000002</v>
      </c>
      <c r="R6" s="126">
        <v>-1.180104</v>
      </c>
      <c r="S6" s="126">
        <v>16.706314000000003</v>
      </c>
      <c r="T6" s="126">
        <v>1.3633040000000001</v>
      </c>
      <c r="U6" s="126">
        <v>-0.79383999999999999</v>
      </c>
      <c r="V6" s="126">
        <v>-23.251810000000003</v>
      </c>
      <c r="W6" s="126">
        <v>12.69872</v>
      </c>
      <c r="X6" s="126">
        <v>19.039000000000001</v>
      </c>
      <c r="Y6" s="126">
        <v>6.8687700000000005</v>
      </c>
      <c r="Z6" s="126">
        <v>14.246139999999999</v>
      </c>
      <c r="AA6" s="126">
        <v>18.845080000000003</v>
      </c>
      <c r="AB6" s="126">
        <v>7.4909099999999995</v>
      </c>
      <c r="AC6" s="126">
        <v>13.8124</v>
      </c>
      <c r="AD6" s="126">
        <v>24.775919999999999</v>
      </c>
      <c r="AE6" s="126">
        <v>9.7531100000000013</v>
      </c>
      <c r="AF6" s="126">
        <v>18.740459999999999</v>
      </c>
      <c r="AG6" s="126">
        <v>5.9942099999999998</v>
      </c>
      <c r="AH6" s="126">
        <v>10.93661</v>
      </c>
      <c r="AI6" s="127">
        <v>14.07673</v>
      </c>
      <c r="AJ6" s="127">
        <v>3.54962</v>
      </c>
      <c r="AK6" s="127">
        <v>6.4226899999999993</v>
      </c>
      <c r="AL6" s="127">
        <v>10.59356</v>
      </c>
      <c r="AM6" s="127">
        <v>1.32226</v>
      </c>
      <c r="AN6" s="4"/>
      <c r="AO6" s="4"/>
      <c r="AP6" s="4"/>
      <c r="AQ6" s="4"/>
      <c r="AR6" s="4"/>
      <c r="AS6" s="4"/>
      <c r="AT6" s="4"/>
      <c r="AU6" s="4"/>
      <c r="AV6" s="4"/>
      <c r="AW6" s="4"/>
      <c r="AX6" s="4"/>
      <c r="AY6" s="4"/>
    </row>
    <row r="7" spans="1:54" ht="15" x14ac:dyDescent="0.25">
      <c r="A7" s="125">
        <f>YampaRiverInflow.TotalOutflow!A7</f>
        <v>43647</v>
      </c>
      <c r="B7" s="13">
        <v>13.587</v>
      </c>
      <c r="C7" s="13">
        <v>14.593</v>
      </c>
      <c r="D7" s="13">
        <v>19.248000000000001</v>
      </c>
      <c r="E7" s="126">
        <v>4.2121279999999999</v>
      </c>
      <c r="F7" s="126">
        <v>14.528888</v>
      </c>
      <c r="G7" s="126">
        <v>41.655764000000005</v>
      </c>
      <c r="H7" s="126">
        <v>46.755935999999998</v>
      </c>
      <c r="I7" s="126">
        <v>13.937982000000002</v>
      </c>
      <c r="J7" s="126">
        <v>-9.5202080000000002</v>
      </c>
      <c r="K7" s="126">
        <v>16.145548000000002</v>
      </c>
      <c r="L7" s="126">
        <v>8.3940580000000011</v>
      </c>
      <c r="M7" s="126">
        <v>24.153351999999998</v>
      </c>
      <c r="N7" s="126">
        <v>8.4327039999999993</v>
      </c>
      <c r="O7" s="126">
        <v>3.5028120000000005</v>
      </c>
      <c r="P7" s="126">
        <v>15.702810000000001</v>
      </c>
      <c r="Q7" s="126">
        <v>2.0310160000000002</v>
      </c>
      <c r="R7" s="126">
        <v>8.0089059999999996</v>
      </c>
      <c r="S7" s="126">
        <v>20.697440000000004</v>
      </c>
      <c r="T7" s="126">
        <v>17.755964000000002</v>
      </c>
      <c r="U7" s="126">
        <v>11.63293</v>
      </c>
      <c r="V7" s="126">
        <v>-12.476629999999998</v>
      </c>
      <c r="W7" s="126">
        <v>23.625509999999998</v>
      </c>
      <c r="X7" s="126">
        <v>20.54889</v>
      </c>
      <c r="Y7" s="126">
        <v>8.319090000000001</v>
      </c>
      <c r="Z7" s="126">
        <v>20.105460000000001</v>
      </c>
      <c r="AA7" s="126">
        <v>19.50067</v>
      </c>
      <c r="AB7" s="126">
        <v>8.3446700000000007</v>
      </c>
      <c r="AC7" s="126">
        <v>18.455950000000001</v>
      </c>
      <c r="AD7" s="126">
        <v>31.79073</v>
      </c>
      <c r="AE7" s="126">
        <v>14.55987</v>
      </c>
      <c r="AF7" s="126">
        <v>21.886839999999999</v>
      </c>
      <c r="AG7" s="126">
        <v>25.583909999999999</v>
      </c>
      <c r="AH7" s="126">
        <v>21.074020000000001</v>
      </c>
      <c r="AI7" s="127">
        <v>18.544400000000003</v>
      </c>
      <c r="AJ7" s="127">
        <v>6.5901300000000003</v>
      </c>
      <c r="AK7" s="127">
        <v>14.91146</v>
      </c>
      <c r="AL7" s="127">
        <v>14.38373</v>
      </c>
      <c r="AM7" s="127">
        <v>27.614090000000001</v>
      </c>
      <c r="AN7" s="4"/>
      <c r="AO7" s="4"/>
      <c r="AP7" s="4"/>
      <c r="AQ7" s="4"/>
      <c r="AR7" s="4"/>
      <c r="AS7" s="4"/>
      <c r="AT7" s="4"/>
      <c r="AU7" s="4"/>
      <c r="AV7" s="4"/>
      <c r="AW7" s="4"/>
      <c r="AX7" s="4"/>
      <c r="AY7" s="4"/>
    </row>
    <row r="8" spans="1:54" ht="15" x14ac:dyDescent="0.25">
      <c r="A8" s="125">
        <f>YampaRiverInflow.TotalOutflow!A8</f>
        <v>43678</v>
      </c>
      <c r="B8" s="13">
        <v>18.533000000000001</v>
      </c>
      <c r="C8" s="13">
        <v>16.690000000000001</v>
      </c>
      <c r="D8" s="13">
        <v>17.199000000000002</v>
      </c>
      <c r="E8" s="126">
        <v>25.242690000000003</v>
      </c>
      <c r="F8" s="126">
        <v>23.597766000000004</v>
      </c>
      <c r="G8" s="126">
        <v>33.662408000000006</v>
      </c>
      <c r="H8" s="126">
        <v>46.49971</v>
      </c>
      <c r="I8" s="126">
        <v>0.7424400000000001</v>
      </c>
      <c r="J8" s="126">
        <v>14.672851999999999</v>
      </c>
      <c r="K8" s="126">
        <v>32.564776000000002</v>
      </c>
      <c r="L8" s="126">
        <v>18.685385999999998</v>
      </c>
      <c r="M8" s="126">
        <v>18.337461999999999</v>
      </c>
      <c r="N8" s="126">
        <v>16.435265999999999</v>
      </c>
      <c r="O8" s="126">
        <v>21.988620000000001</v>
      </c>
      <c r="P8" s="126">
        <v>28.766426000000003</v>
      </c>
      <c r="Q8" s="126">
        <v>19.739957999999998</v>
      </c>
      <c r="R8" s="126">
        <v>11.451958000000001</v>
      </c>
      <c r="S8" s="126">
        <v>20.660824000000002</v>
      </c>
      <c r="T8" s="126">
        <v>13.796706</v>
      </c>
      <c r="U8" s="126">
        <v>9.7706299999999988</v>
      </c>
      <c r="V8" s="126">
        <v>7.4435000000000002</v>
      </c>
      <c r="W8" s="126">
        <v>20.504860000000001</v>
      </c>
      <c r="X8" s="126">
        <v>22.135639999999999</v>
      </c>
      <c r="Y8" s="126">
        <v>5.2130799999999997</v>
      </c>
      <c r="Z8" s="126">
        <v>14.802440000000001</v>
      </c>
      <c r="AA8" s="126">
        <v>21.94164</v>
      </c>
      <c r="AB8" s="126">
        <v>8.4181799999999996</v>
      </c>
      <c r="AC8" s="126">
        <v>21.659500000000001</v>
      </c>
      <c r="AD8" s="126">
        <v>35.8294</v>
      </c>
      <c r="AE8" s="126">
        <v>14.210139999999999</v>
      </c>
      <c r="AF8" s="126">
        <v>24.195160000000001</v>
      </c>
      <c r="AG8" s="126">
        <v>26.496269999999999</v>
      </c>
      <c r="AH8" s="126">
        <v>24.024999999999999</v>
      </c>
      <c r="AI8" s="127">
        <v>22.344560000000001</v>
      </c>
      <c r="AJ8" s="127">
        <v>9.8739599999999985</v>
      </c>
      <c r="AK8" s="127">
        <v>13.84548</v>
      </c>
      <c r="AL8" s="127">
        <v>16.93469</v>
      </c>
      <c r="AM8" s="127">
        <v>14.48996</v>
      </c>
      <c r="AN8" s="4"/>
      <c r="AO8" s="4"/>
      <c r="AP8" s="4"/>
      <c r="AQ8" s="4"/>
      <c r="AR8" s="4"/>
      <c r="AS8" s="4"/>
      <c r="AT8" s="4"/>
      <c r="AU8" s="4"/>
      <c r="AV8" s="4"/>
      <c r="AW8" s="4"/>
      <c r="AX8" s="4"/>
      <c r="AY8" s="4"/>
    </row>
    <row r="9" spans="1:54" ht="15" x14ac:dyDescent="0.25">
      <c r="A9" s="125">
        <f>YampaRiverInflow.TotalOutflow!A9</f>
        <v>43709</v>
      </c>
      <c r="B9" s="13">
        <v>16.088999999999999</v>
      </c>
      <c r="C9" s="13">
        <v>17.472999999999999</v>
      </c>
      <c r="D9" s="13">
        <v>13.558</v>
      </c>
      <c r="E9" s="126">
        <v>17.374620000000004</v>
      </c>
      <c r="F9" s="126">
        <v>24.377366000000002</v>
      </c>
      <c r="G9" s="126">
        <v>9.1880220000000001</v>
      </c>
      <c r="H9" s="126">
        <v>20.53886</v>
      </c>
      <c r="I9" s="126">
        <v>12.485670000000001</v>
      </c>
      <c r="J9" s="126">
        <v>12.587112000000001</v>
      </c>
      <c r="K9" s="126">
        <v>13.715842000000002</v>
      </c>
      <c r="L9" s="126">
        <v>14.078788000000001</v>
      </c>
      <c r="M9" s="126">
        <v>17.133922000000002</v>
      </c>
      <c r="N9" s="126">
        <v>36.728893999999997</v>
      </c>
      <c r="O9" s="126">
        <v>21.500264000000001</v>
      </c>
      <c r="P9" s="126">
        <v>26.366382000000002</v>
      </c>
      <c r="Q9" s="126">
        <v>15.737406</v>
      </c>
      <c r="R9" s="126">
        <v>14.914582000000003</v>
      </c>
      <c r="S9" s="126">
        <v>14.839589999999999</v>
      </c>
      <c r="T9" s="126">
        <v>10.647540000000001</v>
      </c>
      <c r="U9" s="126">
        <v>-6.0112700000000006</v>
      </c>
      <c r="V9" s="126">
        <v>19.914009999999998</v>
      </c>
      <c r="W9" s="126">
        <v>13.555149999999999</v>
      </c>
      <c r="X9" s="126">
        <v>15.397549999999999</v>
      </c>
      <c r="Y9" s="126">
        <v>7.1036899999999994</v>
      </c>
      <c r="Z9" s="126">
        <v>8.6973899999999986</v>
      </c>
      <c r="AA9" s="126">
        <v>11.841569999999999</v>
      </c>
      <c r="AB9" s="126">
        <v>3.6388400000000001</v>
      </c>
      <c r="AC9" s="126">
        <v>18.084299999999999</v>
      </c>
      <c r="AD9" s="126">
        <v>24.926950000000001</v>
      </c>
      <c r="AE9" s="126">
        <v>13.032249999999999</v>
      </c>
      <c r="AF9" s="126">
        <v>14.707469999999999</v>
      </c>
      <c r="AG9" s="126">
        <v>15.101129999999999</v>
      </c>
      <c r="AH9" s="126">
        <v>9.3519199999999998</v>
      </c>
      <c r="AI9" s="127">
        <v>35.037589999999994</v>
      </c>
      <c r="AJ9" s="127">
        <v>-2.8639899999999998</v>
      </c>
      <c r="AK9" s="127">
        <v>6.7481800000000005</v>
      </c>
      <c r="AL9" s="127">
        <v>15.02529</v>
      </c>
      <c r="AM9" s="127">
        <v>11.451879999999999</v>
      </c>
      <c r="AN9" s="4"/>
      <c r="AO9" s="4"/>
      <c r="AP9" s="4"/>
      <c r="AQ9" s="4"/>
      <c r="AR9" s="4"/>
      <c r="AS9" s="4"/>
      <c r="AT9" s="4"/>
      <c r="AU9" s="4"/>
      <c r="AV9" s="4"/>
      <c r="AW9" s="4"/>
      <c r="AX9" s="4"/>
      <c r="AY9" s="4"/>
    </row>
    <row r="10" spans="1:54" ht="15" x14ac:dyDescent="0.25">
      <c r="A10" s="125">
        <f>YampaRiverInflow.TotalOutflow!A10</f>
        <v>43739</v>
      </c>
      <c r="B10" s="13">
        <v>14.452999999999999</v>
      </c>
      <c r="C10" s="13">
        <v>16.449000000000002</v>
      </c>
      <c r="D10" s="13">
        <v>10.205</v>
      </c>
      <c r="E10" s="126">
        <v>13.100300000000001</v>
      </c>
      <c r="F10" s="126">
        <v>0.89675000000000005</v>
      </c>
      <c r="G10" s="126">
        <v>27.212436</v>
      </c>
      <c r="H10" s="126">
        <v>21.019506</v>
      </c>
      <c r="I10" s="126">
        <v>15.296984</v>
      </c>
      <c r="J10" s="126">
        <v>17.363528000000002</v>
      </c>
      <c r="K10" s="126">
        <v>15.145718</v>
      </c>
      <c r="L10" s="126">
        <v>19.380140000000001</v>
      </c>
      <c r="M10" s="126">
        <v>13.376776000000001</v>
      </c>
      <c r="N10" s="126">
        <v>4.7494760000000005</v>
      </c>
      <c r="O10" s="126">
        <v>8.6108960000000003</v>
      </c>
      <c r="P10" s="126">
        <v>17.934583999999997</v>
      </c>
      <c r="Q10" s="126">
        <v>11.836898000000001</v>
      </c>
      <c r="R10" s="126">
        <v>11.503132000000001</v>
      </c>
      <c r="S10" s="126">
        <v>12.135444000000001</v>
      </c>
      <c r="T10" s="126">
        <v>6.3876860000000004</v>
      </c>
      <c r="U10" s="126">
        <v>-7.82599</v>
      </c>
      <c r="V10" s="126">
        <v>24.362849999999998</v>
      </c>
      <c r="W10" s="126">
        <v>10.95425</v>
      </c>
      <c r="X10" s="126">
        <v>11.723360000000001</v>
      </c>
      <c r="Y10" s="126">
        <v>4.6145899999999997</v>
      </c>
      <c r="Z10" s="126">
        <v>6.6953500000000004</v>
      </c>
      <c r="AA10" s="126">
        <v>9.5123700000000007</v>
      </c>
      <c r="AB10" s="126">
        <v>-0.49925999999999998</v>
      </c>
      <c r="AC10" s="126">
        <v>18.132660000000001</v>
      </c>
      <c r="AD10" s="126">
        <v>19.22006</v>
      </c>
      <c r="AE10" s="126">
        <v>10.97871</v>
      </c>
      <c r="AF10" s="126">
        <v>13.21185</v>
      </c>
      <c r="AG10" s="126">
        <v>14.04824</v>
      </c>
      <c r="AH10" s="126">
        <v>6.9533999999999994</v>
      </c>
      <c r="AI10" s="127">
        <v>23.35398</v>
      </c>
      <c r="AJ10" s="127">
        <v>-2.8656299999999999</v>
      </c>
      <c r="AK10" s="127">
        <v>2.3012199999999998</v>
      </c>
      <c r="AL10" s="127">
        <v>14.73507</v>
      </c>
      <c r="AM10" s="127">
        <v>8.505370000000001</v>
      </c>
      <c r="AN10" s="4"/>
      <c r="AO10" s="4"/>
      <c r="AP10" s="4"/>
      <c r="AQ10" s="4"/>
      <c r="AR10" s="4"/>
      <c r="AS10" s="4"/>
      <c r="AT10" s="4"/>
      <c r="AU10" s="4"/>
      <c r="AV10" s="4"/>
      <c r="AW10" s="4"/>
      <c r="AX10" s="4"/>
      <c r="AY10" s="4"/>
    </row>
    <row r="11" spans="1:54" ht="15" x14ac:dyDescent="0.25">
      <c r="A11" s="125">
        <f>YampaRiverInflow.TotalOutflow!A11</f>
        <v>43770</v>
      </c>
      <c r="B11" s="13">
        <v>8.7889999999999997</v>
      </c>
      <c r="C11" s="13">
        <v>11.068</v>
      </c>
      <c r="D11" s="13">
        <v>1.476</v>
      </c>
      <c r="E11" s="126">
        <v>15.881826</v>
      </c>
      <c r="F11" s="126">
        <v>12.644528000000001</v>
      </c>
      <c r="G11" s="126">
        <v>20.419766000000003</v>
      </c>
      <c r="H11" s="126">
        <v>19.335204000000001</v>
      </c>
      <c r="I11" s="126">
        <v>16.094632000000001</v>
      </c>
      <c r="J11" s="126">
        <v>11.450326</v>
      </c>
      <c r="K11" s="126">
        <v>26.131626000000004</v>
      </c>
      <c r="L11" s="126">
        <v>8.3835399999999982</v>
      </c>
      <c r="M11" s="126">
        <v>1.6175140000000001</v>
      </c>
      <c r="N11" s="126">
        <v>4.4911860000000008</v>
      </c>
      <c r="O11" s="126">
        <v>8.991363999999999</v>
      </c>
      <c r="P11" s="126">
        <v>10.960080000000001</v>
      </c>
      <c r="Q11" s="126">
        <v>12.147136</v>
      </c>
      <c r="R11" s="126">
        <v>3.6625680000000003</v>
      </c>
      <c r="S11" s="126">
        <v>15.820898000000001</v>
      </c>
      <c r="T11" s="126">
        <v>14.533392000000001</v>
      </c>
      <c r="U11" s="126">
        <v>-12.37326</v>
      </c>
      <c r="V11" s="126">
        <v>14.93168</v>
      </c>
      <c r="W11" s="126">
        <v>-5.1652700000000005</v>
      </c>
      <c r="X11" s="126">
        <v>10.395850000000001</v>
      </c>
      <c r="Y11" s="126">
        <v>4.0648400000000002</v>
      </c>
      <c r="Z11" s="126">
        <v>3.5380700000000003</v>
      </c>
      <c r="AA11" s="126">
        <v>7.5272700000000006</v>
      </c>
      <c r="AB11" s="126">
        <v>13.11669</v>
      </c>
      <c r="AC11" s="126">
        <v>15.47784</v>
      </c>
      <c r="AD11" s="126">
        <v>21.893450000000001</v>
      </c>
      <c r="AE11" s="126">
        <v>12.1463</v>
      </c>
      <c r="AF11" s="126">
        <v>8.651209999999999</v>
      </c>
      <c r="AG11" s="126">
        <v>9.7618099999999988</v>
      </c>
      <c r="AH11" s="126">
        <v>16.488720000000001</v>
      </c>
      <c r="AI11" s="127">
        <v>4.6226700000000003</v>
      </c>
      <c r="AJ11" s="127">
        <v>5.9689499999999995</v>
      </c>
      <c r="AK11" s="127">
        <v>-1.0023</v>
      </c>
      <c r="AL11" s="127">
        <v>2.8529</v>
      </c>
      <c r="AM11" s="127">
        <v>5.8924399999999997</v>
      </c>
      <c r="AN11" s="4"/>
      <c r="AO11" s="4"/>
      <c r="AP11" s="4"/>
      <c r="AQ11" s="4"/>
      <c r="AR11" s="4"/>
      <c r="AS11" s="4"/>
      <c r="AT11" s="4"/>
      <c r="AU11" s="4"/>
      <c r="AV11" s="4"/>
      <c r="AW11" s="4"/>
      <c r="AX11" s="4"/>
      <c r="AY11" s="4"/>
    </row>
    <row r="12" spans="1:54" ht="15" x14ac:dyDescent="0.25">
      <c r="A12" s="125">
        <f>YampaRiverInflow.TotalOutflow!A12</f>
        <v>43800</v>
      </c>
      <c r="B12" s="13">
        <v>9.1820000000000004</v>
      </c>
      <c r="C12" s="13">
        <v>9.1590000000000007</v>
      </c>
      <c r="D12" s="13">
        <v>6.306</v>
      </c>
      <c r="E12" s="126">
        <v>12.228878</v>
      </c>
      <c r="F12" s="126">
        <v>26.422100000000004</v>
      </c>
      <c r="G12" s="126">
        <v>30.541180000000001</v>
      </c>
      <c r="H12" s="126">
        <v>25.264988000000002</v>
      </c>
      <c r="I12" s="126">
        <v>17.192216000000002</v>
      </c>
      <c r="J12" s="126">
        <v>14.472434000000002</v>
      </c>
      <c r="K12" s="126">
        <v>14.617889999999999</v>
      </c>
      <c r="L12" s="126">
        <v>12.40625</v>
      </c>
      <c r="M12" s="126">
        <v>14.303154000000003</v>
      </c>
      <c r="N12" s="126">
        <v>8.5718779999999999</v>
      </c>
      <c r="O12" s="126">
        <v>16.566911999999999</v>
      </c>
      <c r="P12" s="126">
        <v>23.606604000000004</v>
      </c>
      <c r="Q12" s="126">
        <v>11.927992</v>
      </c>
      <c r="R12" s="126">
        <v>18.697578</v>
      </c>
      <c r="S12" s="126">
        <v>16.272072000000001</v>
      </c>
      <c r="T12" s="126">
        <v>6.2282960000000003</v>
      </c>
      <c r="U12" s="126">
        <v>-16.238409999999998</v>
      </c>
      <c r="V12" s="126">
        <v>12.00187</v>
      </c>
      <c r="W12" s="126">
        <v>6.5915499999999998</v>
      </c>
      <c r="X12" s="126">
        <v>12.228569999999999</v>
      </c>
      <c r="Y12" s="126">
        <v>1.01868</v>
      </c>
      <c r="Z12" s="126">
        <v>6.6875100000000005</v>
      </c>
      <c r="AA12" s="126">
        <v>11.483219999999999</v>
      </c>
      <c r="AB12" s="126">
        <v>-2.7016499999999999</v>
      </c>
      <c r="AC12" s="126">
        <v>25.948370000000001</v>
      </c>
      <c r="AD12" s="126">
        <v>22.778939999999999</v>
      </c>
      <c r="AE12" s="126">
        <v>11.792920000000001</v>
      </c>
      <c r="AF12" s="126">
        <v>17.610810000000001</v>
      </c>
      <c r="AG12" s="126">
        <v>24.307770000000001</v>
      </c>
      <c r="AH12" s="126">
        <v>18.407709999999998</v>
      </c>
      <c r="AI12" s="127">
        <v>2.61571</v>
      </c>
      <c r="AJ12" s="127">
        <v>-1.4079200000000001</v>
      </c>
      <c r="AK12" s="127">
        <v>-6.0315000000000003</v>
      </c>
      <c r="AL12" s="127">
        <v>15.691600000000001</v>
      </c>
      <c r="AM12" s="127">
        <v>6.0872700000000002</v>
      </c>
      <c r="AN12" s="4"/>
      <c r="AO12" s="4"/>
      <c r="AP12" s="4"/>
      <c r="AQ12" s="4"/>
      <c r="AR12" s="4"/>
      <c r="AS12" s="4"/>
      <c r="AT12" s="4"/>
      <c r="AU12" s="4"/>
      <c r="AV12" s="4"/>
      <c r="AW12" s="4"/>
      <c r="AX12" s="4"/>
      <c r="AY12" s="4"/>
    </row>
    <row r="13" spans="1:54" ht="15" x14ac:dyDescent="0.25">
      <c r="A13" s="125">
        <f>YampaRiverInflow.TotalOutflow!A13</f>
        <v>43831</v>
      </c>
      <c r="B13" s="13">
        <v>15.537000000000001</v>
      </c>
      <c r="C13" s="13">
        <v>14.669</v>
      </c>
      <c r="D13" s="13">
        <v>10.772</v>
      </c>
      <c r="E13" s="126">
        <v>13.836252</v>
      </c>
      <c r="F13" s="126">
        <v>13.248782</v>
      </c>
      <c r="G13" s="126">
        <v>20.046610000000001</v>
      </c>
      <c r="H13" s="126">
        <v>26.309258000000003</v>
      </c>
      <c r="I13" s="126">
        <v>13.399138000000001</v>
      </c>
      <c r="J13" s="126">
        <v>7.5585960000000014</v>
      </c>
      <c r="K13" s="126">
        <v>17.579034</v>
      </c>
      <c r="L13" s="126">
        <v>17.167010000000001</v>
      </c>
      <c r="M13" s="126">
        <v>17.192004000000001</v>
      </c>
      <c r="N13" s="126">
        <v>16.305914000000001</v>
      </c>
      <c r="O13" s="126">
        <v>18.317238</v>
      </c>
      <c r="P13" s="126">
        <v>101.21908400000001</v>
      </c>
      <c r="Q13" s="126">
        <v>14.084605999999999</v>
      </c>
      <c r="R13" s="126">
        <v>35.531559999999999</v>
      </c>
      <c r="S13" s="126">
        <v>11.366462</v>
      </c>
      <c r="T13" s="126">
        <v>12.906422000000001</v>
      </c>
      <c r="U13" s="126">
        <v>-12.26146</v>
      </c>
      <c r="V13" s="126">
        <v>9.9685600000000001</v>
      </c>
      <c r="W13" s="126">
        <v>3.9182399999999999</v>
      </c>
      <c r="X13" s="126">
        <v>5.2524799999999994</v>
      </c>
      <c r="Y13" s="126">
        <v>0.65434000000000003</v>
      </c>
      <c r="Z13" s="126">
        <v>10.38495</v>
      </c>
      <c r="AA13" s="126">
        <v>14.23559</v>
      </c>
      <c r="AB13" s="126">
        <v>9.8203300000000002</v>
      </c>
      <c r="AC13" s="126">
        <v>24.700430000000001</v>
      </c>
      <c r="AD13" s="126">
        <v>22.069479999999999</v>
      </c>
      <c r="AE13" s="126">
        <v>12.57952</v>
      </c>
      <c r="AF13" s="126">
        <v>19.210369999999998</v>
      </c>
      <c r="AG13" s="126">
        <v>24.414390000000001</v>
      </c>
      <c r="AH13" s="126">
        <v>14.356399999999999</v>
      </c>
      <c r="AI13" s="127">
        <v>-5.5168900000000001</v>
      </c>
      <c r="AJ13" s="127">
        <v>8.7599999999999997E-2</v>
      </c>
      <c r="AK13" s="127">
        <v>10.52117</v>
      </c>
      <c r="AL13" s="127">
        <v>15.80128</v>
      </c>
      <c r="AM13" s="127">
        <v>6.6924780000000004</v>
      </c>
      <c r="AN13" s="4"/>
      <c r="AO13" s="4"/>
      <c r="AP13" s="4"/>
      <c r="AQ13" s="4"/>
      <c r="AR13" s="4"/>
      <c r="AS13" s="4"/>
      <c r="AT13" s="4"/>
      <c r="AU13" s="4"/>
      <c r="AV13" s="4"/>
      <c r="AW13" s="4"/>
      <c r="AX13" s="4"/>
      <c r="AY13" s="4"/>
    </row>
    <row r="14" spans="1:54" ht="15" x14ac:dyDescent="0.25">
      <c r="A14" s="125">
        <f>YampaRiverInflow.TotalOutflow!A14</f>
        <v>43862</v>
      </c>
      <c r="B14" s="13">
        <v>16.236000000000001</v>
      </c>
      <c r="C14" s="13">
        <v>14.768000000000001</v>
      </c>
      <c r="D14" s="13">
        <v>8.7650000000000006</v>
      </c>
      <c r="E14" s="126">
        <v>24.945210000000003</v>
      </c>
      <c r="F14" s="126">
        <v>20.465412000000001</v>
      </c>
      <c r="G14" s="126">
        <v>17.773367999999998</v>
      </c>
      <c r="H14" s="126">
        <v>21.627798000000002</v>
      </c>
      <c r="I14" s="126">
        <v>24.398584000000003</v>
      </c>
      <c r="J14" s="126">
        <v>22.760021999999999</v>
      </c>
      <c r="K14" s="126">
        <v>20.288758000000001</v>
      </c>
      <c r="L14" s="126">
        <v>20.558418000000003</v>
      </c>
      <c r="M14" s="126">
        <v>7.514894</v>
      </c>
      <c r="N14" s="126">
        <v>19.425978000000001</v>
      </c>
      <c r="O14" s="126">
        <v>27.521836</v>
      </c>
      <c r="P14" s="126">
        <v>75.754664000000005</v>
      </c>
      <c r="Q14" s="126">
        <v>14.718234000000001</v>
      </c>
      <c r="R14" s="126">
        <v>33.481140000000003</v>
      </c>
      <c r="S14" s="126">
        <v>10.668854</v>
      </c>
      <c r="T14" s="126">
        <v>-2.5262600000000002</v>
      </c>
      <c r="U14" s="126">
        <v>-10.192350000000001</v>
      </c>
      <c r="V14" s="126">
        <v>6.2821099999999994</v>
      </c>
      <c r="W14" s="126">
        <v>3.13246</v>
      </c>
      <c r="X14" s="126">
        <v>4.1601400000000002</v>
      </c>
      <c r="Y14" s="126">
        <v>2.8380700000000001</v>
      </c>
      <c r="Z14" s="126">
        <v>9.7490100000000002</v>
      </c>
      <c r="AA14" s="126">
        <v>16.001570000000001</v>
      </c>
      <c r="AB14" s="126">
        <v>9.5720700000000001</v>
      </c>
      <c r="AC14" s="126">
        <v>21.740169999999999</v>
      </c>
      <c r="AD14" s="126">
        <v>14.98456</v>
      </c>
      <c r="AE14" s="126">
        <v>10.01197</v>
      </c>
      <c r="AF14" s="126">
        <v>10.48507</v>
      </c>
      <c r="AG14" s="126">
        <v>13.671299999999999</v>
      </c>
      <c r="AH14" s="126">
        <v>11.7835</v>
      </c>
      <c r="AI14" s="127">
        <v>1.5763499999999999</v>
      </c>
      <c r="AJ14" s="127">
        <v>-4.5615100000000002</v>
      </c>
      <c r="AK14" s="127">
        <v>4.3772399999999996</v>
      </c>
      <c r="AL14" s="127">
        <v>6.30464</v>
      </c>
      <c r="AM14" s="127">
        <v>11.420924000000001</v>
      </c>
      <c r="AN14" s="4"/>
      <c r="AO14" s="4"/>
      <c r="AP14" s="4"/>
      <c r="AQ14" s="4"/>
      <c r="AR14" s="4"/>
      <c r="AS14" s="4"/>
      <c r="AT14" s="4"/>
      <c r="AU14" s="4"/>
      <c r="AV14" s="4"/>
      <c r="AW14" s="4"/>
      <c r="AX14" s="4"/>
      <c r="AY14" s="4"/>
    </row>
    <row r="15" spans="1:54" ht="15" x14ac:dyDescent="0.25">
      <c r="A15" s="125">
        <f>YampaRiverInflow.TotalOutflow!A15</f>
        <v>43891</v>
      </c>
      <c r="B15" s="13">
        <v>6.5830000000000002</v>
      </c>
      <c r="C15" s="13">
        <v>11.481</v>
      </c>
      <c r="D15" s="13">
        <v>13.571</v>
      </c>
      <c r="E15" s="126">
        <v>25.872128</v>
      </c>
      <c r="F15" s="126">
        <v>49.723404000000002</v>
      </c>
      <c r="G15" s="126">
        <v>19.559304000000001</v>
      </c>
      <c r="H15" s="126">
        <v>35.780078000000003</v>
      </c>
      <c r="I15" s="126">
        <v>21.771910000000002</v>
      </c>
      <c r="J15" s="126">
        <v>6.9283080000000012</v>
      </c>
      <c r="K15" s="126">
        <v>9.9853559999999995</v>
      </c>
      <c r="L15" s="126">
        <v>4.6072879999999996</v>
      </c>
      <c r="M15" s="126">
        <v>9.3644660000000002</v>
      </c>
      <c r="N15" s="126">
        <v>26.794340000000005</v>
      </c>
      <c r="O15" s="126">
        <v>39.915998000000002</v>
      </c>
      <c r="P15" s="126">
        <v>66.375816</v>
      </c>
      <c r="Q15" s="126">
        <v>17.63081</v>
      </c>
      <c r="R15" s="126">
        <v>62.605969999999999</v>
      </c>
      <c r="S15" s="126">
        <v>-10.494788</v>
      </c>
      <c r="T15" s="126">
        <v>-5.3588699999999996</v>
      </c>
      <c r="U15" s="126">
        <v>-15.49112</v>
      </c>
      <c r="V15" s="126">
        <v>36.322969999999998</v>
      </c>
      <c r="W15" s="126">
        <v>9.210090000000001</v>
      </c>
      <c r="X15" s="126">
        <v>5.7764899999999999</v>
      </c>
      <c r="Y15" s="126">
        <v>9.2872199999999996</v>
      </c>
      <c r="Z15" s="126">
        <v>8.1139899999999994</v>
      </c>
      <c r="AA15" s="126">
        <v>9.8301200000000009</v>
      </c>
      <c r="AB15" s="126">
        <v>14.49926</v>
      </c>
      <c r="AC15" s="126">
        <v>12.03308</v>
      </c>
      <c r="AD15" s="126">
        <v>4.5342399999999996</v>
      </c>
      <c r="AE15" s="126">
        <v>19.332849999999997</v>
      </c>
      <c r="AF15" s="126">
        <v>6.37479</v>
      </c>
      <c r="AG15" s="126">
        <v>9.2942099999999996</v>
      </c>
      <c r="AH15" s="126">
        <v>12.6425</v>
      </c>
      <c r="AI15" s="127">
        <v>6.9273500000000006</v>
      </c>
      <c r="AJ15" s="127">
        <v>-7.20953</v>
      </c>
      <c r="AK15" s="127">
        <v>6.0791599999999999</v>
      </c>
      <c r="AL15" s="127">
        <v>6.5443199999999999</v>
      </c>
      <c r="AM15" s="127">
        <v>13.23695</v>
      </c>
      <c r="AN15" s="4"/>
      <c r="AO15" s="4"/>
      <c r="AP15" s="4"/>
      <c r="AQ15" s="4"/>
      <c r="AR15" s="4"/>
      <c r="AS15" s="4"/>
      <c r="AT15" s="4"/>
      <c r="AU15" s="4"/>
      <c r="AV15" s="4"/>
      <c r="AW15" s="4"/>
      <c r="AX15" s="4"/>
      <c r="AY15" s="4"/>
    </row>
    <row r="16" spans="1:54" ht="15" x14ac:dyDescent="0.25">
      <c r="A16" s="125">
        <f>YampaRiverInflow.TotalOutflow!A16</f>
        <v>43922</v>
      </c>
      <c r="B16" s="13">
        <v>5.569</v>
      </c>
      <c r="C16" s="13">
        <v>11.097</v>
      </c>
      <c r="D16" s="13">
        <v>14.946999999999999</v>
      </c>
      <c r="E16" s="126">
        <v>16.681022000000002</v>
      </c>
      <c r="F16" s="126">
        <v>25.769639999999999</v>
      </c>
      <c r="G16" s="126">
        <v>24.889088000000005</v>
      </c>
      <c r="H16" s="126">
        <v>28.007258</v>
      </c>
      <c r="I16" s="126">
        <v>23.441744000000003</v>
      </c>
      <c r="J16" s="126">
        <v>20.577144000000001</v>
      </c>
      <c r="K16" s="126">
        <v>25.502514000000001</v>
      </c>
      <c r="L16" s="126">
        <v>13.009960000000001</v>
      </c>
      <c r="M16" s="126">
        <v>4.4516200000000001</v>
      </c>
      <c r="N16" s="126">
        <v>18.399011999999999</v>
      </c>
      <c r="O16" s="126">
        <v>29.763325999999999</v>
      </c>
      <c r="P16" s="126">
        <v>41.261670000000002</v>
      </c>
      <c r="Q16" s="126">
        <v>7.7661820000000006</v>
      </c>
      <c r="R16" s="126">
        <v>14.708754000000001</v>
      </c>
      <c r="S16" s="126">
        <v>23.635946000000001</v>
      </c>
      <c r="T16" s="126">
        <v>6.8406400000000005</v>
      </c>
      <c r="U16" s="126">
        <v>-2.2138499999999999</v>
      </c>
      <c r="V16" s="126">
        <v>19.547470000000001</v>
      </c>
      <c r="W16" s="126">
        <v>11.52768</v>
      </c>
      <c r="X16" s="126">
        <v>17.343669999999999</v>
      </c>
      <c r="Y16" s="126">
        <v>13.49269</v>
      </c>
      <c r="Z16" s="126">
        <v>4.6643299999999996</v>
      </c>
      <c r="AA16" s="126">
        <v>2.3306399999999998</v>
      </c>
      <c r="AB16" s="126">
        <v>9.179590000000001</v>
      </c>
      <c r="AC16" s="126">
        <v>14.534559999999999</v>
      </c>
      <c r="AD16" s="126">
        <v>4.0880400000000003</v>
      </c>
      <c r="AE16" s="126">
        <v>12.77216</v>
      </c>
      <c r="AF16" s="126">
        <v>7.4774700000000003</v>
      </c>
      <c r="AG16" s="126">
        <v>12.525</v>
      </c>
      <c r="AH16" s="126">
        <v>22.5366</v>
      </c>
      <c r="AI16" s="127">
        <v>5.4246600000000003</v>
      </c>
      <c r="AJ16" s="127">
        <v>-1.42597</v>
      </c>
      <c r="AK16" s="127">
        <v>9.8915199999999999</v>
      </c>
      <c r="AL16" s="127">
        <v>9.72743</v>
      </c>
      <c r="AM16" s="127">
        <v>7.0186580000000003</v>
      </c>
      <c r="AN16" s="4"/>
      <c r="AO16" s="4"/>
      <c r="AP16" s="4"/>
      <c r="AQ16" s="4"/>
      <c r="AR16" s="4"/>
      <c r="AS16" s="4"/>
      <c r="AT16" s="4"/>
      <c r="AU16" s="4"/>
      <c r="AV16" s="4"/>
      <c r="AW16" s="4"/>
      <c r="AX16" s="4"/>
      <c r="AY16" s="4"/>
    </row>
    <row r="17" spans="1:51" ht="15" x14ac:dyDescent="0.25">
      <c r="A17" s="125">
        <f>YampaRiverInflow.TotalOutflow!A17</f>
        <v>43952</v>
      </c>
      <c r="B17" s="13">
        <v>4.5819999999999999</v>
      </c>
      <c r="C17" s="13">
        <v>6.476</v>
      </c>
      <c r="D17" s="13">
        <v>10.859</v>
      </c>
      <c r="E17" s="126">
        <v>20.596146000000001</v>
      </c>
      <c r="F17" s="126">
        <v>42.715372000000002</v>
      </c>
      <c r="G17" s="126">
        <v>8.9217919999999999</v>
      </c>
      <c r="H17" s="126">
        <v>-0.27216800000000002</v>
      </c>
      <c r="I17" s="126">
        <v>-15.576908</v>
      </c>
      <c r="J17" s="126">
        <v>10.261580000000002</v>
      </c>
      <c r="K17" s="126">
        <v>14.939944000000001</v>
      </c>
      <c r="L17" s="126">
        <v>-6.4280240000000006</v>
      </c>
      <c r="M17" s="126">
        <v>-2.930132</v>
      </c>
      <c r="N17" s="126">
        <v>9.3170699999999993</v>
      </c>
      <c r="O17" s="126">
        <v>17.687328000000001</v>
      </c>
      <c r="P17" s="126">
        <v>30.256135999999998</v>
      </c>
      <c r="Q17" s="126">
        <v>9.5716059999999992</v>
      </c>
      <c r="R17" s="126">
        <v>29.325434000000005</v>
      </c>
      <c r="S17" s="126">
        <v>5.5503300000000007</v>
      </c>
      <c r="T17" s="126">
        <v>8.0619300000000003</v>
      </c>
      <c r="U17" s="126">
        <v>-4.66012</v>
      </c>
      <c r="V17" s="126">
        <v>9.683209999999999</v>
      </c>
      <c r="W17" s="126">
        <v>23.337949999999999</v>
      </c>
      <c r="X17" s="126">
        <v>11.09249</v>
      </c>
      <c r="Y17" s="126">
        <v>14.89179</v>
      </c>
      <c r="Z17" s="126">
        <v>9.6852700000000009</v>
      </c>
      <c r="AA17" s="126">
        <v>5.5847100000000003</v>
      </c>
      <c r="AB17" s="126">
        <v>4.1686000000000005</v>
      </c>
      <c r="AC17" s="126">
        <v>14.016170000000001</v>
      </c>
      <c r="AD17" s="126">
        <v>5.02379</v>
      </c>
      <c r="AE17" s="126">
        <v>16.882990000000003</v>
      </c>
      <c r="AF17" s="126">
        <v>3.9549799999999999</v>
      </c>
      <c r="AG17" s="126">
        <v>10.53945</v>
      </c>
      <c r="AH17" s="126">
        <v>19.5229</v>
      </c>
      <c r="AI17" s="127">
        <v>4.9721899999999994</v>
      </c>
      <c r="AJ17" s="127">
        <v>1.2309300000000001</v>
      </c>
      <c r="AK17" s="127">
        <v>4.9847600000000005</v>
      </c>
      <c r="AL17" s="127">
        <v>9.3964200000000009</v>
      </c>
      <c r="AM17" s="127">
        <v>8.1567039999999995</v>
      </c>
      <c r="AN17" s="4"/>
      <c r="AO17" s="4"/>
      <c r="AP17" s="4"/>
      <c r="AQ17" s="4"/>
      <c r="AR17" s="4"/>
      <c r="AS17" s="4"/>
      <c r="AT17" s="4"/>
      <c r="AU17" s="4"/>
      <c r="AV17" s="4"/>
      <c r="AW17" s="4"/>
      <c r="AX17" s="4"/>
      <c r="AY17" s="4"/>
    </row>
    <row r="18" spans="1:51" ht="15" x14ac:dyDescent="0.25">
      <c r="A18" s="125">
        <f>YampaRiverInflow.TotalOutflow!A18</f>
        <v>43983</v>
      </c>
      <c r="B18" s="13">
        <v>3.0609999999999999</v>
      </c>
      <c r="C18" s="13">
        <v>2.7330000000000001</v>
      </c>
      <c r="D18" s="13">
        <v>10.722</v>
      </c>
      <c r="E18" s="126">
        <v>4.958564</v>
      </c>
      <c r="F18" s="126">
        <v>-2.5423</v>
      </c>
      <c r="G18" s="126">
        <v>8.1491520000000008</v>
      </c>
      <c r="H18" s="126">
        <v>20.665317999999999</v>
      </c>
      <c r="I18" s="126">
        <v>14.274572000000001</v>
      </c>
      <c r="J18" s="126">
        <v>14.059692000000002</v>
      </c>
      <c r="K18" s="126">
        <v>2.4844780000000002</v>
      </c>
      <c r="L18" s="126">
        <v>1.888352</v>
      </c>
      <c r="M18" s="126">
        <v>10.006266000000002</v>
      </c>
      <c r="N18" s="126">
        <v>19.542680000000001</v>
      </c>
      <c r="O18" s="126">
        <v>1.2684000000000002</v>
      </c>
      <c r="P18" s="126">
        <v>4.9412060000000002</v>
      </c>
      <c r="Q18" s="126">
        <v>-1.180104</v>
      </c>
      <c r="R18" s="126">
        <v>16.706314000000003</v>
      </c>
      <c r="S18" s="126">
        <v>1.3633040000000001</v>
      </c>
      <c r="T18" s="126">
        <v>-0.79383999999999999</v>
      </c>
      <c r="U18" s="126">
        <v>-23.251810000000003</v>
      </c>
      <c r="V18" s="126">
        <v>12.69872</v>
      </c>
      <c r="W18" s="126">
        <v>19.039000000000001</v>
      </c>
      <c r="X18" s="126">
        <v>6.8687700000000005</v>
      </c>
      <c r="Y18" s="126">
        <v>14.246139999999999</v>
      </c>
      <c r="Z18" s="126">
        <v>18.845080000000003</v>
      </c>
      <c r="AA18" s="126">
        <v>7.4909099999999995</v>
      </c>
      <c r="AB18" s="126">
        <v>13.8124</v>
      </c>
      <c r="AC18" s="126">
        <v>24.775919999999999</v>
      </c>
      <c r="AD18" s="126">
        <v>9.7531100000000013</v>
      </c>
      <c r="AE18" s="126">
        <v>18.740459999999999</v>
      </c>
      <c r="AF18" s="126">
        <v>5.9942099999999998</v>
      </c>
      <c r="AG18" s="126">
        <v>10.93661</v>
      </c>
      <c r="AH18" s="126">
        <v>14.07673</v>
      </c>
      <c r="AI18" s="127">
        <v>3.54962</v>
      </c>
      <c r="AJ18" s="127">
        <v>6.4226899999999993</v>
      </c>
      <c r="AK18" s="127">
        <v>10.59356</v>
      </c>
      <c r="AL18" s="127">
        <v>1.32226</v>
      </c>
      <c r="AM18" s="127">
        <v>3.633238</v>
      </c>
      <c r="AN18" s="4"/>
      <c r="AO18" s="4"/>
      <c r="AP18" s="4"/>
      <c r="AQ18" s="4"/>
      <c r="AR18" s="4"/>
      <c r="AS18" s="4"/>
      <c r="AT18" s="4"/>
      <c r="AU18" s="4"/>
      <c r="AV18" s="4"/>
      <c r="AW18" s="4"/>
      <c r="AX18" s="4"/>
      <c r="AY18" s="4"/>
    </row>
    <row r="19" spans="1:51" ht="15" x14ac:dyDescent="0.25">
      <c r="A19" s="125">
        <f>YampaRiverInflow.TotalOutflow!A19</f>
        <v>44013</v>
      </c>
      <c r="B19" s="13">
        <v>14.922000000000001</v>
      </c>
      <c r="C19" s="13">
        <v>14.551</v>
      </c>
      <c r="D19" s="13">
        <v>19.248000000000001</v>
      </c>
      <c r="E19" s="126">
        <v>14.528888</v>
      </c>
      <c r="F19" s="126">
        <v>41.655764000000005</v>
      </c>
      <c r="G19" s="126">
        <v>46.755935999999998</v>
      </c>
      <c r="H19" s="126">
        <v>13.937982000000002</v>
      </c>
      <c r="I19" s="126">
        <v>-9.5202080000000002</v>
      </c>
      <c r="J19" s="126">
        <v>16.145548000000002</v>
      </c>
      <c r="K19" s="126">
        <v>8.3940580000000011</v>
      </c>
      <c r="L19" s="126">
        <v>24.153351999999998</v>
      </c>
      <c r="M19" s="126">
        <v>8.4327039999999993</v>
      </c>
      <c r="N19" s="126">
        <v>3.5028120000000005</v>
      </c>
      <c r="O19" s="126">
        <v>15.702810000000001</v>
      </c>
      <c r="P19" s="126">
        <v>2.0310160000000002</v>
      </c>
      <c r="Q19" s="126">
        <v>8.0089059999999996</v>
      </c>
      <c r="R19" s="126">
        <v>20.697440000000004</v>
      </c>
      <c r="S19" s="126">
        <v>17.755964000000002</v>
      </c>
      <c r="T19" s="126">
        <v>11.63293</v>
      </c>
      <c r="U19" s="126">
        <v>-12.476629999999998</v>
      </c>
      <c r="V19" s="126">
        <v>23.625509999999998</v>
      </c>
      <c r="W19" s="126">
        <v>20.54889</v>
      </c>
      <c r="X19" s="126">
        <v>8.319090000000001</v>
      </c>
      <c r="Y19" s="126">
        <v>20.105460000000001</v>
      </c>
      <c r="Z19" s="126">
        <v>19.50067</v>
      </c>
      <c r="AA19" s="126">
        <v>8.3446700000000007</v>
      </c>
      <c r="AB19" s="126">
        <v>18.455950000000001</v>
      </c>
      <c r="AC19" s="126">
        <v>31.79073</v>
      </c>
      <c r="AD19" s="126">
        <v>14.55987</v>
      </c>
      <c r="AE19" s="126">
        <v>21.886839999999999</v>
      </c>
      <c r="AF19" s="126">
        <v>25.583909999999999</v>
      </c>
      <c r="AG19" s="126">
        <v>21.074020000000001</v>
      </c>
      <c r="AH19" s="126">
        <v>18.544400000000003</v>
      </c>
      <c r="AI19" s="127">
        <v>6.5901300000000003</v>
      </c>
      <c r="AJ19" s="127">
        <v>14.91146</v>
      </c>
      <c r="AK19" s="127">
        <v>14.38373</v>
      </c>
      <c r="AL19" s="127">
        <v>27.614090000000001</v>
      </c>
      <c r="AM19" s="127">
        <v>1.747992</v>
      </c>
      <c r="AN19" s="4"/>
      <c r="AO19" s="4"/>
      <c r="AP19" s="4"/>
      <c r="AQ19" s="4"/>
      <c r="AR19" s="4"/>
      <c r="AS19" s="4"/>
      <c r="AT19" s="4"/>
      <c r="AU19" s="4"/>
      <c r="AV19" s="4"/>
      <c r="AW19" s="4"/>
      <c r="AX19" s="4"/>
      <c r="AY19" s="4"/>
    </row>
    <row r="20" spans="1:51" ht="15" x14ac:dyDescent="0.25">
      <c r="A20" s="125">
        <f>YampaRiverInflow.TotalOutflow!A20</f>
        <v>44044</v>
      </c>
      <c r="B20" s="13">
        <v>20.123999999999999</v>
      </c>
      <c r="C20" s="13">
        <v>18.471</v>
      </c>
      <c r="D20" s="13">
        <v>17.199000000000002</v>
      </c>
      <c r="E20" s="126">
        <v>23.597766000000004</v>
      </c>
      <c r="F20" s="126">
        <v>33.662408000000006</v>
      </c>
      <c r="G20" s="126">
        <v>46.49971</v>
      </c>
      <c r="H20" s="126">
        <v>0.7424400000000001</v>
      </c>
      <c r="I20" s="126">
        <v>14.672851999999999</v>
      </c>
      <c r="J20" s="126">
        <v>32.564776000000002</v>
      </c>
      <c r="K20" s="126">
        <v>18.685385999999998</v>
      </c>
      <c r="L20" s="126">
        <v>18.337461999999999</v>
      </c>
      <c r="M20" s="126">
        <v>16.435265999999999</v>
      </c>
      <c r="N20" s="126">
        <v>21.988620000000001</v>
      </c>
      <c r="O20" s="126">
        <v>28.766426000000003</v>
      </c>
      <c r="P20" s="126">
        <v>19.739957999999998</v>
      </c>
      <c r="Q20" s="126">
        <v>11.451958000000001</v>
      </c>
      <c r="R20" s="126">
        <v>20.660824000000002</v>
      </c>
      <c r="S20" s="126">
        <v>13.796706</v>
      </c>
      <c r="T20" s="126">
        <v>9.7706299999999988</v>
      </c>
      <c r="U20" s="126">
        <v>7.4435000000000002</v>
      </c>
      <c r="V20" s="126">
        <v>20.504860000000001</v>
      </c>
      <c r="W20" s="126">
        <v>22.135639999999999</v>
      </c>
      <c r="X20" s="126">
        <v>5.2130799999999997</v>
      </c>
      <c r="Y20" s="126">
        <v>14.802440000000001</v>
      </c>
      <c r="Z20" s="126">
        <v>21.94164</v>
      </c>
      <c r="AA20" s="126">
        <v>8.4181799999999996</v>
      </c>
      <c r="AB20" s="126">
        <v>21.659500000000001</v>
      </c>
      <c r="AC20" s="126">
        <v>35.8294</v>
      </c>
      <c r="AD20" s="126">
        <v>14.210139999999999</v>
      </c>
      <c r="AE20" s="126">
        <v>24.195160000000001</v>
      </c>
      <c r="AF20" s="126">
        <v>26.496269999999999</v>
      </c>
      <c r="AG20" s="126">
        <v>24.024999999999999</v>
      </c>
      <c r="AH20" s="126">
        <v>22.344560000000001</v>
      </c>
      <c r="AI20" s="127">
        <v>9.8739599999999985</v>
      </c>
      <c r="AJ20" s="127">
        <v>13.84548</v>
      </c>
      <c r="AK20" s="127">
        <v>16.93469</v>
      </c>
      <c r="AL20" s="127">
        <v>14.48996</v>
      </c>
      <c r="AM20" s="127">
        <v>23.217804000000005</v>
      </c>
      <c r="AN20" s="4"/>
      <c r="AO20" s="4"/>
      <c r="AP20" s="4"/>
      <c r="AQ20" s="4"/>
      <c r="AR20" s="4"/>
      <c r="AS20" s="4"/>
      <c r="AT20" s="4"/>
      <c r="AU20" s="4"/>
      <c r="AV20" s="4"/>
      <c r="AW20" s="4"/>
      <c r="AX20" s="4"/>
      <c r="AY20" s="4"/>
    </row>
    <row r="21" spans="1:51" ht="15" x14ac:dyDescent="0.25">
      <c r="A21" s="125">
        <f>YampaRiverInflow.TotalOutflow!A21</f>
        <v>44075</v>
      </c>
      <c r="B21" s="13">
        <v>15.465</v>
      </c>
      <c r="C21" s="13">
        <v>14.401999999999999</v>
      </c>
      <c r="D21" s="13">
        <v>13.558</v>
      </c>
      <c r="E21" s="126">
        <v>24.377366000000002</v>
      </c>
      <c r="F21" s="126">
        <v>9.1880220000000001</v>
      </c>
      <c r="G21" s="126">
        <v>20.53886</v>
      </c>
      <c r="H21" s="126">
        <v>12.485670000000001</v>
      </c>
      <c r="I21" s="126">
        <v>12.587112000000001</v>
      </c>
      <c r="J21" s="126">
        <v>13.715842000000002</v>
      </c>
      <c r="K21" s="126">
        <v>14.078788000000001</v>
      </c>
      <c r="L21" s="126">
        <v>17.133922000000002</v>
      </c>
      <c r="M21" s="126">
        <v>36.728893999999997</v>
      </c>
      <c r="N21" s="126">
        <v>21.500264000000001</v>
      </c>
      <c r="O21" s="126">
        <v>26.366382000000002</v>
      </c>
      <c r="P21" s="126">
        <v>15.737406</v>
      </c>
      <c r="Q21" s="126">
        <v>14.914582000000003</v>
      </c>
      <c r="R21" s="126">
        <v>14.839589999999999</v>
      </c>
      <c r="S21" s="126">
        <v>10.647540000000001</v>
      </c>
      <c r="T21" s="126">
        <v>-6.0112700000000006</v>
      </c>
      <c r="U21" s="126">
        <v>19.914009999999998</v>
      </c>
      <c r="V21" s="126">
        <v>13.555149999999999</v>
      </c>
      <c r="W21" s="126">
        <v>15.397549999999999</v>
      </c>
      <c r="X21" s="126">
        <v>7.1036899999999994</v>
      </c>
      <c r="Y21" s="126">
        <v>8.6973899999999986</v>
      </c>
      <c r="Z21" s="126">
        <v>11.841569999999999</v>
      </c>
      <c r="AA21" s="126">
        <v>3.6388400000000001</v>
      </c>
      <c r="AB21" s="126">
        <v>18.084299999999999</v>
      </c>
      <c r="AC21" s="126">
        <v>24.926950000000001</v>
      </c>
      <c r="AD21" s="126">
        <v>13.032249999999999</v>
      </c>
      <c r="AE21" s="126">
        <v>14.707469999999999</v>
      </c>
      <c r="AF21" s="126">
        <v>15.101129999999999</v>
      </c>
      <c r="AG21" s="126">
        <v>9.3519199999999998</v>
      </c>
      <c r="AH21" s="126">
        <v>35.037589999999994</v>
      </c>
      <c r="AI21" s="127">
        <v>-2.8639899999999998</v>
      </c>
      <c r="AJ21" s="127">
        <v>6.7481800000000005</v>
      </c>
      <c r="AK21" s="127">
        <v>15.02529</v>
      </c>
      <c r="AL21" s="127">
        <v>11.451879999999999</v>
      </c>
      <c r="AM21" s="127">
        <v>15.371198000000001</v>
      </c>
      <c r="AN21" s="4"/>
      <c r="AO21" s="4"/>
      <c r="AP21" s="4"/>
      <c r="AQ21" s="4"/>
      <c r="AR21" s="4"/>
      <c r="AS21" s="4"/>
      <c r="AT21" s="4"/>
      <c r="AU21" s="4"/>
      <c r="AV21" s="4"/>
      <c r="AW21" s="4"/>
      <c r="AX21" s="4"/>
      <c r="AY21" s="4"/>
    </row>
    <row r="22" spans="1:51" ht="15" x14ac:dyDescent="0.25">
      <c r="A22" s="125">
        <f>YampaRiverInflow.TotalOutflow!A22</f>
        <v>44105</v>
      </c>
      <c r="B22" s="13">
        <v>10.205</v>
      </c>
      <c r="C22" s="13">
        <v>10.205</v>
      </c>
      <c r="D22" s="13">
        <v>10.205</v>
      </c>
      <c r="E22" s="126">
        <v>0.89675000000000005</v>
      </c>
      <c r="F22" s="126">
        <v>27.212436</v>
      </c>
      <c r="G22" s="126">
        <v>21.019506</v>
      </c>
      <c r="H22" s="126">
        <v>15.296984</v>
      </c>
      <c r="I22" s="126">
        <v>17.363528000000002</v>
      </c>
      <c r="J22" s="126">
        <v>15.145718</v>
      </c>
      <c r="K22" s="126">
        <v>19.380140000000001</v>
      </c>
      <c r="L22" s="126">
        <v>13.376776000000001</v>
      </c>
      <c r="M22" s="126">
        <v>4.7494760000000005</v>
      </c>
      <c r="N22" s="126">
        <v>8.6108960000000003</v>
      </c>
      <c r="O22" s="126">
        <v>17.934583999999997</v>
      </c>
      <c r="P22" s="126">
        <v>11.836898000000001</v>
      </c>
      <c r="Q22" s="126">
        <v>11.503132000000001</v>
      </c>
      <c r="R22" s="126">
        <v>12.135444000000001</v>
      </c>
      <c r="S22" s="126">
        <v>6.3876860000000004</v>
      </c>
      <c r="T22" s="126">
        <v>-7.82599</v>
      </c>
      <c r="U22" s="126">
        <v>24.362849999999998</v>
      </c>
      <c r="V22" s="126">
        <v>10.95425</v>
      </c>
      <c r="W22" s="126">
        <v>11.723360000000001</v>
      </c>
      <c r="X22" s="126">
        <v>4.6145899999999997</v>
      </c>
      <c r="Y22" s="126">
        <v>6.6953500000000004</v>
      </c>
      <c r="Z22" s="126">
        <v>9.5123700000000007</v>
      </c>
      <c r="AA22" s="126">
        <v>-0.49925999999999998</v>
      </c>
      <c r="AB22" s="126">
        <v>18.132660000000001</v>
      </c>
      <c r="AC22" s="126">
        <v>19.22006</v>
      </c>
      <c r="AD22" s="126">
        <v>10.97871</v>
      </c>
      <c r="AE22" s="126">
        <v>13.21185</v>
      </c>
      <c r="AF22" s="126">
        <v>14.04824</v>
      </c>
      <c r="AG22" s="126">
        <v>6.9533999999999994</v>
      </c>
      <c r="AH22" s="126">
        <v>23.35398</v>
      </c>
      <c r="AI22" s="127">
        <v>-2.8656299999999999</v>
      </c>
      <c r="AJ22" s="127">
        <v>2.3012199999999998</v>
      </c>
      <c r="AK22" s="127">
        <v>14.73507</v>
      </c>
      <c r="AL22" s="127">
        <v>8.505370000000001</v>
      </c>
      <c r="AM22" s="127">
        <v>11.385834000000001</v>
      </c>
      <c r="AN22" s="4"/>
      <c r="AO22" s="4"/>
      <c r="AP22" s="4"/>
      <c r="AQ22" s="4"/>
      <c r="AR22" s="4"/>
      <c r="AS22" s="4"/>
      <c r="AT22" s="4"/>
      <c r="AU22" s="4"/>
      <c r="AV22" s="4"/>
      <c r="AW22" s="4"/>
      <c r="AX22" s="4"/>
      <c r="AY22" s="4"/>
    </row>
    <row r="23" spans="1:51" ht="15" x14ac:dyDescent="0.25">
      <c r="A23" s="125">
        <f>YampaRiverInflow.TotalOutflow!A23</f>
        <v>44136</v>
      </c>
      <c r="B23" s="13">
        <v>1.476</v>
      </c>
      <c r="C23" s="13">
        <v>1.476</v>
      </c>
      <c r="D23" s="13">
        <v>1.476</v>
      </c>
      <c r="E23" s="126">
        <v>12.644528000000001</v>
      </c>
      <c r="F23" s="126">
        <v>20.419766000000003</v>
      </c>
      <c r="G23" s="126">
        <v>19.335204000000001</v>
      </c>
      <c r="H23" s="126">
        <v>16.094632000000001</v>
      </c>
      <c r="I23" s="126">
        <v>11.450326</v>
      </c>
      <c r="J23" s="126">
        <v>26.131626000000004</v>
      </c>
      <c r="K23" s="126">
        <v>8.3835399999999982</v>
      </c>
      <c r="L23" s="126">
        <v>1.6175140000000001</v>
      </c>
      <c r="M23" s="126">
        <v>4.4911860000000008</v>
      </c>
      <c r="N23" s="126">
        <v>8.991363999999999</v>
      </c>
      <c r="O23" s="126">
        <v>10.960080000000001</v>
      </c>
      <c r="P23" s="126">
        <v>12.147136</v>
      </c>
      <c r="Q23" s="126">
        <v>3.6625680000000003</v>
      </c>
      <c r="R23" s="126">
        <v>15.820898000000001</v>
      </c>
      <c r="S23" s="126">
        <v>14.533392000000001</v>
      </c>
      <c r="T23" s="126">
        <v>-12.37326</v>
      </c>
      <c r="U23" s="126">
        <v>14.93168</v>
      </c>
      <c r="V23" s="126">
        <v>-5.1652700000000005</v>
      </c>
      <c r="W23" s="126">
        <v>10.395850000000001</v>
      </c>
      <c r="X23" s="126">
        <v>4.0648400000000002</v>
      </c>
      <c r="Y23" s="126">
        <v>3.5380700000000003</v>
      </c>
      <c r="Z23" s="126">
        <v>7.5272700000000006</v>
      </c>
      <c r="AA23" s="126">
        <v>13.11669</v>
      </c>
      <c r="AB23" s="126">
        <v>15.47784</v>
      </c>
      <c r="AC23" s="126">
        <v>21.893450000000001</v>
      </c>
      <c r="AD23" s="126">
        <v>12.1463</v>
      </c>
      <c r="AE23" s="126">
        <v>8.651209999999999</v>
      </c>
      <c r="AF23" s="126">
        <v>9.7618099999999988</v>
      </c>
      <c r="AG23" s="126">
        <v>16.488720000000001</v>
      </c>
      <c r="AH23" s="126">
        <v>4.6226700000000003</v>
      </c>
      <c r="AI23" s="127">
        <v>5.9689499999999995</v>
      </c>
      <c r="AJ23" s="127">
        <v>-1.0023</v>
      </c>
      <c r="AK23" s="127">
        <v>2.8529</v>
      </c>
      <c r="AL23" s="127">
        <v>5.8924399999999997</v>
      </c>
      <c r="AM23" s="127">
        <v>14.328964000000001</v>
      </c>
      <c r="AN23" s="4"/>
      <c r="AO23" s="4"/>
      <c r="AP23" s="4"/>
      <c r="AQ23" s="4"/>
      <c r="AR23" s="4"/>
      <c r="AS23" s="4"/>
      <c r="AT23" s="4"/>
      <c r="AU23" s="4"/>
      <c r="AV23" s="4"/>
      <c r="AW23" s="4"/>
      <c r="AX23" s="4"/>
      <c r="AY23" s="4"/>
    </row>
    <row r="24" spans="1:51" ht="15" x14ac:dyDescent="0.25">
      <c r="A24" s="125">
        <f>YampaRiverInflow.TotalOutflow!A24</f>
        <v>44166</v>
      </c>
      <c r="B24" s="13">
        <v>6.306</v>
      </c>
      <c r="C24" s="13">
        <v>6.306</v>
      </c>
      <c r="D24" s="13">
        <v>6.306</v>
      </c>
      <c r="E24" s="126">
        <v>26.422100000000004</v>
      </c>
      <c r="F24" s="126">
        <v>30.541180000000001</v>
      </c>
      <c r="G24" s="126">
        <v>25.264988000000002</v>
      </c>
      <c r="H24" s="126">
        <v>17.192216000000002</v>
      </c>
      <c r="I24" s="126">
        <v>14.472434000000002</v>
      </c>
      <c r="J24" s="126">
        <v>14.617889999999999</v>
      </c>
      <c r="K24" s="126">
        <v>12.40625</v>
      </c>
      <c r="L24" s="126">
        <v>14.303154000000003</v>
      </c>
      <c r="M24" s="126">
        <v>8.5718779999999999</v>
      </c>
      <c r="N24" s="126">
        <v>16.566911999999999</v>
      </c>
      <c r="O24" s="126">
        <v>23.606604000000004</v>
      </c>
      <c r="P24" s="126">
        <v>11.927992</v>
      </c>
      <c r="Q24" s="126">
        <v>18.697578</v>
      </c>
      <c r="R24" s="126">
        <v>16.272072000000001</v>
      </c>
      <c r="S24" s="126">
        <v>6.2282960000000003</v>
      </c>
      <c r="T24" s="126">
        <v>-16.238409999999998</v>
      </c>
      <c r="U24" s="126">
        <v>12.00187</v>
      </c>
      <c r="V24" s="126">
        <v>6.5915499999999998</v>
      </c>
      <c r="W24" s="126">
        <v>12.228569999999999</v>
      </c>
      <c r="X24" s="126">
        <v>1.01868</v>
      </c>
      <c r="Y24" s="126">
        <v>6.6875100000000005</v>
      </c>
      <c r="Z24" s="126">
        <v>11.483219999999999</v>
      </c>
      <c r="AA24" s="126">
        <v>-2.7016499999999999</v>
      </c>
      <c r="AB24" s="126">
        <v>25.948370000000001</v>
      </c>
      <c r="AC24" s="126">
        <v>22.778939999999999</v>
      </c>
      <c r="AD24" s="126">
        <v>11.792920000000001</v>
      </c>
      <c r="AE24" s="126">
        <v>17.610810000000001</v>
      </c>
      <c r="AF24" s="126">
        <v>24.307770000000001</v>
      </c>
      <c r="AG24" s="126">
        <v>18.407709999999998</v>
      </c>
      <c r="AH24" s="126">
        <v>2.61571</v>
      </c>
      <c r="AI24" s="127">
        <v>-1.4079200000000001</v>
      </c>
      <c r="AJ24" s="127">
        <v>-6.0315000000000003</v>
      </c>
      <c r="AK24" s="127">
        <v>15.691600000000001</v>
      </c>
      <c r="AL24" s="127">
        <v>6.0872700000000002</v>
      </c>
      <c r="AM24" s="127">
        <v>11.088239999999999</v>
      </c>
      <c r="AN24" s="4"/>
      <c r="AO24" s="4"/>
      <c r="AP24" s="4"/>
      <c r="AQ24" s="4"/>
      <c r="AR24" s="4"/>
      <c r="AS24" s="4"/>
      <c r="AT24" s="4"/>
      <c r="AU24" s="4"/>
      <c r="AV24" s="4"/>
      <c r="AW24" s="4"/>
      <c r="AX24" s="4"/>
      <c r="AY24" s="4"/>
    </row>
    <row r="25" spans="1:51" ht="15" x14ac:dyDescent="0.25">
      <c r="A25" s="125">
        <f>YampaRiverInflow.TotalOutflow!A25</f>
        <v>44197</v>
      </c>
      <c r="B25" s="13">
        <v>10.772</v>
      </c>
      <c r="C25" s="13">
        <v>10.772</v>
      </c>
      <c r="D25" s="13">
        <v>10.772</v>
      </c>
      <c r="E25" s="126">
        <v>13.248782</v>
      </c>
      <c r="F25" s="126">
        <v>20.046610000000001</v>
      </c>
      <c r="G25" s="126">
        <v>26.309258000000003</v>
      </c>
      <c r="H25" s="126">
        <v>13.399138000000001</v>
      </c>
      <c r="I25" s="126">
        <v>7.5585960000000014</v>
      </c>
      <c r="J25" s="126">
        <v>17.579034</v>
      </c>
      <c r="K25" s="126">
        <v>17.167010000000001</v>
      </c>
      <c r="L25" s="126">
        <v>17.192004000000001</v>
      </c>
      <c r="M25" s="126">
        <v>16.305914000000001</v>
      </c>
      <c r="N25" s="126">
        <v>18.317238</v>
      </c>
      <c r="O25" s="126">
        <v>101.21908400000001</v>
      </c>
      <c r="P25" s="126">
        <v>14.084605999999999</v>
      </c>
      <c r="Q25" s="126">
        <v>35.531559999999999</v>
      </c>
      <c r="R25" s="126">
        <v>11.366462</v>
      </c>
      <c r="S25" s="126">
        <v>12.906422000000001</v>
      </c>
      <c r="T25" s="126">
        <v>-12.26146</v>
      </c>
      <c r="U25" s="126">
        <v>9.9685600000000001</v>
      </c>
      <c r="V25" s="126">
        <v>3.9182399999999999</v>
      </c>
      <c r="W25" s="126">
        <v>5.2524799999999994</v>
      </c>
      <c r="X25" s="126">
        <v>0.65434000000000003</v>
      </c>
      <c r="Y25" s="126">
        <v>10.38495</v>
      </c>
      <c r="Z25" s="126">
        <v>14.23559</v>
      </c>
      <c r="AA25" s="126">
        <v>9.8203300000000002</v>
      </c>
      <c r="AB25" s="126">
        <v>24.700430000000001</v>
      </c>
      <c r="AC25" s="126">
        <v>22.069479999999999</v>
      </c>
      <c r="AD25" s="126">
        <v>12.57952</v>
      </c>
      <c r="AE25" s="126">
        <v>19.210369999999998</v>
      </c>
      <c r="AF25" s="126">
        <v>24.414390000000001</v>
      </c>
      <c r="AG25" s="126">
        <v>14.356399999999999</v>
      </c>
      <c r="AH25" s="126">
        <v>-5.5168900000000001</v>
      </c>
      <c r="AI25" s="127">
        <v>8.7599999999999997E-2</v>
      </c>
      <c r="AJ25" s="127">
        <v>10.52117</v>
      </c>
      <c r="AK25" s="127">
        <v>15.80128</v>
      </c>
      <c r="AL25" s="127">
        <v>6.6924780000000004</v>
      </c>
      <c r="AM25" s="127">
        <v>12.522880000000001</v>
      </c>
      <c r="AN25" s="4"/>
      <c r="AO25" s="4"/>
      <c r="AP25" s="4"/>
      <c r="AQ25" s="4"/>
      <c r="AR25" s="4"/>
      <c r="AS25" s="4"/>
      <c r="AT25" s="4"/>
      <c r="AU25" s="4"/>
      <c r="AV25" s="4"/>
      <c r="AW25" s="4"/>
      <c r="AX25" s="4"/>
      <c r="AY25" s="4"/>
    </row>
    <row r="26" spans="1:51" ht="15" x14ac:dyDescent="0.25">
      <c r="A26" s="125">
        <f>YampaRiverInflow.TotalOutflow!A26</f>
        <v>44228</v>
      </c>
      <c r="B26" s="13">
        <v>8.7650000000000006</v>
      </c>
      <c r="C26" s="13">
        <v>8.7650000000000006</v>
      </c>
      <c r="D26" s="13">
        <v>8.7650000000000006</v>
      </c>
      <c r="E26" s="126">
        <v>20.465412000000001</v>
      </c>
      <c r="F26" s="126">
        <v>17.773367999999998</v>
      </c>
      <c r="G26" s="126">
        <v>21.627798000000002</v>
      </c>
      <c r="H26" s="126">
        <v>24.398584000000003</v>
      </c>
      <c r="I26" s="126">
        <v>22.760021999999999</v>
      </c>
      <c r="J26" s="126">
        <v>20.288758000000001</v>
      </c>
      <c r="K26" s="126">
        <v>20.558418000000003</v>
      </c>
      <c r="L26" s="126">
        <v>7.514894</v>
      </c>
      <c r="M26" s="126">
        <v>19.425978000000001</v>
      </c>
      <c r="N26" s="126">
        <v>27.521836</v>
      </c>
      <c r="O26" s="126">
        <v>75.754664000000005</v>
      </c>
      <c r="P26" s="126">
        <v>14.718234000000001</v>
      </c>
      <c r="Q26" s="126">
        <v>33.481140000000003</v>
      </c>
      <c r="R26" s="126">
        <v>10.668854</v>
      </c>
      <c r="S26" s="126">
        <v>-2.5262600000000002</v>
      </c>
      <c r="T26" s="126">
        <v>-10.192350000000001</v>
      </c>
      <c r="U26" s="126">
        <v>6.2821099999999994</v>
      </c>
      <c r="V26" s="126">
        <v>3.13246</v>
      </c>
      <c r="W26" s="126">
        <v>4.1601400000000002</v>
      </c>
      <c r="X26" s="126">
        <v>2.8380700000000001</v>
      </c>
      <c r="Y26" s="126">
        <v>9.7490100000000002</v>
      </c>
      <c r="Z26" s="126">
        <v>16.001570000000001</v>
      </c>
      <c r="AA26" s="126">
        <v>9.5720700000000001</v>
      </c>
      <c r="AB26" s="126">
        <v>21.740169999999999</v>
      </c>
      <c r="AC26" s="126">
        <v>14.98456</v>
      </c>
      <c r="AD26" s="126">
        <v>10.01197</v>
      </c>
      <c r="AE26" s="126">
        <v>10.48507</v>
      </c>
      <c r="AF26" s="126">
        <v>13.671299999999999</v>
      </c>
      <c r="AG26" s="126">
        <v>11.7835</v>
      </c>
      <c r="AH26" s="126">
        <v>1.5763499999999999</v>
      </c>
      <c r="AI26" s="127">
        <v>-4.5615100000000002</v>
      </c>
      <c r="AJ26" s="127">
        <v>4.3772399999999996</v>
      </c>
      <c r="AK26" s="127">
        <v>6.30464</v>
      </c>
      <c r="AL26" s="127">
        <v>11.420924000000001</v>
      </c>
      <c r="AM26" s="127">
        <v>22.01473</v>
      </c>
      <c r="AN26" s="4"/>
      <c r="AO26" s="4"/>
      <c r="AP26" s="4"/>
      <c r="AQ26" s="4"/>
      <c r="AR26" s="4"/>
      <c r="AS26" s="4"/>
      <c r="AT26" s="4"/>
      <c r="AU26" s="4"/>
      <c r="AV26" s="4"/>
      <c r="AW26" s="4"/>
      <c r="AX26" s="4"/>
      <c r="AY26" s="4"/>
    </row>
    <row r="27" spans="1:51" ht="15" x14ac:dyDescent="0.25">
      <c r="A27" s="125">
        <f>YampaRiverInflow.TotalOutflow!A27</f>
        <v>44256</v>
      </c>
      <c r="B27" s="13">
        <v>13.571</v>
      </c>
      <c r="C27" s="13">
        <v>13.571</v>
      </c>
      <c r="D27" s="13">
        <v>13.571</v>
      </c>
      <c r="E27" s="126">
        <v>49.723404000000002</v>
      </c>
      <c r="F27" s="126">
        <v>19.559304000000001</v>
      </c>
      <c r="G27" s="126">
        <v>35.780078000000003</v>
      </c>
      <c r="H27" s="126">
        <v>21.771910000000002</v>
      </c>
      <c r="I27" s="126">
        <v>6.9283080000000012</v>
      </c>
      <c r="J27" s="126">
        <v>9.9853559999999995</v>
      </c>
      <c r="K27" s="126">
        <v>4.6072879999999996</v>
      </c>
      <c r="L27" s="126">
        <v>9.3644660000000002</v>
      </c>
      <c r="M27" s="126">
        <v>26.794340000000005</v>
      </c>
      <c r="N27" s="126">
        <v>39.915998000000002</v>
      </c>
      <c r="O27" s="126">
        <v>66.375816</v>
      </c>
      <c r="P27" s="126">
        <v>17.63081</v>
      </c>
      <c r="Q27" s="126">
        <v>62.605969999999999</v>
      </c>
      <c r="R27" s="126">
        <v>-10.494788</v>
      </c>
      <c r="S27" s="126">
        <v>-5.3588699999999996</v>
      </c>
      <c r="T27" s="126">
        <v>-15.49112</v>
      </c>
      <c r="U27" s="126">
        <v>36.322969999999998</v>
      </c>
      <c r="V27" s="126">
        <v>9.210090000000001</v>
      </c>
      <c r="W27" s="126">
        <v>5.7764899999999999</v>
      </c>
      <c r="X27" s="126">
        <v>9.2872199999999996</v>
      </c>
      <c r="Y27" s="126">
        <v>8.1139899999999994</v>
      </c>
      <c r="Z27" s="126">
        <v>9.8301200000000009</v>
      </c>
      <c r="AA27" s="126">
        <v>14.49926</v>
      </c>
      <c r="AB27" s="126">
        <v>12.03308</v>
      </c>
      <c r="AC27" s="126">
        <v>4.5342399999999996</v>
      </c>
      <c r="AD27" s="126">
        <v>19.332849999999997</v>
      </c>
      <c r="AE27" s="126">
        <v>6.37479</v>
      </c>
      <c r="AF27" s="126">
        <v>9.2942099999999996</v>
      </c>
      <c r="AG27" s="126">
        <v>12.6425</v>
      </c>
      <c r="AH27" s="126">
        <v>6.9273500000000006</v>
      </c>
      <c r="AI27" s="127">
        <v>-7.20953</v>
      </c>
      <c r="AJ27" s="127">
        <v>6.0791599999999999</v>
      </c>
      <c r="AK27" s="127">
        <v>6.5443199999999999</v>
      </c>
      <c r="AL27" s="127">
        <v>13.23695</v>
      </c>
      <c r="AM27" s="127">
        <v>24.268612000000001</v>
      </c>
      <c r="AN27" s="4"/>
      <c r="AO27" s="4"/>
      <c r="AP27" s="4"/>
      <c r="AQ27" s="4"/>
      <c r="AR27" s="4"/>
      <c r="AS27" s="4"/>
      <c r="AT27" s="4"/>
      <c r="AU27" s="4"/>
      <c r="AV27" s="4"/>
      <c r="AW27" s="4"/>
      <c r="AX27" s="4"/>
      <c r="AY27" s="4"/>
    </row>
    <row r="28" spans="1:51" ht="15" x14ac:dyDescent="0.25">
      <c r="A28" s="125">
        <f>YampaRiverInflow.TotalOutflow!A28</f>
        <v>44287</v>
      </c>
      <c r="B28" s="13">
        <v>14.946999999999999</v>
      </c>
      <c r="C28" s="13">
        <v>14.946999999999999</v>
      </c>
      <c r="D28" s="13">
        <v>14.946999999999999</v>
      </c>
      <c r="E28" s="126">
        <v>25.769639999999999</v>
      </c>
      <c r="F28" s="126">
        <v>24.889088000000005</v>
      </c>
      <c r="G28" s="126">
        <v>28.007258</v>
      </c>
      <c r="H28" s="126">
        <v>23.441744000000003</v>
      </c>
      <c r="I28" s="126">
        <v>20.577144000000001</v>
      </c>
      <c r="J28" s="126">
        <v>25.502514000000001</v>
      </c>
      <c r="K28" s="126">
        <v>13.009960000000001</v>
      </c>
      <c r="L28" s="126">
        <v>4.4516200000000001</v>
      </c>
      <c r="M28" s="126">
        <v>18.399011999999999</v>
      </c>
      <c r="N28" s="126">
        <v>29.763325999999999</v>
      </c>
      <c r="O28" s="126">
        <v>41.261670000000002</v>
      </c>
      <c r="P28" s="126">
        <v>7.7661820000000006</v>
      </c>
      <c r="Q28" s="126">
        <v>14.708754000000001</v>
      </c>
      <c r="R28" s="126">
        <v>23.635946000000001</v>
      </c>
      <c r="S28" s="126">
        <v>6.8406400000000005</v>
      </c>
      <c r="T28" s="126">
        <v>-2.2138499999999999</v>
      </c>
      <c r="U28" s="126">
        <v>19.547470000000001</v>
      </c>
      <c r="V28" s="126">
        <v>11.52768</v>
      </c>
      <c r="W28" s="126">
        <v>17.343669999999999</v>
      </c>
      <c r="X28" s="126">
        <v>13.49269</v>
      </c>
      <c r="Y28" s="126">
        <v>4.6643299999999996</v>
      </c>
      <c r="Z28" s="126">
        <v>2.3306399999999998</v>
      </c>
      <c r="AA28" s="126">
        <v>9.179590000000001</v>
      </c>
      <c r="AB28" s="126">
        <v>14.534559999999999</v>
      </c>
      <c r="AC28" s="126">
        <v>4.0880400000000003</v>
      </c>
      <c r="AD28" s="126">
        <v>12.77216</v>
      </c>
      <c r="AE28" s="126">
        <v>7.4774700000000003</v>
      </c>
      <c r="AF28" s="126">
        <v>12.525</v>
      </c>
      <c r="AG28" s="126">
        <v>22.5366</v>
      </c>
      <c r="AH28" s="126">
        <v>5.4246600000000003</v>
      </c>
      <c r="AI28" s="127">
        <v>-1.42597</v>
      </c>
      <c r="AJ28" s="127">
        <v>9.8915199999999999</v>
      </c>
      <c r="AK28" s="127">
        <v>9.72743</v>
      </c>
      <c r="AL28" s="127">
        <v>7.0186580000000003</v>
      </c>
      <c r="AM28" s="127">
        <v>14.715734000000001</v>
      </c>
      <c r="AN28" s="4"/>
      <c r="AO28" s="4"/>
      <c r="AP28" s="4"/>
      <c r="AQ28" s="4"/>
      <c r="AR28" s="4"/>
      <c r="AS28" s="4"/>
      <c r="AT28" s="4"/>
      <c r="AU28" s="4"/>
      <c r="AV28" s="4"/>
      <c r="AW28" s="4"/>
      <c r="AX28" s="4"/>
      <c r="AY28" s="4"/>
    </row>
    <row r="29" spans="1:51" ht="15" x14ac:dyDescent="0.25">
      <c r="A29" s="125">
        <f>YampaRiverInflow.TotalOutflow!A29</f>
        <v>44317</v>
      </c>
      <c r="B29" s="13">
        <v>10.859</v>
      </c>
      <c r="C29" s="13">
        <v>10.859</v>
      </c>
      <c r="D29" s="13">
        <v>10.859</v>
      </c>
      <c r="E29" s="126">
        <v>42.715372000000002</v>
      </c>
      <c r="F29" s="126">
        <v>8.9217919999999999</v>
      </c>
      <c r="G29" s="126">
        <v>-0.27216800000000002</v>
      </c>
      <c r="H29" s="126">
        <v>-15.576908</v>
      </c>
      <c r="I29" s="126">
        <v>10.261580000000002</v>
      </c>
      <c r="J29" s="126">
        <v>14.939944000000001</v>
      </c>
      <c r="K29" s="126">
        <v>-6.4280240000000006</v>
      </c>
      <c r="L29" s="126">
        <v>-2.930132</v>
      </c>
      <c r="M29" s="126">
        <v>9.3170699999999993</v>
      </c>
      <c r="N29" s="126">
        <v>17.687328000000001</v>
      </c>
      <c r="O29" s="126">
        <v>30.256135999999998</v>
      </c>
      <c r="P29" s="126">
        <v>9.5716059999999992</v>
      </c>
      <c r="Q29" s="126">
        <v>29.325434000000005</v>
      </c>
      <c r="R29" s="126">
        <v>5.5503300000000007</v>
      </c>
      <c r="S29" s="126">
        <v>8.0619300000000003</v>
      </c>
      <c r="T29" s="126">
        <v>-4.66012</v>
      </c>
      <c r="U29" s="126">
        <v>9.683209999999999</v>
      </c>
      <c r="V29" s="126">
        <v>23.337949999999999</v>
      </c>
      <c r="W29" s="126">
        <v>11.09249</v>
      </c>
      <c r="X29" s="126">
        <v>14.89179</v>
      </c>
      <c r="Y29" s="126">
        <v>9.6852700000000009</v>
      </c>
      <c r="Z29" s="126">
        <v>5.5847100000000003</v>
      </c>
      <c r="AA29" s="126">
        <v>4.1686000000000005</v>
      </c>
      <c r="AB29" s="126">
        <v>14.016170000000001</v>
      </c>
      <c r="AC29" s="126">
        <v>5.02379</v>
      </c>
      <c r="AD29" s="126">
        <v>16.882990000000003</v>
      </c>
      <c r="AE29" s="126">
        <v>3.9549799999999999</v>
      </c>
      <c r="AF29" s="126">
        <v>10.53945</v>
      </c>
      <c r="AG29" s="126">
        <v>19.5229</v>
      </c>
      <c r="AH29" s="126">
        <v>4.9721899999999994</v>
      </c>
      <c r="AI29" s="127">
        <v>1.2309300000000001</v>
      </c>
      <c r="AJ29" s="127">
        <v>4.9847600000000005</v>
      </c>
      <c r="AK29" s="127">
        <v>9.3964200000000009</v>
      </c>
      <c r="AL29" s="127">
        <v>8.1567039999999995</v>
      </c>
      <c r="AM29" s="127">
        <v>18.447317999999999</v>
      </c>
      <c r="AN29" s="4"/>
      <c r="AO29" s="4"/>
      <c r="AP29" s="4"/>
      <c r="AQ29" s="4"/>
      <c r="AR29" s="4"/>
      <c r="AS29" s="4"/>
      <c r="AT29" s="4"/>
      <c r="AU29" s="4"/>
      <c r="AV29" s="4"/>
      <c r="AW29" s="4"/>
      <c r="AX29" s="4"/>
      <c r="AY29" s="4"/>
    </row>
    <row r="30" spans="1:51" ht="15" x14ac:dyDescent="0.25">
      <c r="A30" s="125">
        <f>YampaRiverInflow.TotalOutflow!A30</f>
        <v>44348</v>
      </c>
      <c r="B30" s="13">
        <v>10.722</v>
      </c>
      <c r="C30" s="13">
        <v>10.722</v>
      </c>
      <c r="D30" s="13">
        <v>10.722</v>
      </c>
      <c r="E30" s="126">
        <v>-2.5423</v>
      </c>
      <c r="F30" s="126">
        <v>8.1491520000000008</v>
      </c>
      <c r="G30" s="126">
        <v>20.665317999999999</v>
      </c>
      <c r="H30" s="126">
        <v>14.274572000000001</v>
      </c>
      <c r="I30" s="126">
        <v>14.059692000000002</v>
      </c>
      <c r="J30" s="126">
        <v>2.4844780000000002</v>
      </c>
      <c r="K30" s="126">
        <v>1.888352</v>
      </c>
      <c r="L30" s="126">
        <v>10.006266000000002</v>
      </c>
      <c r="M30" s="126">
        <v>19.542680000000001</v>
      </c>
      <c r="N30" s="126">
        <v>1.2684000000000002</v>
      </c>
      <c r="O30" s="126">
        <v>4.9412060000000002</v>
      </c>
      <c r="P30" s="126">
        <v>-1.180104</v>
      </c>
      <c r="Q30" s="126">
        <v>16.706314000000003</v>
      </c>
      <c r="R30" s="126">
        <v>1.3633040000000001</v>
      </c>
      <c r="S30" s="126">
        <v>-0.79383999999999999</v>
      </c>
      <c r="T30" s="126">
        <v>-23.251810000000003</v>
      </c>
      <c r="U30" s="126">
        <v>12.69872</v>
      </c>
      <c r="V30" s="126">
        <v>19.039000000000001</v>
      </c>
      <c r="W30" s="126">
        <v>6.8687700000000005</v>
      </c>
      <c r="X30" s="126">
        <v>14.246139999999999</v>
      </c>
      <c r="Y30" s="126">
        <v>18.845080000000003</v>
      </c>
      <c r="Z30" s="126">
        <v>7.4909099999999995</v>
      </c>
      <c r="AA30" s="126">
        <v>13.8124</v>
      </c>
      <c r="AB30" s="126">
        <v>24.775919999999999</v>
      </c>
      <c r="AC30" s="126">
        <v>9.7531100000000013</v>
      </c>
      <c r="AD30" s="126">
        <v>18.740459999999999</v>
      </c>
      <c r="AE30" s="126">
        <v>5.9942099999999998</v>
      </c>
      <c r="AF30" s="126">
        <v>10.93661</v>
      </c>
      <c r="AG30" s="126">
        <v>14.07673</v>
      </c>
      <c r="AH30" s="126">
        <v>3.54962</v>
      </c>
      <c r="AI30" s="127">
        <v>6.4226899999999993</v>
      </c>
      <c r="AJ30" s="127">
        <v>10.59356</v>
      </c>
      <c r="AK30" s="127">
        <v>1.32226</v>
      </c>
      <c r="AL30" s="127">
        <v>3.633238</v>
      </c>
      <c r="AM30" s="127">
        <v>2.8407460000000002</v>
      </c>
      <c r="AN30" s="4"/>
      <c r="AO30" s="4"/>
      <c r="AP30" s="4"/>
      <c r="AQ30" s="4"/>
      <c r="AR30" s="4"/>
      <c r="AS30" s="4"/>
      <c r="AT30" s="4"/>
      <c r="AU30" s="4"/>
      <c r="AV30" s="4"/>
      <c r="AW30" s="4"/>
      <c r="AX30" s="4"/>
      <c r="AY30" s="4"/>
    </row>
    <row r="31" spans="1:51" ht="15" x14ac:dyDescent="0.25">
      <c r="A31" s="125">
        <f>YampaRiverInflow.TotalOutflow!A31</f>
        <v>44378</v>
      </c>
      <c r="B31" s="13">
        <v>19.248000000000001</v>
      </c>
      <c r="C31" s="13">
        <v>19.248000000000001</v>
      </c>
      <c r="D31" s="13">
        <v>19.248000000000001</v>
      </c>
      <c r="E31" s="126">
        <v>41.655764000000005</v>
      </c>
      <c r="F31" s="126">
        <v>46.755935999999998</v>
      </c>
      <c r="G31" s="126">
        <v>13.937982000000002</v>
      </c>
      <c r="H31" s="126">
        <v>-9.5202080000000002</v>
      </c>
      <c r="I31" s="126">
        <v>16.145548000000002</v>
      </c>
      <c r="J31" s="126">
        <v>8.3940580000000011</v>
      </c>
      <c r="K31" s="126">
        <v>24.153351999999998</v>
      </c>
      <c r="L31" s="126">
        <v>8.4327039999999993</v>
      </c>
      <c r="M31" s="126">
        <v>3.5028120000000005</v>
      </c>
      <c r="N31" s="126">
        <v>15.702810000000001</v>
      </c>
      <c r="O31" s="126">
        <v>2.0310160000000002</v>
      </c>
      <c r="P31" s="126">
        <v>8.0089059999999996</v>
      </c>
      <c r="Q31" s="126">
        <v>20.697440000000004</v>
      </c>
      <c r="R31" s="126">
        <v>17.755964000000002</v>
      </c>
      <c r="S31" s="126">
        <v>11.63293</v>
      </c>
      <c r="T31" s="126">
        <v>-12.476629999999998</v>
      </c>
      <c r="U31" s="126">
        <v>23.625509999999998</v>
      </c>
      <c r="V31" s="126">
        <v>20.54889</v>
      </c>
      <c r="W31" s="126">
        <v>8.319090000000001</v>
      </c>
      <c r="X31" s="126">
        <v>20.105460000000001</v>
      </c>
      <c r="Y31" s="126">
        <v>19.50067</v>
      </c>
      <c r="Z31" s="126">
        <v>8.3446700000000007</v>
      </c>
      <c r="AA31" s="126">
        <v>18.455950000000001</v>
      </c>
      <c r="AB31" s="126">
        <v>31.79073</v>
      </c>
      <c r="AC31" s="126">
        <v>14.55987</v>
      </c>
      <c r="AD31" s="126">
        <v>21.886839999999999</v>
      </c>
      <c r="AE31" s="126">
        <v>25.583909999999999</v>
      </c>
      <c r="AF31" s="126">
        <v>21.074020000000001</v>
      </c>
      <c r="AG31" s="126">
        <v>18.544400000000003</v>
      </c>
      <c r="AH31" s="126">
        <v>6.5901300000000003</v>
      </c>
      <c r="AI31" s="127">
        <v>14.91146</v>
      </c>
      <c r="AJ31" s="127">
        <v>14.38373</v>
      </c>
      <c r="AK31" s="127">
        <v>27.614090000000001</v>
      </c>
      <c r="AL31" s="127">
        <v>1.747992</v>
      </c>
      <c r="AM31" s="127">
        <v>12.233666000000001</v>
      </c>
      <c r="AN31" s="4"/>
      <c r="AO31" s="4"/>
      <c r="AP31" s="4"/>
      <c r="AQ31" s="4"/>
      <c r="AR31" s="4"/>
      <c r="AS31" s="4"/>
      <c r="AT31" s="4"/>
      <c r="AU31" s="4"/>
      <c r="AV31" s="4"/>
      <c r="AW31" s="4"/>
      <c r="AX31" s="4"/>
      <c r="AY31" s="4"/>
    </row>
    <row r="32" spans="1:51" ht="15" x14ac:dyDescent="0.25">
      <c r="A32" s="125">
        <f>YampaRiverInflow.TotalOutflow!A32</f>
        <v>44409</v>
      </c>
      <c r="B32" s="13">
        <v>17.199000000000002</v>
      </c>
      <c r="C32" s="13">
        <v>17.199000000000002</v>
      </c>
      <c r="D32" s="13">
        <v>17.199000000000002</v>
      </c>
      <c r="E32" s="126">
        <v>33.662408000000006</v>
      </c>
      <c r="F32" s="126">
        <v>46.49971</v>
      </c>
      <c r="G32" s="126">
        <v>0.7424400000000001</v>
      </c>
      <c r="H32" s="126">
        <v>14.672851999999999</v>
      </c>
      <c r="I32" s="126">
        <v>32.564776000000002</v>
      </c>
      <c r="J32" s="126">
        <v>18.685385999999998</v>
      </c>
      <c r="K32" s="126">
        <v>18.337461999999999</v>
      </c>
      <c r="L32" s="126">
        <v>16.435265999999999</v>
      </c>
      <c r="M32" s="126">
        <v>21.988620000000001</v>
      </c>
      <c r="N32" s="126">
        <v>28.766426000000003</v>
      </c>
      <c r="O32" s="126">
        <v>19.739957999999998</v>
      </c>
      <c r="P32" s="126">
        <v>11.451958000000001</v>
      </c>
      <c r="Q32" s="126">
        <v>20.660824000000002</v>
      </c>
      <c r="R32" s="126">
        <v>13.796706</v>
      </c>
      <c r="S32" s="126">
        <v>9.7706299999999988</v>
      </c>
      <c r="T32" s="126">
        <v>7.4435000000000002</v>
      </c>
      <c r="U32" s="126">
        <v>20.504860000000001</v>
      </c>
      <c r="V32" s="126">
        <v>22.135639999999999</v>
      </c>
      <c r="W32" s="126">
        <v>5.2130799999999997</v>
      </c>
      <c r="X32" s="126">
        <v>14.802440000000001</v>
      </c>
      <c r="Y32" s="126">
        <v>21.94164</v>
      </c>
      <c r="Z32" s="126">
        <v>8.4181799999999996</v>
      </c>
      <c r="AA32" s="126">
        <v>21.659500000000001</v>
      </c>
      <c r="AB32" s="126">
        <v>35.8294</v>
      </c>
      <c r="AC32" s="126">
        <v>14.210139999999999</v>
      </c>
      <c r="AD32" s="126">
        <v>24.195160000000001</v>
      </c>
      <c r="AE32" s="126">
        <v>26.496269999999999</v>
      </c>
      <c r="AF32" s="126">
        <v>24.024999999999999</v>
      </c>
      <c r="AG32" s="126">
        <v>22.344560000000001</v>
      </c>
      <c r="AH32" s="126">
        <v>9.8739599999999985</v>
      </c>
      <c r="AI32" s="127">
        <v>13.84548</v>
      </c>
      <c r="AJ32" s="127">
        <v>16.93469</v>
      </c>
      <c r="AK32" s="127">
        <v>14.48996</v>
      </c>
      <c r="AL32" s="127">
        <v>23.217804000000005</v>
      </c>
      <c r="AM32" s="127">
        <v>21.390052000000001</v>
      </c>
      <c r="AN32" s="4"/>
      <c r="AO32" s="4"/>
      <c r="AP32" s="4"/>
      <c r="AQ32" s="4"/>
      <c r="AR32" s="4"/>
      <c r="AS32" s="4"/>
      <c r="AT32" s="4"/>
      <c r="AU32" s="4"/>
      <c r="AV32" s="4"/>
      <c r="AW32" s="4"/>
      <c r="AX32" s="4"/>
      <c r="AY32" s="4"/>
    </row>
    <row r="33" spans="1:51" ht="15" x14ac:dyDescent="0.25">
      <c r="A33" s="125">
        <f>YampaRiverInflow.TotalOutflow!A33</f>
        <v>44440</v>
      </c>
      <c r="B33" s="13">
        <v>13.558</v>
      </c>
      <c r="C33" s="13">
        <v>13.558</v>
      </c>
      <c r="D33" s="13">
        <v>13.558</v>
      </c>
      <c r="E33" s="126">
        <v>9.1880220000000001</v>
      </c>
      <c r="F33" s="126">
        <v>20.53886</v>
      </c>
      <c r="G33" s="126">
        <v>12.485670000000001</v>
      </c>
      <c r="H33" s="126">
        <v>12.587112000000001</v>
      </c>
      <c r="I33" s="126">
        <v>13.715842000000002</v>
      </c>
      <c r="J33" s="126">
        <v>14.078788000000001</v>
      </c>
      <c r="K33" s="126">
        <v>17.133922000000002</v>
      </c>
      <c r="L33" s="126">
        <v>36.728893999999997</v>
      </c>
      <c r="M33" s="126">
        <v>21.500264000000001</v>
      </c>
      <c r="N33" s="126">
        <v>26.366382000000002</v>
      </c>
      <c r="O33" s="126">
        <v>15.737406</v>
      </c>
      <c r="P33" s="126">
        <v>14.914582000000003</v>
      </c>
      <c r="Q33" s="126">
        <v>14.839589999999999</v>
      </c>
      <c r="R33" s="126">
        <v>10.647540000000001</v>
      </c>
      <c r="S33" s="126">
        <v>-6.0112700000000006</v>
      </c>
      <c r="T33" s="126">
        <v>19.914009999999998</v>
      </c>
      <c r="U33" s="126">
        <v>13.555149999999999</v>
      </c>
      <c r="V33" s="126">
        <v>15.397549999999999</v>
      </c>
      <c r="W33" s="126">
        <v>7.1036899999999994</v>
      </c>
      <c r="X33" s="126">
        <v>8.6973899999999986</v>
      </c>
      <c r="Y33" s="126">
        <v>11.841569999999999</v>
      </c>
      <c r="Z33" s="126">
        <v>3.6388400000000001</v>
      </c>
      <c r="AA33" s="126">
        <v>18.084299999999999</v>
      </c>
      <c r="AB33" s="126">
        <v>24.926950000000001</v>
      </c>
      <c r="AC33" s="126">
        <v>13.032249999999999</v>
      </c>
      <c r="AD33" s="126">
        <v>14.707469999999999</v>
      </c>
      <c r="AE33" s="126">
        <v>15.101129999999999</v>
      </c>
      <c r="AF33" s="126">
        <v>9.3519199999999998</v>
      </c>
      <c r="AG33" s="126">
        <v>35.037589999999994</v>
      </c>
      <c r="AH33" s="126">
        <v>-2.8639899999999998</v>
      </c>
      <c r="AI33" s="127">
        <v>6.7481800000000005</v>
      </c>
      <c r="AJ33" s="127">
        <v>15.02529</v>
      </c>
      <c r="AK33" s="127">
        <v>11.451879999999999</v>
      </c>
      <c r="AL33" s="127">
        <v>15.371198000000001</v>
      </c>
      <c r="AM33" s="127">
        <v>22.553249999999998</v>
      </c>
      <c r="AN33" s="4"/>
      <c r="AO33" s="4"/>
      <c r="AP33" s="4"/>
      <c r="AQ33" s="4"/>
      <c r="AR33" s="4"/>
      <c r="AS33" s="4"/>
      <c r="AT33" s="4"/>
      <c r="AU33" s="4"/>
      <c r="AV33" s="4"/>
      <c r="AW33" s="4"/>
      <c r="AX33" s="4"/>
      <c r="AY33" s="4"/>
    </row>
    <row r="34" spans="1:51" ht="15" x14ac:dyDescent="0.25">
      <c r="A34" s="125">
        <f>YampaRiverInflow.TotalOutflow!A34</f>
        <v>44470</v>
      </c>
      <c r="B34" s="13">
        <v>10.205</v>
      </c>
      <c r="C34" s="13">
        <v>10.205</v>
      </c>
      <c r="D34" s="13">
        <v>10.205</v>
      </c>
      <c r="E34" s="126">
        <v>27.212436</v>
      </c>
      <c r="F34" s="126">
        <v>21.019506</v>
      </c>
      <c r="G34" s="126">
        <v>15.296984</v>
      </c>
      <c r="H34" s="126">
        <v>17.363528000000002</v>
      </c>
      <c r="I34" s="126">
        <v>15.145718</v>
      </c>
      <c r="J34" s="126">
        <v>19.380140000000001</v>
      </c>
      <c r="K34" s="126">
        <v>13.376776000000001</v>
      </c>
      <c r="L34" s="126">
        <v>4.7494760000000005</v>
      </c>
      <c r="M34" s="126">
        <v>8.6108960000000003</v>
      </c>
      <c r="N34" s="126">
        <v>17.934583999999997</v>
      </c>
      <c r="O34" s="126">
        <v>11.836898000000001</v>
      </c>
      <c r="P34" s="126">
        <v>11.503132000000001</v>
      </c>
      <c r="Q34" s="126">
        <v>12.135444000000001</v>
      </c>
      <c r="R34" s="126">
        <v>6.3876860000000004</v>
      </c>
      <c r="S34" s="126">
        <v>-7.82599</v>
      </c>
      <c r="T34" s="126">
        <v>24.362849999999998</v>
      </c>
      <c r="U34" s="126">
        <v>10.95425</v>
      </c>
      <c r="V34" s="126">
        <v>11.723360000000001</v>
      </c>
      <c r="W34" s="126">
        <v>4.6145899999999997</v>
      </c>
      <c r="X34" s="126">
        <v>6.6953500000000004</v>
      </c>
      <c r="Y34" s="126">
        <v>9.5123700000000007</v>
      </c>
      <c r="Z34" s="126">
        <v>-0.49925999999999998</v>
      </c>
      <c r="AA34" s="126">
        <v>18.132660000000001</v>
      </c>
      <c r="AB34" s="126">
        <v>19.22006</v>
      </c>
      <c r="AC34" s="126">
        <v>10.97871</v>
      </c>
      <c r="AD34" s="126">
        <v>13.21185</v>
      </c>
      <c r="AE34" s="126">
        <v>14.04824</v>
      </c>
      <c r="AF34" s="126">
        <v>6.9533999999999994</v>
      </c>
      <c r="AG34" s="126">
        <v>23.35398</v>
      </c>
      <c r="AH34" s="126">
        <v>-2.8656299999999999</v>
      </c>
      <c r="AI34" s="127">
        <v>2.3012199999999998</v>
      </c>
      <c r="AJ34" s="127">
        <v>14.73507</v>
      </c>
      <c r="AK34" s="127">
        <v>8.505370000000001</v>
      </c>
      <c r="AL34" s="127">
        <v>11.385834000000001</v>
      </c>
      <c r="AM34" s="127">
        <v>-0.71860800000000002</v>
      </c>
      <c r="AN34" s="4"/>
      <c r="AO34" s="4"/>
      <c r="AP34" s="4"/>
      <c r="AQ34" s="4"/>
      <c r="AR34" s="4"/>
      <c r="AS34" s="4"/>
      <c r="AT34" s="4"/>
      <c r="AU34" s="4"/>
      <c r="AV34" s="4"/>
      <c r="AW34" s="4"/>
      <c r="AX34" s="4"/>
      <c r="AY34" s="4"/>
    </row>
    <row r="35" spans="1:51" ht="15" x14ac:dyDescent="0.25">
      <c r="A35" s="125">
        <f>YampaRiverInflow.TotalOutflow!A35</f>
        <v>44501</v>
      </c>
      <c r="B35" s="13">
        <v>1.476</v>
      </c>
      <c r="C35" s="13">
        <v>1.476</v>
      </c>
      <c r="D35" s="13">
        <v>1.476</v>
      </c>
      <c r="E35" s="126">
        <v>20.419766000000003</v>
      </c>
      <c r="F35" s="126">
        <v>19.335204000000001</v>
      </c>
      <c r="G35" s="126">
        <v>16.094632000000001</v>
      </c>
      <c r="H35" s="126">
        <v>11.450326</v>
      </c>
      <c r="I35" s="126">
        <v>26.131626000000004</v>
      </c>
      <c r="J35" s="126">
        <v>8.3835399999999982</v>
      </c>
      <c r="K35" s="126">
        <v>1.6175140000000001</v>
      </c>
      <c r="L35" s="126">
        <v>4.4911860000000008</v>
      </c>
      <c r="M35" s="126">
        <v>8.991363999999999</v>
      </c>
      <c r="N35" s="126">
        <v>10.960080000000001</v>
      </c>
      <c r="O35" s="126">
        <v>12.147136</v>
      </c>
      <c r="P35" s="126">
        <v>3.6625680000000003</v>
      </c>
      <c r="Q35" s="126">
        <v>15.820898000000001</v>
      </c>
      <c r="R35" s="126">
        <v>14.533392000000001</v>
      </c>
      <c r="S35" s="126">
        <v>-12.37326</v>
      </c>
      <c r="T35" s="126">
        <v>14.93168</v>
      </c>
      <c r="U35" s="126">
        <v>-5.1652700000000005</v>
      </c>
      <c r="V35" s="126">
        <v>10.395850000000001</v>
      </c>
      <c r="W35" s="126">
        <v>4.0648400000000002</v>
      </c>
      <c r="X35" s="126">
        <v>3.5380700000000003</v>
      </c>
      <c r="Y35" s="126">
        <v>7.5272700000000006</v>
      </c>
      <c r="Z35" s="126">
        <v>13.11669</v>
      </c>
      <c r="AA35" s="126">
        <v>15.47784</v>
      </c>
      <c r="AB35" s="126">
        <v>21.893450000000001</v>
      </c>
      <c r="AC35" s="126">
        <v>12.1463</v>
      </c>
      <c r="AD35" s="126">
        <v>8.651209999999999</v>
      </c>
      <c r="AE35" s="126">
        <v>9.7618099999999988</v>
      </c>
      <c r="AF35" s="126">
        <v>16.488720000000001</v>
      </c>
      <c r="AG35" s="126">
        <v>4.6226700000000003</v>
      </c>
      <c r="AH35" s="126">
        <v>5.9689499999999995</v>
      </c>
      <c r="AI35" s="127">
        <v>-1.0023</v>
      </c>
      <c r="AJ35" s="127">
        <v>2.8529</v>
      </c>
      <c r="AK35" s="127">
        <v>5.8924399999999997</v>
      </c>
      <c r="AL35" s="127">
        <v>14.328964000000001</v>
      </c>
      <c r="AM35" s="127">
        <v>10.843160000000001</v>
      </c>
      <c r="AN35" s="4"/>
      <c r="AO35" s="4"/>
      <c r="AP35" s="4"/>
      <c r="AQ35" s="4"/>
      <c r="AR35" s="4"/>
      <c r="AS35" s="4"/>
      <c r="AT35" s="4"/>
      <c r="AU35" s="4"/>
      <c r="AV35" s="4"/>
      <c r="AW35" s="4"/>
      <c r="AX35" s="4"/>
      <c r="AY35" s="4"/>
    </row>
    <row r="36" spans="1:51" ht="15" x14ac:dyDescent="0.25">
      <c r="A36" s="125">
        <f>YampaRiverInflow.TotalOutflow!A36</f>
        <v>44531</v>
      </c>
      <c r="B36" s="13">
        <v>6.306</v>
      </c>
      <c r="C36" s="13">
        <v>6.306</v>
      </c>
      <c r="D36" s="13">
        <v>6.306</v>
      </c>
      <c r="E36" s="126">
        <v>30.541180000000001</v>
      </c>
      <c r="F36" s="126">
        <v>25.264988000000002</v>
      </c>
      <c r="G36" s="126">
        <v>17.192216000000002</v>
      </c>
      <c r="H36" s="126">
        <v>14.472434000000002</v>
      </c>
      <c r="I36" s="126">
        <v>14.617889999999999</v>
      </c>
      <c r="J36" s="126">
        <v>12.40625</v>
      </c>
      <c r="K36" s="126">
        <v>14.303154000000003</v>
      </c>
      <c r="L36" s="126">
        <v>8.5718779999999999</v>
      </c>
      <c r="M36" s="126">
        <v>16.566911999999999</v>
      </c>
      <c r="N36" s="126">
        <v>23.606604000000004</v>
      </c>
      <c r="O36" s="126">
        <v>11.927992</v>
      </c>
      <c r="P36" s="126">
        <v>18.697578</v>
      </c>
      <c r="Q36" s="126">
        <v>16.272072000000001</v>
      </c>
      <c r="R36" s="126">
        <v>6.2282960000000003</v>
      </c>
      <c r="S36" s="126">
        <v>-16.238409999999998</v>
      </c>
      <c r="T36" s="126">
        <v>12.00187</v>
      </c>
      <c r="U36" s="126">
        <v>6.5915499999999998</v>
      </c>
      <c r="V36" s="126">
        <v>12.228569999999999</v>
      </c>
      <c r="W36" s="126">
        <v>1.01868</v>
      </c>
      <c r="X36" s="126">
        <v>6.6875100000000005</v>
      </c>
      <c r="Y36" s="126">
        <v>11.483219999999999</v>
      </c>
      <c r="Z36" s="126">
        <v>-2.7016499999999999</v>
      </c>
      <c r="AA36" s="126">
        <v>25.948370000000001</v>
      </c>
      <c r="AB36" s="126">
        <v>22.778939999999999</v>
      </c>
      <c r="AC36" s="126">
        <v>11.792920000000001</v>
      </c>
      <c r="AD36" s="126">
        <v>17.610810000000001</v>
      </c>
      <c r="AE36" s="126">
        <v>24.307770000000001</v>
      </c>
      <c r="AF36" s="126">
        <v>18.407709999999998</v>
      </c>
      <c r="AG36" s="126">
        <v>2.61571</v>
      </c>
      <c r="AH36" s="126">
        <v>-1.4079200000000001</v>
      </c>
      <c r="AI36" s="127">
        <v>-6.0315000000000003</v>
      </c>
      <c r="AJ36" s="127">
        <v>15.691600000000001</v>
      </c>
      <c r="AK36" s="127">
        <v>6.0872700000000002</v>
      </c>
      <c r="AL36" s="127">
        <v>11.088239999999999</v>
      </c>
      <c r="AM36" s="127">
        <v>24.479745999999999</v>
      </c>
      <c r="AN36" s="4"/>
      <c r="AO36" s="4"/>
      <c r="AP36" s="4"/>
      <c r="AQ36" s="4"/>
      <c r="AR36" s="4"/>
      <c r="AS36" s="4"/>
      <c r="AT36" s="4"/>
      <c r="AU36" s="4"/>
      <c r="AV36" s="4"/>
      <c r="AW36" s="4"/>
      <c r="AX36" s="4"/>
      <c r="AY36" s="4"/>
    </row>
    <row r="37" spans="1:51" ht="15" x14ac:dyDescent="0.25">
      <c r="A37" s="125">
        <f>YampaRiverInflow.TotalOutflow!A37</f>
        <v>44562</v>
      </c>
      <c r="B37" s="13">
        <v>10.772</v>
      </c>
      <c r="C37" s="13">
        <v>10.772</v>
      </c>
      <c r="D37" s="13">
        <v>10.772</v>
      </c>
      <c r="E37" s="126">
        <v>20.046610000000001</v>
      </c>
      <c r="F37" s="126">
        <v>26.309258000000003</v>
      </c>
      <c r="G37" s="126">
        <v>13.399138000000001</v>
      </c>
      <c r="H37" s="126">
        <v>7.5585960000000014</v>
      </c>
      <c r="I37" s="126">
        <v>17.579034</v>
      </c>
      <c r="J37" s="126">
        <v>17.167010000000001</v>
      </c>
      <c r="K37" s="126">
        <v>17.192004000000001</v>
      </c>
      <c r="L37" s="126">
        <v>16.305914000000001</v>
      </c>
      <c r="M37" s="126">
        <v>18.317238</v>
      </c>
      <c r="N37" s="126">
        <v>101.21908400000001</v>
      </c>
      <c r="O37" s="126">
        <v>14.084605999999999</v>
      </c>
      <c r="P37" s="126">
        <v>35.531559999999999</v>
      </c>
      <c r="Q37" s="126">
        <v>11.366462</v>
      </c>
      <c r="R37" s="126">
        <v>12.906422000000001</v>
      </c>
      <c r="S37" s="126">
        <v>-12.26146</v>
      </c>
      <c r="T37" s="126">
        <v>9.9685600000000001</v>
      </c>
      <c r="U37" s="126">
        <v>3.9182399999999999</v>
      </c>
      <c r="V37" s="126">
        <v>5.2524799999999994</v>
      </c>
      <c r="W37" s="126">
        <v>0.65434000000000003</v>
      </c>
      <c r="X37" s="126">
        <v>10.38495</v>
      </c>
      <c r="Y37" s="126">
        <v>14.23559</v>
      </c>
      <c r="Z37" s="126">
        <v>9.8203300000000002</v>
      </c>
      <c r="AA37" s="126">
        <v>24.700430000000001</v>
      </c>
      <c r="AB37" s="126">
        <v>22.069479999999999</v>
      </c>
      <c r="AC37" s="126">
        <v>12.57952</v>
      </c>
      <c r="AD37" s="126">
        <v>19.210369999999998</v>
      </c>
      <c r="AE37" s="126">
        <v>24.414390000000001</v>
      </c>
      <c r="AF37" s="126">
        <v>14.356399999999999</v>
      </c>
      <c r="AG37" s="126">
        <v>-5.5168900000000001</v>
      </c>
      <c r="AH37" s="126">
        <v>8.7599999999999997E-2</v>
      </c>
      <c r="AI37" s="127">
        <v>10.52117</v>
      </c>
      <c r="AJ37" s="127">
        <v>15.80128</v>
      </c>
      <c r="AK37" s="127">
        <v>6.6924780000000004</v>
      </c>
      <c r="AL37" s="127">
        <v>12.522880000000001</v>
      </c>
      <c r="AM37" s="127">
        <v>13.408282000000002</v>
      </c>
      <c r="AN37" s="4"/>
      <c r="AO37" s="4"/>
      <c r="AP37" s="4"/>
      <c r="AQ37" s="4"/>
      <c r="AR37" s="4"/>
      <c r="AS37" s="4"/>
      <c r="AT37" s="4"/>
      <c r="AU37" s="4"/>
      <c r="AV37" s="4"/>
      <c r="AW37" s="4"/>
      <c r="AX37" s="4"/>
      <c r="AY37" s="4"/>
    </row>
    <row r="38" spans="1:51" ht="15" x14ac:dyDescent="0.25">
      <c r="A38" s="125">
        <f>YampaRiverInflow.TotalOutflow!A38</f>
        <v>44593</v>
      </c>
      <c r="B38" s="13">
        <v>8.7650000000000006</v>
      </c>
      <c r="C38" s="13">
        <v>8.7650000000000006</v>
      </c>
      <c r="D38" s="13">
        <v>8.7650000000000006</v>
      </c>
      <c r="E38" s="126">
        <v>17.773367999999998</v>
      </c>
      <c r="F38" s="126">
        <v>21.627798000000002</v>
      </c>
      <c r="G38" s="126">
        <v>24.398584000000003</v>
      </c>
      <c r="H38" s="126">
        <v>22.760021999999999</v>
      </c>
      <c r="I38" s="126">
        <v>20.288758000000001</v>
      </c>
      <c r="J38" s="126">
        <v>20.558418000000003</v>
      </c>
      <c r="K38" s="126">
        <v>7.514894</v>
      </c>
      <c r="L38" s="126">
        <v>19.425978000000001</v>
      </c>
      <c r="M38" s="126">
        <v>27.521836</v>
      </c>
      <c r="N38" s="126">
        <v>75.754664000000005</v>
      </c>
      <c r="O38" s="126">
        <v>14.718234000000001</v>
      </c>
      <c r="P38" s="126">
        <v>33.481140000000003</v>
      </c>
      <c r="Q38" s="126">
        <v>10.668854</v>
      </c>
      <c r="R38" s="126">
        <v>-2.5262600000000002</v>
      </c>
      <c r="S38" s="126">
        <v>-10.192350000000001</v>
      </c>
      <c r="T38" s="126">
        <v>6.2821099999999994</v>
      </c>
      <c r="U38" s="126">
        <v>3.13246</v>
      </c>
      <c r="V38" s="126">
        <v>4.1601400000000002</v>
      </c>
      <c r="W38" s="126">
        <v>2.8380700000000001</v>
      </c>
      <c r="X38" s="126">
        <v>9.7490100000000002</v>
      </c>
      <c r="Y38" s="126">
        <v>16.001570000000001</v>
      </c>
      <c r="Z38" s="126">
        <v>9.5720700000000001</v>
      </c>
      <c r="AA38" s="126">
        <v>21.740169999999999</v>
      </c>
      <c r="AB38" s="126">
        <v>14.98456</v>
      </c>
      <c r="AC38" s="126">
        <v>10.01197</v>
      </c>
      <c r="AD38" s="126">
        <v>10.48507</v>
      </c>
      <c r="AE38" s="126">
        <v>13.671299999999999</v>
      </c>
      <c r="AF38" s="126">
        <v>11.7835</v>
      </c>
      <c r="AG38" s="126">
        <v>1.5763499999999999</v>
      </c>
      <c r="AH38" s="126">
        <v>-4.5615100000000002</v>
      </c>
      <c r="AI38" s="127">
        <v>4.3772399999999996</v>
      </c>
      <c r="AJ38" s="127">
        <v>6.30464</v>
      </c>
      <c r="AK38" s="127">
        <v>11.420924000000001</v>
      </c>
      <c r="AL38" s="127">
        <v>22.01473</v>
      </c>
      <c r="AM38" s="127">
        <v>19.386094</v>
      </c>
      <c r="AN38" s="4"/>
      <c r="AO38" s="4"/>
      <c r="AP38" s="4"/>
      <c r="AQ38" s="4"/>
      <c r="AR38" s="4"/>
      <c r="AS38" s="4"/>
      <c r="AT38" s="4"/>
      <c r="AU38" s="4"/>
      <c r="AV38" s="4"/>
      <c r="AW38" s="4"/>
      <c r="AX38" s="4"/>
      <c r="AY38" s="4"/>
    </row>
    <row r="39" spans="1:51" ht="15" x14ac:dyDescent="0.25">
      <c r="A39" s="125">
        <f>YampaRiverInflow.TotalOutflow!A39</f>
        <v>44621</v>
      </c>
      <c r="B39" s="13">
        <v>13.571</v>
      </c>
      <c r="C39" s="13">
        <v>13.571</v>
      </c>
      <c r="D39" s="13">
        <v>13.571</v>
      </c>
      <c r="E39" s="126">
        <v>19.559304000000001</v>
      </c>
      <c r="F39" s="126">
        <v>35.780078000000003</v>
      </c>
      <c r="G39" s="126">
        <v>21.771910000000002</v>
      </c>
      <c r="H39" s="126">
        <v>6.9283080000000012</v>
      </c>
      <c r="I39" s="126">
        <v>9.9853559999999995</v>
      </c>
      <c r="J39" s="126">
        <v>4.6072879999999996</v>
      </c>
      <c r="K39" s="126">
        <v>9.3644660000000002</v>
      </c>
      <c r="L39" s="126">
        <v>26.794340000000005</v>
      </c>
      <c r="M39" s="126">
        <v>39.915998000000002</v>
      </c>
      <c r="N39" s="126">
        <v>66.375816</v>
      </c>
      <c r="O39" s="126">
        <v>17.63081</v>
      </c>
      <c r="P39" s="126">
        <v>62.605969999999999</v>
      </c>
      <c r="Q39" s="126">
        <v>-10.494788</v>
      </c>
      <c r="R39" s="126">
        <v>-5.3588699999999996</v>
      </c>
      <c r="S39" s="126">
        <v>-15.49112</v>
      </c>
      <c r="T39" s="126">
        <v>36.322969999999998</v>
      </c>
      <c r="U39" s="126">
        <v>9.210090000000001</v>
      </c>
      <c r="V39" s="126">
        <v>5.7764899999999999</v>
      </c>
      <c r="W39" s="126">
        <v>9.2872199999999996</v>
      </c>
      <c r="X39" s="126">
        <v>8.1139899999999994</v>
      </c>
      <c r="Y39" s="126">
        <v>9.8301200000000009</v>
      </c>
      <c r="Z39" s="126">
        <v>14.49926</v>
      </c>
      <c r="AA39" s="126">
        <v>12.03308</v>
      </c>
      <c r="AB39" s="126">
        <v>4.5342399999999996</v>
      </c>
      <c r="AC39" s="126">
        <v>19.332849999999997</v>
      </c>
      <c r="AD39" s="126">
        <v>6.37479</v>
      </c>
      <c r="AE39" s="126">
        <v>9.2942099999999996</v>
      </c>
      <c r="AF39" s="126">
        <v>12.6425</v>
      </c>
      <c r="AG39" s="126">
        <v>6.9273500000000006</v>
      </c>
      <c r="AH39" s="126">
        <v>-7.20953</v>
      </c>
      <c r="AI39" s="127">
        <v>6.0791599999999999</v>
      </c>
      <c r="AJ39" s="127">
        <v>6.5443199999999999</v>
      </c>
      <c r="AK39" s="127">
        <v>13.23695</v>
      </c>
      <c r="AL39" s="127">
        <v>24.268612000000001</v>
      </c>
      <c r="AM39" s="127">
        <v>48.256724000000006</v>
      </c>
      <c r="AN39" s="4"/>
      <c r="AO39" s="4"/>
      <c r="AP39" s="4"/>
      <c r="AQ39" s="4"/>
      <c r="AR39" s="4"/>
      <c r="AS39" s="4"/>
      <c r="AT39" s="4"/>
      <c r="AU39" s="4"/>
      <c r="AV39" s="4"/>
      <c r="AW39" s="4"/>
      <c r="AX39" s="4"/>
      <c r="AY39" s="4"/>
    </row>
    <row r="40" spans="1:51" ht="15" x14ac:dyDescent="0.25">
      <c r="A40" s="125">
        <f>YampaRiverInflow.TotalOutflow!A40</f>
        <v>44652</v>
      </c>
      <c r="B40" s="13">
        <v>14.946999999999999</v>
      </c>
      <c r="C40" s="13">
        <v>14.946999999999999</v>
      </c>
      <c r="D40" s="13">
        <v>14.946999999999999</v>
      </c>
      <c r="E40" s="126">
        <v>24.889088000000005</v>
      </c>
      <c r="F40" s="126">
        <v>28.007258</v>
      </c>
      <c r="G40" s="126">
        <v>23.441744000000003</v>
      </c>
      <c r="H40" s="126">
        <v>20.577144000000001</v>
      </c>
      <c r="I40" s="126">
        <v>25.502514000000001</v>
      </c>
      <c r="J40" s="126">
        <v>13.009960000000001</v>
      </c>
      <c r="K40" s="126">
        <v>4.4516200000000001</v>
      </c>
      <c r="L40" s="126">
        <v>18.399011999999999</v>
      </c>
      <c r="M40" s="126">
        <v>29.763325999999999</v>
      </c>
      <c r="N40" s="126">
        <v>41.261670000000002</v>
      </c>
      <c r="O40" s="126">
        <v>7.7661820000000006</v>
      </c>
      <c r="P40" s="126">
        <v>14.708754000000001</v>
      </c>
      <c r="Q40" s="126">
        <v>23.635946000000001</v>
      </c>
      <c r="R40" s="126">
        <v>6.8406400000000005</v>
      </c>
      <c r="S40" s="126">
        <v>-2.2138499999999999</v>
      </c>
      <c r="T40" s="126">
        <v>19.547470000000001</v>
      </c>
      <c r="U40" s="126">
        <v>11.52768</v>
      </c>
      <c r="V40" s="126">
        <v>17.343669999999999</v>
      </c>
      <c r="W40" s="126">
        <v>13.49269</v>
      </c>
      <c r="X40" s="126">
        <v>4.6643299999999996</v>
      </c>
      <c r="Y40" s="126">
        <v>2.3306399999999998</v>
      </c>
      <c r="Z40" s="126">
        <v>9.179590000000001</v>
      </c>
      <c r="AA40" s="126">
        <v>14.534559999999999</v>
      </c>
      <c r="AB40" s="126">
        <v>4.0880400000000003</v>
      </c>
      <c r="AC40" s="126">
        <v>12.77216</v>
      </c>
      <c r="AD40" s="126">
        <v>7.4774700000000003</v>
      </c>
      <c r="AE40" s="126">
        <v>12.525</v>
      </c>
      <c r="AF40" s="126">
        <v>22.5366</v>
      </c>
      <c r="AG40" s="126">
        <v>5.4246600000000003</v>
      </c>
      <c r="AH40" s="126">
        <v>-1.42597</v>
      </c>
      <c r="AI40" s="127">
        <v>9.8915199999999999</v>
      </c>
      <c r="AJ40" s="127">
        <v>9.72743</v>
      </c>
      <c r="AK40" s="127">
        <v>7.0186580000000003</v>
      </c>
      <c r="AL40" s="127">
        <v>14.715734000000001</v>
      </c>
      <c r="AM40" s="127">
        <v>24.234504000000001</v>
      </c>
      <c r="AN40" s="4"/>
      <c r="AO40" s="4"/>
      <c r="AP40" s="4"/>
      <c r="AQ40" s="4"/>
      <c r="AR40" s="4"/>
      <c r="AS40" s="4"/>
      <c r="AT40" s="4"/>
      <c r="AU40" s="4"/>
      <c r="AV40" s="4"/>
      <c r="AW40" s="4"/>
      <c r="AX40" s="4"/>
      <c r="AY40" s="4"/>
    </row>
    <row r="41" spans="1:51" ht="15" x14ac:dyDescent="0.25">
      <c r="A41" s="125">
        <f>YampaRiverInflow.TotalOutflow!A41</f>
        <v>44682</v>
      </c>
      <c r="B41" s="13">
        <v>10.859</v>
      </c>
      <c r="C41" s="13">
        <v>10.859</v>
      </c>
      <c r="D41" s="13">
        <v>10.859</v>
      </c>
      <c r="E41" s="126">
        <v>8.9217919999999999</v>
      </c>
      <c r="F41" s="126">
        <v>-0.27216800000000002</v>
      </c>
      <c r="G41" s="126">
        <v>-15.576908</v>
      </c>
      <c r="H41" s="126">
        <v>10.261580000000002</v>
      </c>
      <c r="I41" s="126">
        <v>14.939944000000001</v>
      </c>
      <c r="J41" s="126">
        <v>-6.4280240000000006</v>
      </c>
      <c r="K41" s="126">
        <v>-2.930132</v>
      </c>
      <c r="L41" s="126">
        <v>9.3170699999999993</v>
      </c>
      <c r="M41" s="126">
        <v>17.687328000000001</v>
      </c>
      <c r="N41" s="126">
        <v>30.256135999999998</v>
      </c>
      <c r="O41" s="126">
        <v>9.5716059999999992</v>
      </c>
      <c r="P41" s="126">
        <v>29.325434000000005</v>
      </c>
      <c r="Q41" s="126">
        <v>5.5503300000000007</v>
      </c>
      <c r="R41" s="126">
        <v>8.0619300000000003</v>
      </c>
      <c r="S41" s="126">
        <v>-4.66012</v>
      </c>
      <c r="T41" s="126">
        <v>9.683209999999999</v>
      </c>
      <c r="U41" s="126">
        <v>23.337949999999999</v>
      </c>
      <c r="V41" s="126">
        <v>11.09249</v>
      </c>
      <c r="W41" s="126">
        <v>14.89179</v>
      </c>
      <c r="X41" s="126">
        <v>9.6852700000000009</v>
      </c>
      <c r="Y41" s="126">
        <v>5.5847100000000003</v>
      </c>
      <c r="Z41" s="126">
        <v>4.1686000000000005</v>
      </c>
      <c r="AA41" s="126">
        <v>14.016170000000001</v>
      </c>
      <c r="AB41" s="126">
        <v>5.02379</v>
      </c>
      <c r="AC41" s="126">
        <v>16.882990000000003</v>
      </c>
      <c r="AD41" s="126">
        <v>3.9549799999999999</v>
      </c>
      <c r="AE41" s="126">
        <v>10.53945</v>
      </c>
      <c r="AF41" s="126">
        <v>19.5229</v>
      </c>
      <c r="AG41" s="126">
        <v>4.9721899999999994</v>
      </c>
      <c r="AH41" s="126">
        <v>1.2309300000000001</v>
      </c>
      <c r="AI41" s="127">
        <v>4.9847600000000005</v>
      </c>
      <c r="AJ41" s="127">
        <v>9.3964200000000009</v>
      </c>
      <c r="AK41" s="127">
        <v>8.1567039999999995</v>
      </c>
      <c r="AL41" s="127">
        <v>18.447317999999999</v>
      </c>
      <c r="AM41" s="127">
        <v>41.574200000000005</v>
      </c>
      <c r="AN41" s="4"/>
      <c r="AO41" s="4"/>
      <c r="AP41" s="4"/>
      <c r="AQ41" s="4"/>
      <c r="AR41" s="4"/>
      <c r="AS41" s="4"/>
      <c r="AT41" s="4"/>
      <c r="AU41" s="4"/>
      <c r="AV41" s="4"/>
      <c r="AW41" s="4"/>
      <c r="AX41" s="4"/>
      <c r="AY41" s="4"/>
    </row>
    <row r="42" spans="1:51" ht="15" x14ac:dyDescent="0.25">
      <c r="A42" s="125">
        <f>YampaRiverInflow.TotalOutflow!A42</f>
        <v>44713</v>
      </c>
      <c r="B42" s="13">
        <v>10.722</v>
      </c>
      <c r="C42" s="13">
        <v>10.722</v>
      </c>
      <c r="D42" s="13">
        <v>10.722</v>
      </c>
      <c r="E42" s="126">
        <v>8.1491520000000008</v>
      </c>
      <c r="F42" s="126">
        <v>20.665317999999999</v>
      </c>
      <c r="G42" s="126">
        <v>14.274572000000001</v>
      </c>
      <c r="H42" s="126">
        <v>14.059692000000002</v>
      </c>
      <c r="I42" s="126">
        <v>2.4844780000000002</v>
      </c>
      <c r="J42" s="126">
        <v>1.888352</v>
      </c>
      <c r="K42" s="126">
        <v>10.006266000000002</v>
      </c>
      <c r="L42" s="126">
        <v>19.542680000000001</v>
      </c>
      <c r="M42" s="126">
        <v>1.2684000000000002</v>
      </c>
      <c r="N42" s="126">
        <v>4.9412060000000002</v>
      </c>
      <c r="O42" s="126">
        <v>-1.180104</v>
      </c>
      <c r="P42" s="126">
        <v>16.706314000000003</v>
      </c>
      <c r="Q42" s="126">
        <v>1.3633040000000001</v>
      </c>
      <c r="R42" s="126">
        <v>-0.79383999999999999</v>
      </c>
      <c r="S42" s="126">
        <v>-23.251810000000003</v>
      </c>
      <c r="T42" s="126">
        <v>12.69872</v>
      </c>
      <c r="U42" s="126">
        <v>19.039000000000001</v>
      </c>
      <c r="V42" s="126">
        <v>6.8687700000000005</v>
      </c>
      <c r="W42" s="126">
        <v>14.246139999999999</v>
      </c>
      <c r="X42" s="126">
        <v>18.845080000000003</v>
      </c>
      <c r="Y42" s="126">
        <v>7.4909099999999995</v>
      </c>
      <c r="Z42" s="126">
        <v>13.8124</v>
      </c>
      <c r="AA42" s="126">
        <v>24.775919999999999</v>
      </c>
      <c r="AB42" s="126">
        <v>9.7531100000000013</v>
      </c>
      <c r="AC42" s="126">
        <v>18.740459999999999</v>
      </c>
      <c r="AD42" s="126">
        <v>5.9942099999999998</v>
      </c>
      <c r="AE42" s="126">
        <v>10.93661</v>
      </c>
      <c r="AF42" s="126">
        <v>14.07673</v>
      </c>
      <c r="AG42" s="126">
        <v>3.54962</v>
      </c>
      <c r="AH42" s="126">
        <v>6.4226899999999993</v>
      </c>
      <c r="AI42" s="127">
        <v>10.59356</v>
      </c>
      <c r="AJ42" s="127">
        <v>1.32226</v>
      </c>
      <c r="AK42" s="127">
        <v>3.633238</v>
      </c>
      <c r="AL42" s="127">
        <v>2.8407460000000002</v>
      </c>
      <c r="AM42" s="127">
        <v>-4.0965480000000003</v>
      </c>
      <c r="AN42" s="4"/>
      <c r="AO42" s="4"/>
      <c r="AP42" s="4"/>
      <c r="AQ42" s="4"/>
      <c r="AR42" s="4"/>
      <c r="AS42" s="4"/>
      <c r="AT42" s="4"/>
      <c r="AU42" s="4"/>
      <c r="AV42" s="4"/>
      <c r="AW42" s="4"/>
      <c r="AX42" s="4"/>
      <c r="AY42" s="4"/>
    </row>
    <row r="43" spans="1:51" ht="15" x14ac:dyDescent="0.25">
      <c r="A43" s="125">
        <f>YampaRiverInflow.TotalOutflow!A43</f>
        <v>44743</v>
      </c>
      <c r="B43" s="13">
        <v>19.248000000000001</v>
      </c>
      <c r="C43" s="13">
        <v>19.248000000000001</v>
      </c>
      <c r="D43" s="13">
        <v>19.248000000000001</v>
      </c>
      <c r="E43" s="126">
        <v>46.755935999999998</v>
      </c>
      <c r="F43" s="126">
        <v>13.937982000000002</v>
      </c>
      <c r="G43" s="126">
        <v>-9.5202080000000002</v>
      </c>
      <c r="H43" s="126">
        <v>16.145548000000002</v>
      </c>
      <c r="I43" s="126">
        <v>8.3940580000000011</v>
      </c>
      <c r="J43" s="126">
        <v>24.153351999999998</v>
      </c>
      <c r="K43" s="126">
        <v>8.4327039999999993</v>
      </c>
      <c r="L43" s="126">
        <v>3.5028120000000005</v>
      </c>
      <c r="M43" s="126">
        <v>15.702810000000001</v>
      </c>
      <c r="N43" s="126">
        <v>2.0310160000000002</v>
      </c>
      <c r="O43" s="126">
        <v>8.0089059999999996</v>
      </c>
      <c r="P43" s="126">
        <v>20.697440000000004</v>
      </c>
      <c r="Q43" s="126">
        <v>17.755964000000002</v>
      </c>
      <c r="R43" s="126">
        <v>11.63293</v>
      </c>
      <c r="S43" s="126">
        <v>-12.476629999999998</v>
      </c>
      <c r="T43" s="126">
        <v>23.625509999999998</v>
      </c>
      <c r="U43" s="126">
        <v>20.54889</v>
      </c>
      <c r="V43" s="126">
        <v>8.319090000000001</v>
      </c>
      <c r="W43" s="126">
        <v>20.105460000000001</v>
      </c>
      <c r="X43" s="126">
        <v>19.50067</v>
      </c>
      <c r="Y43" s="126">
        <v>8.3446700000000007</v>
      </c>
      <c r="Z43" s="126">
        <v>18.455950000000001</v>
      </c>
      <c r="AA43" s="126">
        <v>31.79073</v>
      </c>
      <c r="AB43" s="126">
        <v>14.55987</v>
      </c>
      <c r="AC43" s="126">
        <v>21.886839999999999</v>
      </c>
      <c r="AD43" s="126">
        <v>25.583909999999999</v>
      </c>
      <c r="AE43" s="126">
        <v>21.074020000000001</v>
      </c>
      <c r="AF43" s="126">
        <v>18.544400000000003</v>
      </c>
      <c r="AG43" s="126">
        <v>6.5901300000000003</v>
      </c>
      <c r="AH43" s="126">
        <v>14.91146</v>
      </c>
      <c r="AI43" s="127">
        <v>14.38373</v>
      </c>
      <c r="AJ43" s="127">
        <v>27.614090000000001</v>
      </c>
      <c r="AK43" s="127">
        <v>1.747992</v>
      </c>
      <c r="AL43" s="127">
        <v>12.233666000000001</v>
      </c>
      <c r="AM43" s="127">
        <v>40.837490000000003</v>
      </c>
      <c r="AN43" s="4"/>
      <c r="AO43" s="4"/>
      <c r="AP43" s="4"/>
      <c r="AQ43" s="4"/>
      <c r="AR43" s="4"/>
      <c r="AS43" s="4"/>
      <c r="AT43" s="4"/>
      <c r="AU43" s="4"/>
      <c r="AV43" s="4"/>
      <c r="AW43" s="4"/>
      <c r="AX43" s="4"/>
      <c r="AY43" s="4"/>
    </row>
    <row r="44" spans="1:51" ht="15" x14ac:dyDescent="0.25">
      <c r="A44" s="125">
        <f>YampaRiverInflow.TotalOutflow!A44</f>
        <v>44774</v>
      </c>
      <c r="B44" s="13">
        <v>17.199000000000002</v>
      </c>
      <c r="C44" s="13">
        <v>17.199000000000002</v>
      </c>
      <c r="D44" s="13">
        <v>17.199000000000002</v>
      </c>
      <c r="E44" s="126">
        <v>46.49971</v>
      </c>
      <c r="F44" s="126">
        <v>0.7424400000000001</v>
      </c>
      <c r="G44" s="126">
        <v>14.672851999999999</v>
      </c>
      <c r="H44" s="126">
        <v>32.564776000000002</v>
      </c>
      <c r="I44" s="126">
        <v>18.685385999999998</v>
      </c>
      <c r="J44" s="126">
        <v>18.337461999999999</v>
      </c>
      <c r="K44" s="126">
        <v>16.435265999999999</v>
      </c>
      <c r="L44" s="126">
        <v>21.988620000000001</v>
      </c>
      <c r="M44" s="126">
        <v>28.766426000000003</v>
      </c>
      <c r="N44" s="126">
        <v>19.739957999999998</v>
      </c>
      <c r="O44" s="126">
        <v>11.451958000000001</v>
      </c>
      <c r="P44" s="126">
        <v>20.660824000000002</v>
      </c>
      <c r="Q44" s="126">
        <v>13.796706</v>
      </c>
      <c r="R44" s="126">
        <v>9.7706299999999988</v>
      </c>
      <c r="S44" s="126">
        <v>7.4435000000000002</v>
      </c>
      <c r="T44" s="126">
        <v>20.504860000000001</v>
      </c>
      <c r="U44" s="126">
        <v>22.135639999999999</v>
      </c>
      <c r="V44" s="126">
        <v>5.2130799999999997</v>
      </c>
      <c r="W44" s="126">
        <v>14.802440000000001</v>
      </c>
      <c r="X44" s="126">
        <v>21.94164</v>
      </c>
      <c r="Y44" s="126">
        <v>8.4181799999999996</v>
      </c>
      <c r="Z44" s="126">
        <v>21.659500000000001</v>
      </c>
      <c r="AA44" s="126">
        <v>35.8294</v>
      </c>
      <c r="AB44" s="126">
        <v>14.210139999999999</v>
      </c>
      <c r="AC44" s="126">
        <v>24.195160000000001</v>
      </c>
      <c r="AD44" s="126">
        <v>26.496269999999999</v>
      </c>
      <c r="AE44" s="126">
        <v>24.024999999999999</v>
      </c>
      <c r="AF44" s="126">
        <v>22.344560000000001</v>
      </c>
      <c r="AG44" s="126">
        <v>9.8739599999999985</v>
      </c>
      <c r="AH44" s="126">
        <v>13.84548</v>
      </c>
      <c r="AI44" s="127">
        <v>16.93469</v>
      </c>
      <c r="AJ44" s="127">
        <v>14.48996</v>
      </c>
      <c r="AK44" s="127">
        <v>23.217804000000005</v>
      </c>
      <c r="AL44" s="127">
        <v>21.390052000000001</v>
      </c>
      <c r="AM44" s="127">
        <v>33.227021999999998</v>
      </c>
      <c r="AN44" s="4"/>
      <c r="AO44" s="4"/>
      <c r="AP44" s="4"/>
      <c r="AQ44" s="4"/>
      <c r="AR44" s="4"/>
      <c r="AS44" s="4"/>
      <c r="AT44" s="4"/>
      <c r="AU44" s="4"/>
      <c r="AV44" s="4"/>
      <c r="AW44" s="4"/>
      <c r="AX44" s="4"/>
      <c r="AY44" s="4"/>
    </row>
    <row r="45" spans="1:51" ht="15" x14ac:dyDescent="0.25">
      <c r="A45" s="125">
        <f>YampaRiverInflow.TotalOutflow!A45</f>
        <v>44805</v>
      </c>
      <c r="B45" s="13">
        <v>13.558</v>
      </c>
      <c r="C45" s="13">
        <v>13.558</v>
      </c>
      <c r="D45" s="13">
        <v>13.558</v>
      </c>
      <c r="E45" s="126">
        <v>20.53886</v>
      </c>
      <c r="F45" s="126">
        <v>12.485670000000001</v>
      </c>
      <c r="G45" s="126">
        <v>12.587112000000001</v>
      </c>
      <c r="H45" s="126">
        <v>13.715842000000002</v>
      </c>
      <c r="I45" s="126">
        <v>14.078788000000001</v>
      </c>
      <c r="J45" s="126">
        <v>17.133922000000002</v>
      </c>
      <c r="K45" s="126">
        <v>36.728893999999997</v>
      </c>
      <c r="L45" s="126">
        <v>21.500264000000001</v>
      </c>
      <c r="M45" s="126">
        <v>26.366382000000002</v>
      </c>
      <c r="N45" s="126">
        <v>15.737406</v>
      </c>
      <c r="O45" s="126">
        <v>14.914582000000003</v>
      </c>
      <c r="P45" s="126">
        <v>14.839589999999999</v>
      </c>
      <c r="Q45" s="126">
        <v>10.647540000000001</v>
      </c>
      <c r="R45" s="126">
        <v>-6.0112700000000006</v>
      </c>
      <c r="S45" s="126">
        <v>19.914009999999998</v>
      </c>
      <c r="T45" s="126">
        <v>13.555149999999999</v>
      </c>
      <c r="U45" s="126">
        <v>15.397549999999999</v>
      </c>
      <c r="V45" s="126">
        <v>7.1036899999999994</v>
      </c>
      <c r="W45" s="126">
        <v>8.6973899999999986</v>
      </c>
      <c r="X45" s="126">
        <v>11.841569999999999</v>
      </c>
      <c r="Y45" s="126">
        <v>3.6388400000000001</v>
      </c>
      <c r="Z45" s="126">
        <v>18.084299999999999</v>
      </c>
      <c r="AA45" s="126">
        <v>24.926950000000001</v>
      </c>
      <c r="AB45" s="126">
        <v>13.032249999999999</v>
      </c>
      <c r="AC45" s="126">
        <v>14.707469999999999</v>
      </c>
      <c r="AD45" s="126">
        <v>15.101129999999999</v>
      </c>
      <c r="AE45" s="126">
        <v>9.3519199999999998</v>
      </c>
      <c r="AF45" s="126">
        <v>35.037589999999994</v>
      </c>
      <c r="AG45" s="126">
        <v>-2.8639899999999998</v>
      </c>
      <c r="AH45" s="126">
        <v>6.7481800000000005</v>
      </c>
      <c r="AI45" s="127">
        <v>15.02529</v>
      </c>
      <c r="AJ45" s="127">
        <v>11.451879999999999</v>
      </c>
      <c r="AK45" s="127">
        <v>15.371198000000001</v>
      </c>
      <c r="AL45" s="127">
        <v>22.553249999999998</v>
      </c>
      <c r="AM45" s="127">
        <v>8.4984000000000002</v>
      </c>
      <c r="AN45" s="4"/>
      <c r="AO45" s="4"/>
      <c r="AP45" s="4"/>
      <c r="AQ45" s="4"/>
      <c r="AR45" s="4"/>
      <c r="AS45" s="4"/>
      <c r="AT45" s="4"/>
      <c r="AU45" s="4"/>
      <c r="AV45" s="4"/>
      <c r="AW45" s="4"/>
      <c r="AX45" s="4"/>
      <c r="AY45" s="4"/>
    </row>
    <row r="46" spans="1:51" ht="15" x14ac:dyDescent="0.25">
      <c r="A46" s="125">
        <f>YampaRiverInflow.TotalOutflow!A46</f>
        <v>44835</v>
      </c>
      <c r="B46" s="13">
        <v>10.205</v>
      </c>
      <c r="C46" s="13">
        <v>10.205</v>
      </c>
      <c r="D46" s="13">
        <v>10.205</v>
      </c>
      <c r="E46" s="126">
        <v>21.019506</v>
      </c>
      <c r="F46" s="126">
        <v>15.296984</v>
      </c>
      <c r="G46" s="126">
        <v>17.363528000000002</v>
      </c>
      <c r="H46" s="126">
        <v>15.145718</v>
      </c>
      <c r="I46" s="126">
        <v>19.380140000000001</v>
      </c>
      <c r="J46" s="126">
        <v>13.376776000000001</v>
      </c>
      <c r="K46" s="126">
        <v>4.7494760000000005</v>
      </c>
      <c r="L46" s="126">
        <v>8.6108960000000003</v>
      </c>
      <c r="M46" s="126">
        <v>17.934583999999997</v>
      </c>
      <c r="N46" s="126">
        <v>11.836898000000001</v>
      </c>
      <c r="O46" s="126">
        <v>11.503132000000001</v>
      </c>
      <c r="P46" s="126">
        <v>12.135444000000001</v>
      </c>
      <c r="Q46" s="126">
        <v>6.3876860000000004</v>
      </c>
      <c r="R46" s="126">
        <v>-7.82599</v>
      </c>
      <c r="S46" s="126">
        <v>24.362849999999998</v>
      </c>
      <c r="T46" s="126">
        <v>10.95425</v>
      </c>
      <c r="U46" s="126">
        <v>11.723360000000001</v>
      </c>
      <c r="V46" s="126">
        <v>4.6145899999999997</v>
      </c>
      <c r="W46" s="126">
        <v>6.6953500000000004</v>
      </c>
      <c r="X46" s="126">
        <v>9.5123700000000007</v>
      </c>
      <c r="Y46" s="126">
        <v>-0.49925999999999998</v>
      </c>
      <c r="Z46" s="126">
        <v>18.132660000000001</v>
      </c>
      <c r="AA46" s="126">
        <v>19.22006</v>
      </c>
      <c r="AB46" s="126">
        <v>10.97871</v>
      </c>
      <c r="AC46" s="126">
        <v>13.21185</v>
      </c>
      <c r="AD46" s="126">
        <v>14.04824</v>
      </c>
      <c r="AE46" s="126">
        <v>6.9533999999999994</v>
      </c>
      <c r="AF46" s="126">
        <v>23.35398</v>
      </c>
      <c r="AG46" s="126">
        <v>-2.8656299999999999</v>
      </c>
      <c r="AH46" s="126">
        <v>2.3012199999999998</v>
      </c>
      <c r="AI46" s="127">
        <v>14.73507</v>
      </c>
      <c r="AJ46" s="127">
        <v>8.505370000000001</v>
      </c>
      <c r="AK46" s="127">
        <v>11.385834000000001</v>
      </c>
      <c r="AL46" s="127">
        <v>-0.71860800000000002</v>
      </c>
      <c r="AM46" s="127">
        <v>25.419446000000001</v>
      </c>
      <c r="AN46" s="4"/>
      <c r="AO46" s="4"/>
      <c r="AP46" s="4"/>
      <c r="AQ46" s="4"/>
      <c r="AR46" s="4"/>
      <c r="AS46" s="4"/>
      <c r="AT46" s="4"/>
      <c r="AU46" s="4"/>
      <c r="AV46" s="4"/>
      <c r="AW46" s="4"/>
      <c r="AX46" s="4"/>
      <c r="AY46" s="4"/>
    </row>
    <row r="47" spans="1:51" ht="15" x14ac:dyDescent="0.25">
      <c r="A47" s="125">
        <f>YampaRiverInflow.TotalOutflow!A47</f>
        <v>44866</v>
      </c>
      <c r="B47" s="13">
        <v>1.476</v>
      </c>
      <c r="C47" s="13">
        <v>1.476</v>
      </c>
      <c r="D47" s="13">
        <v>1.476</v>
      </c>
      <c r="E47" s="126">
        <v>19.335204000000001</v>
      </c>
      <c r="F47" s="126">
        <v>16.094632000000001</v>
      </c>
      <c r="G47" s="126">
        <v>11.450326</v>
      </c>
      <c r="H47" s="126">
        <v>26.131626000000004</v>
      </c>
      <c r="I47" s="126">
        <v>8.3835399999999982</v>
      </c>
      <c r="J47" s="126">
        <v>1.6175140000000001</v>
      </c>
      <c r="K47" s="126">
        <v>4.4911860000000008</v>
      </c>
      <c r="L47" s="126">
        <v>8.991363999999999</v>
      </c>
      <c r="M47" s="126">
        <v>10.960080000000001</v>
      </c>
      <c r="N47" s="126">
        <v>12.147136</v>
      </c>
      <c r="O47" s="126">
        <v>3.6625680000000003</v>
      </c>
      <c r="P47" s="126">
        <v>15.820898000000001</v>
      </c>
      <c r="Q47" s="126">
        <v>14.533392000000001</v>
      </c>
      <c r="R47" s="126">
        <v>-12.37326</v>
      </c>
      <c r="S47" s="126">
        <v>14.93168</v>
      </c>
      <c r="T47" s="126">
        <v>-5.1652700000000005</v>
      </c>
      <c r="U47" s="126">
        <v>10.395850000000001</v>
      </c>
      <c r="V47" s="126">
        <v>4.0648400000000002</v>
      </c>
      <c r="W47" s="126">
        <v>3.5380700000000003</v>
      </c>
      <c r="X47" s="126">
        <v>7.5272700000000006</v>
      </c>
      <c r="Y47" s="126">
        <v>13.11669</v>
      </c>
      <c r="Z47" s="126">
        <v>15.47784</v>
      </c>
      <c r="AA47" s="126">
        <v>21.893450000000001</v>
      </c>
      <c r="AB47" s="126">
        <v>12.1463</v>
      </c>
      <c r="AC47" s="126">
        <v>8.651209999999999</v>
      </c>
      <c r="AD47" s="126">
        <v>9.7618099999999988</v>
      </c>
      <c r="AE47" s="126">
        <v>16.488720000000001</v>
      </c>
      <c r="AF47" s="126">
        <v>4.6226700000000003</v>
      </c>
      <c r="AG47" s="126">
        <v>5.9689499999999995</v>
      </c>
      <c r="AH47" s="126">
        <v>-1.0023</v>
      </c>
      <c r="AI47" s="127">
        <v>2.8529</v>
      </c>
      <c r="AJ47" s="127">
        <v>5.8924399999999997</v>
      </c>
      <c r="AK47" s="127">
        <v>14.328964000000001</v>
      </c>
      <c r="AL47" s="127">
        <v>10.843160000000001</v>
      </c>
      <c r="AM47" s="127">
        <v>18.386371999999998</v>
      </c>
      <c r="AN47" s="4"/>
      <c r="AO47" s="4"/>
      <c r="AP47" s="4"/>
      <c r="AQ47" s="4"/>
      <c r="AR47" s="4"/>
      <c r="AS47" s="4"/>
      <c r="AT47" s="4"/>
      <c r="AU47" s="4"/>
      <c r="AV47" s="4"/>
      <c r="AW47" s="4"/>
      <c r="AX47" s="4"/>
      <c r="AY47" s="4"/>
    </row>
    <row r="48" spans="1:51" ht="15" x14ac:dyDescent="0.25">
      <c r="A48" s="125">
        <f>YampaRiverInflow.TotalOutflow!A48</f>
        <v>44896</v>
      </c>
      <c r="B48" s="13">
        <v>6.306</v>
      </c>
      <c r="C48" s="13">
        <v>6.306</v>
      </c>
      <c r="D48" s="13">
        <v>6.306</v>
      </c>
      <c r="E48" s="126">
        <v>25.264988000000002</v>
      </c>
      <c r="F48" s="126">
        <v>17.192216000000002</v>
      </c>
      <c r="G48" s="126">
        <v>14.472434000000002</v>
      </c>
      <c r="H48" s="126">
        <v>14.617889999999999</v>
      </c>
      <c r="I48" s="126">
        <v>12.40625</v>
      </c>
      <c r="J48" s="126">
        <v>14.303154000000003</v>
      </c>
      <c r="K48" s="126">
        <v>8.5718779999999999</v>
      </c>
      <c r="L48" s="126">
        <v>16.566911999999999</v>
      </c>
      <c r="M48" s="126">
        <v>23.606604000000004</v>
      </c>
      <c r="N48" s="126">
        <v>11.927992</v>
      </c>
      <c r="O48" s="126">
        <v>18.697578</v>
      </c>
      <c r="P48" s="126">
        <v>16.272072000000001</v>
      </c>
      <c r="Q48" s="126">
        <v>6.2282960000000003</v>
      </c>
      <c r="R48" s="126">
        <v>-16.238409999999998</v>
      </c>
      <c r="S48" s="126">
        <v>12.00187</v>
      </c>
      <c r="T48" s="126">
        <v>6.5915499999999998</v>
      </c>
      <c r="U48" s="126">
        <v>12.228569999999999</v>
      </c>
      <c r="V48" s="126">
        <v>1.01868</v>
      </c>
      <c r="W48" s="126">
        <v>6.6875100000000005</v>
      </c>
      <c r="X48" s="126">
        <v>11.483219999999999</v>
      </c>
      <c r="Y48" s="126">
        <v>-2.7016499999999999</v>
      </c>
      <c r="Z48" s="126">
        <v>25.948370000000001</v>
      </c>
      <c r="AA48" s="126">
        <v>22.778939999999999</v>
      </c>
      <c r="AB48" s="126">
        <v>11.792920000000001</v>
      </c>
      <c r="AC48" s="126">
        <v>17.610810000000001</v>
      </c>
      <c r="AD48" s="126">
        <v>24.307770000000001</v>
      </c>
      <c r="AE48" s="126">
        <v>18.407709999999998</v>
      </c>
      <c r="AF48" s="126">
        <v>2.61571</v>
      </c>
      <c r="AG48" s="126">
        <v>-1.4079200000000001</v>
      </c>
      <c r="AH48" s="126">
        <v>-6.0315000000000003</v>
      </c>
      <c r="AI48" s="127">
        <v>15.691600000000001</v>
      </c>
      <c r="AJ48" s="127">
        <v>6.0872700000000002</v>
      </c>
      <c r="AK48" s="127">
        <v>11.088239999999999</v>
      </c>
      <c r="AL48" s="127">
        <v>24.479745999999999</v>
      </c>
      <c r="AM48" s="127">
        <v>28.815221999999999</v>
      </c>
      <c r="AN48" s="4"/>
      <c r="AO48" s="4"/>
      <c r="AP48" s="4"/>
      <c r="AQ48" s="4"/>
      <c r="AR48" s="4"/>
      <c r="AS48" s="4"/>
      <c r="AT48" s="4"/>
      <c r="AU48" s="4"/>
      <c r="AV48" s="4"/>
      <c r="AW48" s="4"/>
      <c r="AX48" s="4"/>
      <c r="AY48" s="4"/>
    </row>
    <row r="49" spans="1:1005" ht="15" x14ac:dyDescent="0.25">
      <c r="A49" s="125">
        <f>YampaRiverInflow.TotalOutflow!A49</f>
        <v>44927</v>
      </c>
      <c r="B49" s="13">
        <v>10.772</v>
      </c>
      <c r="C49" s="13">
        <v>10.772</v>
      </c>
      <c r="D49" s="13">
        <v>10.772</v>
      </c>
      <c r="E49" s="126">
        <v>26.309258000000003</v>
      </c>
      <c r="F49" s="126">
        <v>13.399138000000001</v>
      </c>
      <c r="G49" s="126">
        <v>7.5585960000000014</v>
      </c>
      <c r="H49" s="126">
        <v>17.579034</v>
      </c>
      <c r="I49" s="126">
        <v>17.167010000000001</v>
      </c>
      <c r="J49" s="126">
        <v>17.192004000000001</v>
      </c>
      <c r="K49" s="126">
        <v>16.305914000000001</v>
      </c>
      <c r="L49" s="126">
        <v>18.317238</v>
      </c>
      <c r="M49" s="126">
        <v>101.21908400000001</v>
      </c>
      <c r="N49" s="126">
        <v>14.084605999999999</v>
      </c>
      <c r="O49" s="126">
        <v>35.531559999999999</v>
      </c>
      <c r="P49" s="126">
        <v>11.366462</v>
      </c>
      <c r="Q49" s="126">
        <v>12.906422000000001</v>
      </c>
      <c r="R49" s="126">
        <v>-12.26146</v>
      </c>
      <c r="S49" s="126">
        <v>9.9685600000000001</v>
      </c>
      <c r="T49" s="126">
        <v>3.9182399999999999</v>
      </c>
      <c r="U49" s="126">
        <v>5.2524799999999994</v>
      </c>
      <c r="V49" s="126">
        <v>0.65434000000000003</v>
      </c>
      <c r="W49" s="126">
        <v>10.38495</v>
      </c>
      <c r="X49" s="126">
        <v>14.23559</v>
      </c>
      <c r="Y49" s="126">
        <v>9.8203300000000002</v>
      </c>
      <c r="Z49" s="126">
        <v>24.700430000000001</v>
      </c>
      <c r="AA49" s="126">
        <v>22.069479999999999</v>
      </c>
      <c r="AB49" s="126">
        <v>12.57952</v>
      </c>
      <c r="AC49" s="126">
        <v>19.210369999999998</v>
      </c>
      <c r="AD49" s="126">
        <v>24.414390000000001</v>
      </c>
      <c r="AE49" s="126">
        <v>14.356399999999999</v>
      </c>
      <c r="AF49" s="126">
        <v>-5.5168900000000001</v>
      </c>
      <c r="AG49" s="126">
        <v>8.7599999999999997E-2</v>
      </c>
      <c r="AH49" s="126">
        <v>10.52117</v>
      </c>
      <c r="AI49" s="127">
        <v>15.80128</v>
      </c>
      <c r="AJ49" s="127">
        <v>6.6924780000000004</v>
      </c>
      <c r="AK49" s="127">
        <v>12.522880000000001</v>
      </c>
      <c r="AL49" s="127">
        <v>13.408282000000002</v>
      </c>
      <c r="AM49" s="127">
        <v>20.393000000000001</v>
      </c>
      <c r="AN49" s="4"/>
      <c r="AO49" s="4"/>
      <c r="AP49" s="4"/>
      <c r="AQ49" s="4"/>
      <c r="AR49" s="4"/>
      <c r="AS49" s="4"/>
      <c r="AT49" s="4"/>
      <c r="AU49" s="4"/>
      <c r="AV49" s="4"/>
      <c r="AW49" s="4"/>
      <c r="AX49" s="4"/>
      <c r="AY49" s="4"/>
    </row>
    <row r="50" spans="1:1005" ht="15" x14ac:dyDescent="0.25">
      <c r="A50" s="125">
        <f>YampaRiverInflow.TotalOutflow!A50</f>
        <v>44958</v>
      </c>
      <c r="B50" s="13">
        <v>8.7650000000000006</v>
      </c>
      <c r="C50" s="13">
        <v>8.7650000000000006</v>
      </c>
      <c r="D50" s="13">
        <v>8.7650000000000006</v>
      </c>
      <c r="E50" s="126">
        <v>21.627798000000002</v>
      </c>
      <c r="F50" s="126">
        <v>24.398584000000003</v>
      </c>
      <c r="G50" s="126">
        <v>22.760021999999999</v>
      </c>
      <c r="H50" s="126">
        <v>20.288758000000001</v>
      </c>
      <c r="I50" s="126">
        <v>20.558418000000003</v>
      </c>
      <c r="J50" s="126">
        <v>7.514894</v>
      </c>
      <c r="K50" s="126">
        <v>19.425978000000001</v>
      </c>
      <c r="L50" s="126">
        <v>27.521836</v>
      </c>
      <c r="M50" s="126">
        <v>75.754664000000005</v>
      </c>
      <c r="N50" s="126">
        <v>14.718234000000001</v>
      </c>
      <c r="O50" s="126">
        <v>33.481140000000003</v>
      </c>
      <c r="P50" s="126">
        <v>10.668854</v>
      </c>
      <c r="Q50" s="126">
        <v>-2.5262600000000002</v>
      </c>
      <c r="R50" s="126">
        <v>-10.192350000000001</v>
      </c>
      <c r="S50" s="126">
        <v>6.2821099999999994</v>
      </c>
      <c r="T50" s="126">
        <v>3.13246</v>
      </c>
      <c r="U50" s="126">
        <v>4.1601400000000002</v>
      </c>
      <c r="V50" s="126">
        <v>2.8380700000000001</v>
      </c>
      <c r="W50" s="126">
        <v>9.7490100000000002</v>
      </c>
      <c r="X50" s="126">
        <v>16.001570000000001</v>
      </c>
      <c r="Y50" s="126">
        <v>9.5720700000000001</v>
      </c>
      <c r="Z50" s="126">
        <v>21.740169999999999</v>
      </c>
      <c r="AA50" s="126">
        <v>14.98456</v>
      </c>
      <c r="AB50" s="126">
        <v>10.01197</v>
      </c>
      <c r="AC50" s="126">
        <v>10.48507</v>
      </c>
      <c r="AD50" s="126">
        <v>13.671299999999999</v>
      </c>
      <c r="AE50" s="126">
        <v>11.7835</v>
      </c>
      <c r="AF50" s="126">
        <v>1.5763499999999999</v>
      </c>
      <c r="AG50" s="126">
        <v>-4.5615100000000002</v>
      </c>
      <c r="AH50" s="126">
        <v>4.3772399999999996</v>
      </c>
      <c r="AI50" s="127">
        <v>6.30464</v>
      </c>
      <c r="AJ50" s="127">
        <v>11.420924000000001</v>
      </c>
      <c r="AK50" s="127">
        <v>22.01473</v>
      </c>
      <c r="AL50" s="127">
        <v>19.386094</v>
      </c>
      <c r="AM50" s="127">
        <v>18.080170000000003</v>
      </c>
      <c r="AN50" s="4"/>
      <c r="AO50" s="4"/>
      <c r="AP50" s="4"/>
      <c r="AQ50" s="4"/>
      <c r="AR50" s="4"/>
      <c r="AS50" s="4"/>
      <c r="AT50" s="4"/>
      <c r="AU50" s="4"/>
      <c r="AV50" s="4"/>
      <c r="AW50" s="4"/>
      <c r="AX50" s="4"/>
      <c r="AY50" s="4"/>
    </row>
    <row r="51" spans="1:1005" ht="15" x14ac:dyDescent="0.25">
      <c r="A51" s="125">
        <f>YampaRiverInflow.TotalOutflow!A51</f>
        <v>44986</v>
      </c>
      <c r="B51" s="13">
        <v>13.571</v>
      </c>
      <c r="C51" s="13">
        <v>13.571</v>
      </c>
      <c r="D51" s="13">
        <v>13.571</v>
      </c>
      <c r="E51" s="126">
        <v>35.780078000000003</v>
      </c>
      <c r="F51" s="126">
        <v>21.771910000000002</v>
      </c>
      <c r="G51" s="126">
        <v>6.9283080000000012</v>
      </c>
      <c r="H51" s="126">
        <v>9.9853559999999995</v>
      </c>
      <c r="I51" s="126">
        <v>4.6072879999999996</v>
      </c>
      <c r="J51" s="126">
        <v>9.3644660000000002</v>
      </c>
      <c r="K51" s="126">
        <v>26.794340000000005</v>
      </c>
      <c r="L51" s="126">
        <v>39.915998000000002</v>
      </c>
      <c r="M51" s="126">
        <v>66.375816</v>
      </c>
      <c r="N51" s="126">
        <v>17.63081</v>
      </c>
      <c r="O51" s="126">
        <v>62.605969999999999</v>
      </c>
      <c r="P51" s="126">
        <v>-10.494788</v>
      </c>
      <c r="Q51" s="126">
        <v>-5.3588699999999996</v>
      </c>
      <c r="R51" s="126">
        <v>-15.49112</v>
      </c>
      <c r="S51" s="126">
        <v>36.322969999999998</v>
      </c>
      <c r="T51" s="126">
        <v>9.210090000000001</v>
      </c>
      <c r="U51" s="126">
        <v>5.7764899999999999</v>
      </c>
      <c r="V51" s="126">
        <v>9.2872199999999996</v>
      </c>
      <c r="W51" s="126">
        <v>8.1139899999999994</v>
      </c>
      <c r="X51" s="126">
        <v>9.8301200000000009</v>
      </c>
      <c r="Y51" s="126">
        <v>14.49926</v>
      </c>
      <c r="Z51" s="126">
        <v>12.03308</v>
      </c>
      <c r="AA51" s="126">
        <v>4.5342399999999996</v>
      </c>
      <c r="AB51" s="126">
        <v>19.332849999999997</v>
      </c>
      <c r="AC51" s="126">
        <v>6.37479</v>
      </c>
      <c r="AD51" s="126">
        <v>9.2942099999999996</v>
      </c>
      <c r="AE51" s="126">
        <v>12.6425</v>
      </c>
      <c r="AF51" s="126">
        <v>6.9273500000000006</v>
      </c>
      <c r="AG51" s="126">
        <v>-7.20953</v>
      </c>
      <c r="AH51" s="126">
        <v>6.0791599999999999</v>
      </c>
      <c r="AI51" s="127">
        <v>6.5443199999999999</v>
      </c>
      <c r="AJ51" s="127">
        <v>13.23695</v>
      </c>
      <c r="AK51" s="127">
        <v>24.268612000000001</v>
      </c>
      <c r="AL51" s="127">
        <v>48.256724000000006</v>
      </c>
      <c r="AM51" s="127">
        <v>19.746093999999999</v>
      </c>
      <c r="AN51" s="4"/>
      <c r="AO51" s="4"/>
      <c r="AP51" s="4"/>
      <c r="AQ51" s="4"/>
      <c r="AR51" s="4"/>
      <c r="AS51" s="4"/>
      <c r="AT51" s="4"/>
      <c r="AU51" s="4"/>
      <c r="AV51" s="4"/>
      <c r="AW51" s="4"/>
      <c r="AX51" s="4"/>
      <c r="AY51" s="4"/>
    </row>
    <row r="52" spans="1:1005" ht="15" x14ac:dyDescent="0.25">
      <c r="A52" s="125">
        <f>YampaRiverInflow.TotalOutflow!A52</f>
        <v>45017</v>
      </c>
      <c r="B52" s="13">
        <v>14.946999999999999</v>
      </c>
      <c r="C52" s="13">
        <v>14.946999999999999</v>
      </c>
      <c r="D52" s="13">
        <v>14.946999999999999</v>
      </c>
      <c r="E52" s="126">
        <v>28.007258</v>
      </c>
      <c r="F52" s="126">
        <v>23.441744000000003</v>
      </c>
      <c r="G52" s="126">
        <v>20.577144000000001</v>
      </c>
      <c r="H52" s="126">
        <v>25.502514000000001</v>
      </c>
      <c r="I52" s="126">
        <v>13.009960000000001</v>
      </c>
      <c r="J52" s="126">
        <v>4.4516200000000001</v>
      </c>
      <c r="K52" s="126">
        <v>18.399011999999999</v>
      </c>
      <c r="L52" s="126">
        <v>29.763325999999999</v>
      </c>
      <c r="M52" s="126">
        <v>41.261670000000002</v>
      </c>
      <c r="N52" s="126">
        <v>7.7661820000000006</v>
      </c>
      <c r="O52" s="126">
        <v>14.708754000000001</v>
      </c>
      <c r="P52" s="126">
        <v>23.635946000000001</v>
      </c>
      <c r="Q52" s="126">
        <v>6.8406400000000005</v>
      </c>
      <c r="R52" s="126">
        <v>-2.2138499999999999</v>
      </c>
      <c r="S52" s="126">
        <v>19.547470000000001</v>
      </c>
      <c r="T52" s="126">
        <v>11.52768</v>
      </c>
      <c r="U52" s="126">
        <v>17.343669999999999</v>
      </c>
      <c r="V52" s="126">
        <v>13.49269</v>
      </c>
      <c r="W52" s="126">
        <v>4.6643299999999996</v>
      </c>
      <c r="X52" s="126">
        <v>2.3306399999999998</v>
      </c>
      <c r="Y52" s="126">
        <v>9.179590000000001</v>
      </c>
      <c r="Z52" s="126">
        <v>14.534559999999999</v>
      </c>
      <c r="AA52" s="126">
        <v>4.0880400000000003</v>
      </c>
      <c r="AB52" s="126">
        <v>12.77216</v>
      </c>
      <c r="AC52" s="126">
        <v>7.4774700000000003</v>
      </c>
      <c r="AD52" s="126">
        <v>12.525</v>
      </c>
      <c r="AE52" s="126">
        <v>22.5366</v>
      </c>
      <c r="AF52" s="126">
        <v>5.4246600000000003</v>
      </c>
      <c r="AG52" s="126">
        <v>-1.42597</v>
      </c>
      <c r="AH52" s="126">
        <v>9.8915199999999999</v>
      </c>
      <c r="AI52" s="127">
        <v>9.72743</v>
      </c>
      <c r="AJ52" s="127">
        <v>7.0186580000000003</v>
      </c>
      <c r="AK52" s="127">
        <v>14.715734000000001</v>
      </c>
      <c r="AL52" s="127">
        <v>24.234504000000001</v>
      </c>
      <c r="AM52" s="127">
        <v>24.849282000000002</v>
      </c>
      <c r="AN52" s="4"/>
      <c r="AO52" s="4"/>
      <c r="AP52" s="4"/>
      <c r="AQ52" s="4"/>
      <c r="AR52" s="4"/>
      <c r="AS52" s="4"/>
      <c r="AT52" s="4"/>
      <c r="AU52" s="4"/>
      <c r="AV52" s="4"/>
      <c r="AW52" s="4"/>
      <c r="AX52" s="4"/>
      <c r="AY52" s="4"/>
    </row>
    <row r="53" spans="1:1005" ht="15" x14ac:dyDescent="0.25">
      <c r="A53" s="125">
        <f>YampaRiverInflow.TotalOutflow!A53</f>
        <v>45047</v>
      </c>
      <c r="B53" s="13">
        <v>10.859</v>
      </c>
      <c r="C53" s="13">
        <v>10.859</v>
      </c>
      <c r="D53" s="13">
        <v>10.859</v>
      </c>
      <c r="E53" s="126">
        <v>-0.27216800000000002</v>
      </c>
      <c r="F53" s="126">
        <v>-15.576908</v>
      </c>
      <c r="G53" s="126">
        <v>10.261580000000002</v>
      </c>
      <c r="H53" s="126">
        <v>14.939944000000001</v>
      </c>
      <c r="I53" s="126">
        <v>-6.4280240000000006</v>
      </c>
      <c r="J53" s="126">
        <v>-2.930132</v>
      </c>
      <c r="K53" s="126">
        <v>9.3170699999999993</v>
      </c>
      <c r="L53" s="126">
        <v>17.687328000000001</v>
      </c>
      <c r="M53" s="126">
        <v>30.256135999999998</v>
      </c>
      <c r="N53" s="126">
        <v>9.5716059999999992</v>
      </c>
      <c r="O53" s="126">
        <v>29.325434000000005</v>
      </c>
      <c r="P53" s="126">
        <v>5.5503300000000007</v>
      </c>
      <c r="Q53" s="126">
        <v>8.0619300000000003</v>
      </c>
      <c r="R53" s="126">
        <v>-4.66012</v>
      </c>
      <c r="S53" s="126">
        <v>9.683209999999999</v>
      </c>
      <c r="T53" s="126">
        <v>23.337949999999999</v>
      </c>
      <c r="U53" s="126">
        <v>11.09249</v>
      </c>
      <c r="V53" s="126">
        <v>14.89179</v>
      </c>
      <c r="W53" s="126">
        <v>9.6852700000000009</v>
      </c>
      <c r="X53" s="126">
        <v>5.5847100000000003</v>
      </c>
      <c r="Y53" s="126">
        <v>4.1686000000000005</v>
      </c>
      <c r="Z53" s="126">
        <v>14.016170000000001</v>
      </c>
      <c r="AA53" s="126">
        <v>5.02379</v>
      </c>
      <c r="AB53" s="126">
        <v>16.882990000000003</v>
      </c>
      <c r="AC53" s="126">
        <v>3.9549799999999999</v>
      </c>
      <c r="AD53" s="126">
        <v>10.53945</v>
      </c>
      <c r="AE53" s="126">
        <v>19.5229</v>
      </c>
      <c r="AF53" s="126">
        <v>4.9721899999999994</v>
      </c>
      <c r="AG53" s="126">
        <v>1.2309300000000001</v>
      </c>
      <c r="AH53" s="126">
        <v>4.9847600000000005</v>
      </c>
      <c r="AI53" s="127">
        <v>9.3964200000000009</v>
      </c>
      <c r="AJ53" s="127">
        <v>8.1567039999999995</v>
      </c>
      <c r="AK53" s="127">
        <v>18.447317999999999</v>
      </c>
      <c r="AL53" s="127">
        <v>41.574200000000005</v>
      </c>
      <c r="AM53" s="127">
        <v>8.2423100000000016</v>
      </c>
      <c r="AN53" s="4"/>
      <c r="AO53" s="4"/>
      <c r="AP53" s="4"/>
      <c r="AQ53" s="4"/>
      <c r="AR53" s="4"/>
      <c r="AS53" s="4"/>
      <c r="AT53" s="4"/>
      <c r="AU53" s="4"/>
      <c r="AV53" s="4"/>
      <c r="AW53" s="4"/>
      <c r="AX53" s="4"/>
      <c r="AY53" s="4"/>
    </row>
    <row r="54" spans="1:1005" ht="15" x14ac:dyDescent="0.25">
      <c r="A54" s="125">
        <f>YampaRiverInflow.TotalOutflow!A54</f>
        <v>45078</v>
      </c>
      <c r="B54" s="13">
        <v>10.722</v>
      </c>
      <c r="C54" s="13">
        <v>10.722</v>
      </c>
      <c r="D54" s="13">
        <v>10.722</v>
      </c>
      <c r="E54" s="126">
        <v>20.665317999999999</v>
      </c>
      <c r="F54" s="126">
        <v>14.274572000000001</v>
      </c>
      <c r="G54" s="126">
        <v>14.059692000000002</v>
      </c>
      <c r="H54" s="126">
        <v>2.4844780000000002</v>
      </c>
      <c r="I54" s="126">
        <v>1.888352</v>
      </c>
      <c r="J54" s="126">
        <v>10.006266000000002</v>
      </c>
      <c r="K54" s="126">
        <v>19.542680000000001</v>
      </c>
      <c r="L54" s="126">
        <v>1.2684000000000002</v>
      </c>
      <c r="M54" s="126">
        <v>4.9412060000000002</v>
      </c>
      <c r="N54" s="126">
        <v>-1.180104</v>
      </c>
      <c r="O54" s="126">
        <v>16.706314000000003</v>
      </c>
      <c r="P54" s="126">
        <v>1.3633040000000001</v>
      </c>
      <c r="Q54" s="126">
        <v>-0.79383999999999999</v>
      </c>
      <c r="R54" s="126">
        <v>-23.251810000000003</v>
      </c>
      <c r="S54" s="126">
        <v>12.69872</v>
      </c>
      <c r="T54" s="126">
        <v>19.039000000000001</v>
      </c>
      <c r="U54" s="126">
        <v>6.8687700000000005</v>
      </c>
      <c r="V54" s="126">
        <v>14.246139999999999</v>
      </c>
      <c r="W54" s="126">
        <v>18.845080000000003</v>
      </c>
      <c r="X54" s="126">
        <v>7.4909099999999995</v>
      </c>
      <c r="Y54" s="126">
        <v>13.8124</v>
      </c>
      <c r="Z54" s="126">
        <v>24.775919999999999</v>
      </c>
      <c r="AA54" s="126">
        <v>9.7531100000000013</v>
      </c>
      <c r="AB54" s="126">
        <v>18.740459999999999</v>
      </c>
      <c r="AC54" s="126">
        <v>5.9942099999999998</v>
      </c>
      <c r="AD54" s="126">
        <v>10.93661</v>
      </c>
      <c r="AE54" s="126">
        <v>14.07673</v>
      </c>
      <c r="AF54" s="126">
        <v>3.54962</v>
      </c>
      <c r="AG54" s="126">
        <v>6.4226899999999993</v>
      </c>
      <c r="AH54" s="126">
        <v>10.59356</v>
      </c>
      <c r="AI54" s="127">
        <v>1.32226</v>
      </c>
      <c r="AJ54" s="127">
        <v>3.633238</v>
      </c>
      <c r="AK54" s="127">
        <v>2.8407460000000002</v>
      </c>
      <c r="AL54" s="127">
        <v>-4.0965480000000003</v>
      </c>
      <c r="AM54" s="127">
        <v>7.6460300000000005</v>
      </c>
      <c r="AN54" s="4"/>
      <c r="AO54" s="4"/>
      <c r="AP54" s="4"/>
      <c r="AQ54" s="4"/>
      <c r="AR54" s="4"/>
      <c r="AS54" s="4"/>
      <c r="AT54" s="4"/>
      <c r="AU54" s="4"/>
      <c r="AV54" s="4"/>
      <c r="AW54" s="4"/>
      <c r="AX54" s="4"/>
      <c r="AY54" s="4"/>
    </row>
    <row r="55" spans="1:1005" ht="15" x14ac:dyDescent="0.25">
      <c r="A55" s="125">
        <f>YampaRiverInflow.TotalOutflow!A55</f>
        <v>45108</v>
      </c>
      <c r="B55" s="13">
        <v>19.248000000000001</v>
      </c>
      <c r="C55" s="13">
        <v>19.248000000000001</v>
      </c>
      <c r="D55" s="13">
        <v>19.248000000000001</v>
      </c>
      <c r="E55" s="126">
        <v>13.937982000000002</v>
      </c>
      <c r="F55" s="126">
        <v>-9.5202080000000002</v>
      </c>
      <c r="G55" s="126">
        <v>16.145548000000002</v>
      </c>
      <c r="H55" s="126">
        <v>8.3940580000000011</v>
      </c>
      <c r="I55" s="126">
        <v>24.153351999999998</v>
      </c>
      <c r="J55" s="126">
        <v>8.4327039999999993</v>
      </c>
      <c r="K55" s="126">
        <v>3.5028120000000005</v>
      </c>
      <c r="L55" s="126">
        <v>15.702810000000001</v>
      </c>
      <c r="M55" s="126">
        <v>2.0310160000000002</v>
      </c>
      <c r="N55" s="126">
        <v>8.0089059999999996</v>
      </c>
      <c r="O55" s="126">
        <v>20.697440000000004</v>
      </c>
      <c r="P55" s="126">
        <v>17.755964000000002</v>
      </c>
      <c r="Q55" s="126">
        <v>11.63293</v>
      </c>
      <c r="R55" s="126">
        <v>-12.476629999999998</v>
      </c>
      <c r="S55" s="126">
        <v>23.625509999999998</v>
      </c>
      <c r="T55" s="126">
        <v>20.54889</v>
      </c>
      <c r="U55" s="126">
        <v>8.319090000000001</v>
      </c>
      <c r="V55" s="126">
        <v>20.105460000000001</v>
      </c>
      <c r="W55" s="126">
        <v>19.50067</v>
      </c>
      <c r="X55" s="126">
        <v>8.3446700000000007</v>
      </c>
      <c r="Y55" s="126">
        <v>18.455950000000001</v>
      </c>
      <c r="Z55" s="126">
        <v>31.79073</v>
      </c>
      <c r="AA55" s="126">
        <v>14.55987</v>
      </c>
      <c r="AB55" s="126">
        <v>21.886839999999999</v>
      </c>
      <c r="AC55" s="126">
        <v>25.583909999999999</v>
      </c>
      <c r="AD55" s="126">
        <v>21.074020000000001</v>
      </c>
      <c r="AE55" s="126">
        <v>18.544400000000003</v>
      </c>
      <c r="AF55" s="126">
        <v>6.5901300000000003</v>
      </c>
      <c r="AG55" s="126">
        <v>14.91146</v>
      </c>
      <c r="AH55" s="126">
        <v>14.38373</v>
      </c>
      <c r="AI55" s="127">
        <v>27.614090000000001</v>
      </c>
      <c r="AJ55" s="127">
        <v>1.747992</v>
      </c>
      <c r="AK55" s="127">
        <v>12.233666000000001</v>
      </c>
      <c r="AL55" s="127">
        <v>40.837490000000003</v>
      </c>
      <c r="AM55" s="127">
        <v>46.478228000000001</v>
      </c>
      <c r="AN55" s="4"/>
      <c r="AO55" s="4"/>
      <c r="AP55" s="4"/>
      <c r="AQ55" s="4"/>
      <c r="AR55" s="4"/>
      <c r="AS55" s="4"/>
      <c r="AT55" s="4"/>
      <c r="AU55" s="4"/>
      <c r="AV55" s="4"/>
      <c r="AW55" s="4"/>
      <c r="AX55" s="4"/>
      <c r="AY55" s="4"/>
    </row>
    <row r="56" spans="1:1005" ht="15" x14ac:dyDescent="0.25">
      <c r="A56" s="125">
        <f>YampaRiverInflow.TotalOutflow!A56</f>
        <v>45139</v>
      </c>
      <c r="B56" s="13">
        <v>17.199000000000002</v>
      </c>
      <c r="C56" s="13">
        <v>17.199000000000002</v>
      </c>
      <c r="D56" s="13">
        <v>17.199000000000002</v>
      </c>
      <c r="E56" s="126">
        <v>0.7424400000000001</v>
      </c>
      <c r="F56" s="126">
        <v>14.672851999999999</v>
      </c>
      <c r="G56" s="126">
        <v>32.564776000000002</v>
      </c>
      <c r="H56" s="126">
        <v>18.685385999999998</v>
      </c>
      <c r="I56" s="126">
        <v>18.337461999999999</v>
      </c>
      <c r="J56" s="126">
        <v>16.435265999999999</v>
      </c>
      <c r="K56" s="126">
        <v>21.988620000000001</v>
      </c>
      <c r="L56" s="126">
        <v>28.766426000000003</v>
      </c>
      <c r="M56" s="126">
        <v>19.739957999999998</v>
      </c>
      <c r="N56" s="126">
        <v>11.451958000000001</v>
      </c>
      <c r="O56" s="126">
        <v>20.660824000000002</v>
      </c>
      <c r="P56" s="126">
        <v>13.796706</v>
      </c>
      <c r="Q56" s="126">
        <v>9.7706299999999988</v>
      </c>
      <c r="R56" s="126">
        <v>7.4435000000000002</v>
      </c>
      <c r="S56" s="126">
        <v>20.504860000000001</v>
      </c>
      <c r="T56" s="126">
        <v>22.135639999999999</v>
      </c>
      <c r="U56" s="126">
        <v>5.2130799999999997</v>
      </c>
      <c r="V56" s="126">
        <v>14.802440000000001</v>
      </c>
      <c r="W56" s="126">
        <v>21.94164</v>
      </c>
      <c r="X56" s="126">
        <v>8.4181799999999996</v>
      </c>
      <c r="Y56" s="126">
        <v>21.659500000000001</v>
      </c>
      <c r="Z56" s="126">
        <v>35.8294</v>
      </c>
      <c r="AA56" s="126">
        <v>14.210139999999999</v>
      </c>
      <c r="AB56" s="126">
        <v>24.195160000000001</v>
      </c>
      <c r="AC56" s="126">
        <v>26.496269999999999</v>
      </c>
      <c r="AD56" s="126">
        <v>24.024999999999999</v>
      </c>
      <c r="AE56" s="126">
        <v>22.344560000000001</v>
      </c>
      <c r="AF56" s="126">
        <v>9.8739599999999985</v>
      </c>
      <c r="AG56" s="126">
        <v>13.84548</v>
      </c>
      <c r="AH56" s="126">
        <v>16.93469</v>
      </c>
      <c r="AI56" s="127">
        <v>14.48996</v>
      </c>
      <c r="AJ56" s="127">
        <v>23.217804000000005</v>
      </c>
      <c r="AK56" s="127">
        <v>21.390052000000001</v>
      </c>
      <c r="AL56" s="127">
        <v>33.227021999999998</v>
      </c>
      <c r="AM56" s="127">
        <v>46.634092000000003</v>
      </c>
      <c r="AN56" s="4"/>
      <c r="AO56" s="4"/>
      <c r="AP56" s="4"/>
      <c r="AQ56" s="4"/>
      <c r="AR56" s="4"/>
      <c r="AS56" s="4"/>
      <c r="AT56" s="4"/>
      <c r="AU56" s="4"/>
      <c r="AV56" s="4"/>
      <c r="AW56" s="4"/>
      <c r="AX56" s="4"/>
      <c r="AY56" s="4"/>
    </row>
    <row r="57" spans="1:1005" ht="15" x14ac:dyDescent="0.25">
      <c r="A57" s="125">
        <f>YampaRiverInflow.TotalOutflow!A57</f>
        <v>45170</v>
      </c>
      <c r="B57" s="13">
        <v>13.558</v>
      </c>
      <c r="C57" s="13">
        <v>13.558</v>
      </c>
      <c r="D57" s="13">
        <v>13.558</v>
      </c>
      <c r="E57" s="126">
        <v>12.485670000000001</v>
      </c>
      <c r="F57" s="126">
        <v>12.587112000000001</v>
      </c>
      <c r="G57" s="126">
        <v>13.715842000000002</v>
      </c>
      <c r="H57" s="126">
        <v>14.078788000000001</v>
      </c>
      <c r="I57" s="126">
        <v>17.133922000000002</v>
      </c>
      <c r="J57" s="126">
        <v>36.728893999999997</v>
      </c>
      <c r="K57" s="126">
        <v>21.500264000000001</v>
      </c>
      <c r="L57" s="126">
        <v>26.366382000000002</v>
      </c>
      <c r="M57" s="126">
        <v>15.737406</v>
      </c>
      <c r="N57" s="126">
        <v>14.914582000000003</v>
      </c>
      <c r="O57" s="126">
        <v>14.839589999999999</v>
      </c>
      <c r="P57" s="126">
        <v>10.647540000000001</v>
      </c>
      <c r="Q57" s="126">
        <v>-6.0112700000000006</v>
      </c>
      <c r="R57" s="126">
        <v>19.914009999999998</v>
      </c>
      <c r="S57" s="126">
        <v>13.555149999999999</v>
      </c>
      <c r="T57" s="126">
        <v>15.397549999999999</v>
      </c>
      <c r="U57" s="126">
        <v>7.1036899999999994</v>
      </c>
      <c r="V57" s="126">
        <v>8.6973899999999986</v>
      </c>
      <c r="W57" s="126">
        <v>11.841569999999999</v>
      </c>
      <c r="X57" s="126">
        <v>3.6388400000000001</v>
      </c>
      <c r="Y57" s="126">
        <v>18.084299999999999</v>
      </c>
      <c r="Z57" s="126">
        <v>24.926950000000001</v>
      </c>
      <c r="AA57" s="126">
        <v>13.032249999999999</v>
      </c>
      <c r="AB57" s="126">
        <v>14.707469999999999</v>
      </c>
      <c r="AC57" s="126">
        <v>15.101129999999999</v>
      </c>
      <c r="AD57" s="126">
        <v>9.3519199999999998</v>
      </c>
      <c r="AE57" s="126">
        <v>35.037589999999994</v>
      </c>
      <c r="AF57" s="126">
        <v>-2.8639899999999998</v>
      </c>
      <c r="AG57" s="126">
        <v>6.7481800000000005</v>
      </c>
      <c r="AH57" s="126">
        <v>15.02529</v>
      </c>
      <c r="AI57" s="127">
        <v>11.451879999999999</v>
      </c>
      <c r="AJ57" s="127">
        <v>15.371198000000001</v>
      </c>
      <c r="AK57" s="127">
        <v>22.553249999999998</v>
      </c>
      <c r="AL57" s="127">
        <v>8.4984000000000002</v>
      </c>
      <c r="AM57" s="127">
        <v>20.619562000000002</v>
      </c>
      <c r="AN57" s="4"/>
      <c r="AO57" s="4"/>
      <c r="AP57" s="4"/>
      <c r="AQ57" s="4"/>
      <c r="AR57" s="4"/>
      <c r="AS57" s="4"/>
      <c r="AT57" s="4"/>
      <c r="AU57" s="4"/>
      <c r="AV57" s="4"/>
      <c r="AW57" s="4"/>
      <c r="AX57" s="4"/>
      <c r="AY57" s="4"/>
    </row>
    <row r="58" spans="1:1005" ht="15" x14ac:dyDescent="0.25">
      <c r="A58" s="125">
        <f>YampaRiverInflow.TotalOutflow!A58</f>
        <v>45200</v>
      </c>
      <c r="B58" s="13">
        <v>10.205</v>
      </c>
      <c r="C58" s="13">
        <v>10.205</v>
      </c>
      <c r="D58" s="13">
        <v>10.205</v>
      </c>
      <c r="E58" s="126">
        <v>15.296984</v>
      </c>
      <c r="F58" s="126">
        <v>17.363528000000002</v>
      </c>
      <c r="G58" s="126">
        <v>15.145718</v>
      </c>
      <c r="H58" s="126">
        <v>19.380140000000001</v>
      </c>
      <c r="I58" s="126">
        <v>13.376776000000001</v>
      </c>
      <c r="J58" s="126">
        <v>4.7494760000000005</v>
      </c>
      <c r="K58" s="126">
        <v>8.6108960000000003</v>
      </c>
      <c r="L58" s="126">
        <v>17.934583999999997</v>
      </c>
      <c r="M58" s="126">
        <v>11.836898000000001</v>
      </c>
      <c r="N58" s="126">
        <v>11.503132000000001</v>
      </c>
      <c r="O58" s="126">
        <v>12.135444000000001</v>
      </c>
      <c r="P58" s="126">
        <v>6.3876860000000004</v>
      </c>
      <c r="Q58" s="126">
        <v>-7.82599</v>
      </c>
      <c r="R58" s="126">
        <v>24.362849999999998</v>
      </c>
      <c r="S58" s="126">
        <v>10.95425</v>
      </c>
      <c r="T58" s="126">
        <v>11.723360000000001</v>
      </c>
      <c r="U58" s="126">
        <v>4.6145899999999997</v>
      </c>
      <c r="V58" s="126">
        <v>6.6953500000000004</v>
      </c>
      <c r="W58" s="126">
        <v>9.5123700000000007</v>
      </c>
      <c r="X58" s="126">
        <v>-0.49925999999999998</v>
      </c>
      <c r="Y58" s="126">
        <v>18.132660000000001</v>
      </c>
      <c r="Z58" s="126">
        <v>19.22006</v>
      </c>
      <c r="AA58" s="126">
        <v>10.97871</v>
      </c>
      <c r="AB58" s="126">
        <v>13.21185</v>
      </c>
      <c r="AC58" s="126">
        <v>14.04824</v>
      </c>
      <c r="AD58" s="126">
        <v>6.9533999999999994</v>
      </c>
      <c r="AE58" s="126">
        <v>23.35398</v>
      </c>
      <c r="AF58" s="126">
        <v>-2.8656299999999999</v>
      </c>
      <c r="AG58" s="126">
        <v>2.3012199999999998</v>
      </c>
      <c r="AH58" s="126">
        <v>14.73507</v>
      </c>
      <c r="AI58" s="127">
        <v>8.505370000000001</v>
      </c>
      <c r="AJ58" s="127">
        <v>11.385834000000001</v>
      </c>
      <c r="AK58" s="127">
        <v>-0.71860800000000002</v>
      </c>
      <c r="AL58" s="127">
        <v>25.419446000000001</v>
      </c>
      <c r="AM58" s="127">
        <v>21.178598000000001</v>
      </c>
      <c r="AN58" s="4"/>
      <c r="AO58" s="4"/>
      <c r="AP58" s="4"/>
      <c r="AQ58" s="4"/>
      <c r="AR58" s="4"/>
      <c r="AS58" s="4"/>
      <c r="AT58" s="4"/>
      <c r="AU58" s="4"/>
      <c r="AV58" s="4"/>
      <c r="AW58" s="4"/>
      <c r="AX58" s="4"/>
      <c r="AY58" s="4"/>
    </row>
    <row r="59" spans="1:1005" ht="15" x14ac:dyDescent="0.25">
      <c r="A59" s="125">
        <f>YampaRiverInflow.TotalOutflow!A59</f>
        <v>45231</v>
      </c>
      <c r="B59" s="13">
        <v>1.476</v>
      </c>
      <c r="C59" s="13">
        <v>1.476</v>
      </c>
      <c r="D59" s="13">
        <v>1.476</v>
      </c>
      <c r="E59" s="126">
        <v>16.094632000000001</v>
      </c>
      <c r="F59" s="126">
        <v>11.450326</v>
      </c>
      <c r="G59" s="126">
        <v>26.131626000000004</v>
      </c>
      <c r="H59" s="126">
        <v>8.3835399999999982</v>
      </c>
      <c r="I59" s="126">
        <v>1.6175140000000001</v>
      </c>
      <c r="J59" s="126">
        <v>4.4911860000000008</v>
      </c>
      <c r="K59" s="126">
        <v>8.991363999999999</v>
      </c>
      <c r="L59" s="126">
        <v>10.960080000000001</v>
      </c>
      <c r="M59" s="126">
        <v>12.147136</v>
      </c>
      <c r="N59" s="126">
        <v>3.6625680000000003</v>
      </c>
      <c r="O59" s="126">
        <v>15.820898000000001</v>
      </c>
      <c r="P59" s="126">
        <v>14.533392000000001</v>
      </c>
      <c r="Q59" s="126">
        <v>-12.37326</v>
      </c>
      <c r="R59" s="126">
        <v>14.93168</v>
      </c>
      <c r="S59" s="126">
        <v>-5.1652700000000005</v>
      </c>
      <c r="T59" s="126">
        <v>10.395850000000001</v>
      </c>
      <c r="U59" s="126">
        <v>4.0648400000000002</v>
      </c>
      <c r="V59" s="126">
        <v>3.5380700000000003</v>
      </c>
      <c r="W59" s="126">
        <v>7.5272700000000006</v>
      </c>
      <c r="X59" s="126">
        <v>13.11669</v>
      </c>
      <c r="Y59" s="126">
        <v>15.47784</v>
      </c>
      <c r="Z59" s="126">
        <v>21.893450000000001</v>
      </c>
      <c r="AA59" s="126">
        <v>12.1463</v>
      </c>
      <c r="AB59" s="126">
        <v>8.651209999999999</v>
      </c>
      <c r="AC59" s="126">
        <v>9.7618099999999988</v>
      </c>
      <c r="AD59" s="126">
        <v>16.488720000000001</v>
      </c>
      <c r="AE59" s="126">
        <v>4.6226700000000003</v>
      </c>
      <c r="AF59" s="126">
        <v>5.9689499999999995</v>
      </c>
      <c r="AG59" s="126">
        <v>-1.0023</v>
      </c>
      <c r="AH59" s="126">
        <v>2.8529</v>
      </c>
      <c r="AI59" s="127">
        <v>5.8924399999999997</v>
      </c>
      <c r="AJ59" s="127">
        <v>14.328964000000001</v>
      </c>
      <c r="AK59" s="127">
        <v>10.843160000000001</v>
      </c>
      <c r="AL59" s="127">
        <v>18.386371999999998</v>
      </c>
      <c r="AM59" s="127">
        <v>19.311062000000003</v>
      </c>
      <c r="AN59" s="4"/>
      <c r="AO59" s="4"/>
      <c r="AP59" s="4"/>
      <c r="AQ59" s="4"/>
      <c r="AR59" s="4"/>
      <c r="AS59" s="4"/>
      <c r="AT59" s="4"/>
      <c r="AU59" s="4"/>
      <c r="AV59" s="4"/>
      <c r="AW59" s="4"/>
      <c r="AX59" s="4"/>
      <c r="AY59" s="4"/>
    </row>
    <row r="60" spans="1:1005" ht="15" x14ac:dyDescent="0.25">
      <c r="A60" s="125">
        <f>YampaRiverInflow.TotalOutflow!A60</f>
        <v>45261</v>
      </c>
      <c r="B60" s="13">
        <v>6.306</v>
      </c>
      <c r="C60" s="13">
        <v>6.306</v>
      </c>
      <c r="D60" s="13">
        <v>6.306</v>
      </c>
      <c r="E60" s="126">
        <v>17.192216000000002</v>
      </c>
      <c r="F60" s="126">
        <v>14.472434000000002</v>
      </c>
      <c r="G60" s="126">
        <v>14.617889999999999</v>
      </c>
      <c r="H60" s="126">
        <v>12.40625</v>
      </c>
      <c r="I60" s="126">
        <v>14.303154000000003</v>
      </c>
      <c r="J60" s="126">
        <v>8.5718779999999999</v>
      </c>
      <c r="K60" s="126">
        <v>16.566911999999999</v>
      </c>
      <c r="L60" s="126">
        <v>23.606604000000004</v>
      </c>
      <c r="M60" s="126">
        <v>11.927992</v>
      </c>
      <c r="N60" s="126">
        <v>18.697578</v>
      </c>
      <c r="O60" s="126">
        <v>16.272072000000001</v>
      </c>
      <c r="P60" s="126">
        <v>6.2282960000000003</v>
      </c>
      <c r="Q60" s="126">
        <v>-16.238409999999998</v>
      </c>
      <c r="R60" s="126">
        <v>12.00187</v>
      </c>
      <c r="S60" s="126">
        <v>6.5915499999999998</v>
      </c>
      <c r="T60" s="126">
        <v>12.228569999999999</v>
      </c>
      <c r="U60" s="126">
        <v>1.01868</v>
      </c>
      <c r="V60" s="126">
        <v>6.6875100000000005</v>
      </c>
      <c r="W60" s="126">
        <v>11.483219999999999</v>
      </c>
      <c r="X60" s="126">
        <v>-2.7016499999999999</v>
      </c>
      <c r="Y60" s="126">
        <v>25.948370000000001</v>
      </c>
      <c r="Z60" s="126">
        <v>22.778939999999999</v>
      </c>
      <c r="AA60" s="126">
        <v>11.792920000000001</v>
      </c>
      <c r="AB60" s="126">
        <v>17.610810000000001</v>
      </c>
      <c r="AC60" s="126">
        <v>24.307770000000001</v>
      </c>
      <c r="AD60" s="126">
        <v>18.407709999999998</v>
      </c>
      <c r="AE60" s="126">
        <v>2.61571</v>
      </c>
      <c r="AF60" s="126">
        <v>-1.4079200000000001</v>
      </c>
      <c r="AG60" s="126">
        <v>-6.0315000000000003</v>
      </c>
      <c r="AH60" s="126">
        <v>15.691600000000001</v>
      </c>
      <c r="AI60" s="127">
        <v>6.0872700000000002</v>
      </c>
      <c r="AJ60" s="127">
        <v>11.088239999999999</v>
      </c>
      <c r="AK60" s="127">
        <v>24.479745999999999</v>
      </c>
      <c r="AL60" s="127">
        <v>28.815221999999999</v>
      </c>
      <c r="AM60" s="127">
        <v>25.261752000000001</v>
      </c>
      <c r="AN60" s="4"/>
      <c r="AO60" s="4"/>
      <c r="AP60" s="4"/>
      <c r="AQ60" s="4"/>
      <c r="AR60" s="4"/>
      <c r="AS60" s="4"/>
      <c r="AT60" s="4"/>
      <c r="AU60" s="4"/>
      <c r="AV60" s="4"/>
      <c r="AW60" s="4"/>
      <c r="AX60" s="4"/>
      <c r="AY60" s="4"/>
    </row>
    <row r="61" spans="1:1005" ht="15" x14ac:dyDescent="0.25">
      <c r="A61" s="125">
        <f>YampaRiverInflow.TotalOutflow!A61</f>
        <v>45292</v>
      </c>
      <c r="B61" s="13">
        <v>10.772</v>
      </c>
      <c r="C61" s="13">
        <v>10.772</v>
      </c>
      <c r="D61" s="13">
        <v>10.772</v>
      </c>
      <c r="E61" s="126">
        <v>13.399138000000001</v>
      </c>
      <c r="F61" s="126">
        <v>7.5585960000000014</v>
      </c>
      <c r="G61" s="126">
        <v>17.579034</v>
      </c>
      <c r="H61" s="126">
        <v>17.167010000000001</v>
      </c>
      <c r="I61" s="126">
        <v>17.192004000000001</v>
      </c>
      <c r="J61" s="126">
        <v>16.305914000000001</v>
      </c>
      <c r="K61" s="126">
        <v>18.317238</v>
      </c>
      <c r="L61" s="126">
        <v>101.21908400000001</v>
      </c>
      <c r="M61" s="126">
        <v>14.084605999999999</v>
      </c>
      <c r="N61" s="126">
        <v>35.531559999999999</v>
      </c>
      <c r="O61" s="126">
        <v>11.366462</v>
      </c>
      <c r="P61" s="126">
        <v>12.906422000000001</v>
      </c>
      <c r="Q61" s="126">
        <v>-12.26146</v>
      </c>
      <c r="R61" s="126">
        <v>9.9685600000000001</v>
      </c>
      <c r="S61" s="126">
        <v>3.9182399999999999</v>
      </c>
      <c r="T61" s="126">
        <v>5.2524799999999994</v>
      </c>
      <c r="U61" s="126">
        <v>0.65434000000000003</v>
      </c>
      <c r="V61" s="126">
        <v>10.38495</v>
      </c>
      <c r="W61" s="126">
        <v>14.23559</v>
      </c>
      <c r="X61" s="126">
        <v>9.8203300000000002</v>
      </c>
      <c r="Y61" s="126">
        <v>24.700430000000001</v>
      </c>
      <c r="Z61" s="126">
        <v>22.069479999999999</v>
      </c>
      <c r="AA61" s="126">
        <v>12.57952</v>
      </c>
      <c r="AB61" s="126">
        <v>19.210369999999998</v>
      </c>
      <c r="AC61" s="126">
        <v>24.414390000000001</v>
      </c>
      <c r="AD61" s="126">
        <v>14.356399999999999</v>
      </c>
      <c r="AE61" s="126">
        <v>-5.5168900000000001</v>
      </c>
      <c r="AF61" s="126">
        <v>8.7599999999999997E-2</v>
      </c>
      <c r="AG61" s="126">
        <v>10.52117</v>
      </c>
      <c r="AH61" s="126">
        <v>15.80128</v>
      </c>
      <c r="AI61" s="127">
        <v>6.6924780000000004</v>
      </c>
      <c r="AJ61" s="127">
        <v>12.522880000000001</v>
      </c>
      <c r="AK61" s="127">
        <v>13.408282000000002</v>
      </c>
      <c r="AL61" s="127">
        <v>20.393000000000001</v>
      </c>
      <c r="AM61" s="127">
        <v>26.830200000000001</v>
      </c>
      <c r="AN61" s="4"/>
      <c r="AO61" s="4"/>
      <c r="AP61" s="4"/>
      <c r="AQ61" s="4"/>
      <c r="AR61" s="4"/>
      <c r="AS61" s="4"/>
      <c r="AT61" s="4"/>
      <c r="AU61" s="4"/>
      <c r="AV61" s="4"/>
      <c r="AW61" s="4"/>
      <c r="AX61" s="4"/>
      <c r="AY61" s="4"/>
    </row>
    <row r="62" spans="1:1005" ht="15" x14ac:dyDescent="0.25">
      <c r="A62" s="125">
        <f>YampaRiverInflow.TotalOutflow!A62</f>
        <v>45323</v>
      </c>
      <c r="B62" s="13">
        <v>8.7650000000000006</v>
      </c>
      <c r="C62" s="13">
        <v>8.7650000000000006</v>
      </c>
      <c r="D62" s="13">
        <v>8.7650000000000006</v>
      </c>
      <c r="E62" s="126">
        <v>24.398584000000003</v>
      </c>
      <c r="F62" s="126">
        <v>22.760021999999999</v>
      </c>
      <c r="G62" s="126">
        <v>20.288758000000001</v>
      </c>
      <c r="H62" s="126">
        <v>20.558418000000003</v>
      </c>
      <c r="I62" s="126">
        <v>7.514894</v>
      </c>
      <c r="J62" s="126">
        <v>19.425978000000001</v>
      </c>
      <c r="K62" s="126">
        <v>27.521836</v>
      </c>
      <c r="L62" s="126">
        <v>75.754664000000005</v>
      </c>
      <c r="M62" s="126">
        <v>14.718234000000001</v>
      </c>
      <c r="N62" s="126">
        <v>33.481140000000003</v>
      </c>
      <c r="O62" s="126">
        <v>10.668854</v>
      </c>
      <c r="P62" s="126">
        <v>-2.5262600000000002</v>
      </c>
      <c r="Q62" s="126">
        <v>-10.192350000000001</v>
      </c>
      <c r="R62" s="126">
        <v>6.2821099999999994</v>
      </c>
      <c r="S62" s="126">
        <v>3.13246</v>
      </c>
      <c r="T62" s="126">
        <v>4.1601400000000002</v>
      </c>
      <c r="U62" s="126">
        <v>2.8380700000000001</v>
      </c>
      <c r="V62" s="126">
        <v>9.7490100000000002</v>
      </c>
      <c r="W62" s="126">
        <v>16.001570000000001</v>
      </c>
      <c r="X62" s="126">
        <v>9.5720700000000001</v>
      </c>
      <c r="Y62" s="126">
        <v>21.740169999999999</v>
      </c>
      <c r="Z62" s="126">
        <v>14.98456</v>
      </c>
      <c r="AA62" s="126">
        <v>10.01197</v>
      </c>
      <c r="AB62" s="126">
        <v>10.48507</v>
      </c>
      <c r="AC62" s="126">
        <v>13.671299999999999</v>
      </c>
      <c r="AD62" s="126">
        <v>11.7835</v>
      </c>
      <c r="AE62" s="126">
        <v>1.5763499999999999</v>
      </c>
      <c r="AF62" s="126">
        <v>-4.5615100000000002</v>
      </c>
      <c r="AG62" s="126">
        <v>4.3772399999999996</v>
      </c>
      <c r="AH62" s="126">
        <v>6.30464</v>
      </c>
      <c r="AI62" s="127">
        <v>11.420924000000001</v>
      </c>
      <c r="AJ62" s="127">
        <v>22.01473</v>
      </c>
      <c r="AK62" s="127">
        <v>19.386094</v>
      </c>
      <c r="AL62" s="127">
        <v>18.080170000000003</v>
      </c>
      <c r="AM62" s="127">
        <v>21.570738000000002</v>
      </c>
      <c r="AN62" s="4"/>
      <c r="AO62" s="4"/>
      <c r="AP62" s="4"/>
      <c r="AQ62" s="4"/>
      <c r="AR62" s="4"/>
      <c r="AS62" s="4"/>
      <c r="AT62" s="4"/>
      <c r="AU62" s="4"/>
      <c r="AV62" s="4"/>
      <c r="AW62" s="4"/>
      <c r="AX62" s="4"/>
      <c r="AY62" s="4"/>
    </row>
    <row r="63" spans="1:1005" ht="15" x14ac:dyDescent="0.25">
      <c r="A63" s="125">
        <f>YampaRiverInflow.TotalOutflow!A63</f>
        <v>45352</v>
      </c>
      <c r="B63" s="13">
        <v>13.571</v>
      </c>
      <c r="C63" s="13">
        <v>13.571</v>
      </c>
      <c r="D63" s="13">
        <v>13.571</v>
      </c>
      <c r="E63" s="126">
        <v>21.771910000000002</v>
      </c>
      <c r="F63" s="126">
        <v>6.9283080000000012</v>
      </c>
      <c r="G63" s="126">
        <v>9.9853559999999995</v>
      </c>
      <c r="H63" s="126">
        <v>4.6072879999999996</v>
      </c>
      <c r="I63" s="126">
        <v>9.3644660000000002</v>
      </c>
      <c r="J63" s="126">
        <v>26.794340000000005</v>
      </c>
      <c r="K63" s="126">
        <v>39.915998000000002</v>
      </c>
      <c r="L63" s="126">
        <v>66.375816</v>
      </c>
      <c r="M63" s="126">
        <v>17.63081</v>
      </c>
      <c r="N63" s="126">
        <v>62.605969999999999</v>
      </c>
      <c r="O63" s="126">
        <v>-10.494788</v>
      </c>
      <c r="P63" s="126">
        <v>-5.3588699999999996</v>
      </c>
      <c r="Q63" s="126">
        <v>-15.49112</v>
      </c>
      <c r="R63" s="126">
        <v>36.322969999999998</v>
      </c>
      <c r="S63" s="126">
        <v>9.210090000000001</v>
      </c>
      <c r="T63" s="126">
        <v>5.7764899999999999</v>
      </c>
      <c r="U63" s="126">
        <v>9.2872199999999996</v>
      </c>
      <c r="V63" s="126">
        <v>8.1139899999999994</v>
      </c>
      <c r="W63" s="126">
        <v>9.8301200000000009</v>
      </c>
      <c r="X63" s="126">
        <v>14.49926</v>
      </c>
      <c r="Y63" s="126">
        <v>12.03308</v>
      </c>
      <c r="Z63" s="126">
        <v>4.5342399999999996</v>
      </c>
      <c r="AA63" s="126">
        <v>19.332849999999997</v>
      </c>
      <c r="AB63" s="126">
        <v>6.37479</v>
      </c>
      <c r="AC63" s="126">
        <v>9.2942099999999996</v>
      </c>
      <c r="AD63" s="126">
        <v>12.6425</v>
      </c>
      <c r="AE63" s="126">
        <v>6.9273500000000006</v>
      </c>
      <c r="AF63" s="126">
        <v>-7.20953</v>
      </c>
      <c r="AG63" s="126">
        <v>6.0791599999999999</v>
      </c>
      <c r="AH63" s="126">
        <v>6.5443199999999999</v>
      </c>
      <c r="AI63" s="127">
        <v>13.23695</v>
      </c>
      <c r="AJ63" s="127">
        <v>24.268612000000001</v>
      </c>
      <c r="AK63" s="127">
        <v>48.256724000000006</v>
      </c>
      <c r="AL63" s="127">
        <v>19.746093999999999</v>
      </c>
      <c r="AM63" s="127">
        <v>35.103420000000007</v>
      </c>
      <c r="AN63" s="4"/>
      <c r="AO63" s="4"/>
      <c r="AP63" s="4"/>
      <c r="AQ63" s="4"/>
      <c r="AR63" s="4"/>
      <c r="AS63" s="4"/>
      <c r="AT63" s="4"/>
      <c r="AU63" s="4"/>
      <c r="AV63" s="4"/>
      <c r="AW63" s="4"/>
      <c r="AX63" s="4"/>
      <c r="AY63" s="4"/>
    </row>
    <row r="64" spans="1:1005" ht="15" x14ac:dyDescent="0.25">
      <c r="A64" s="125">
        <f>YampaRiverInflow.TotalOutflow!A64</f>
        <v>45383</v>
      </c>
      <c r="B64" s="13">
        <v>14.946999999999999</v>
      </c>
      <c r="C64" s="13">
        <v>14.946999999999999</v>
      </c>
      <c r="D64" s="13">
        <v>14.946999999999999</v>
      </c>
      <c r="E64" s="126">
        <v>23.441744000000003</v>
      </c>
      <c r="F64" s="126">
        <v>20.577144000000001</v>
      </c>
      <c r="G64" s="126">
        <v>25.502514000000001</v>
      </c>
      <c r="H64" s="126">
        <v>13.009960000000001</v>
      </c>
      <c r="I64" s="126">
        <v>4.4516200000000001</v>
      </c>
      <c r="J64" s="126">
        <v>18.399011999999999</v>
      </c>
      <c r="K64" s="126">
        <v>29.763325999999999</v>
      </c>
      <c r="L64" s="126">
        <v>41.261670000000002</v>
      </c>
      <c r="M64" s="126">
        <v>7.7661820000000006</v>
      </c>
      <c r="N64" s="126">
        <v>14.708754000000001</v>
      </c>
      <c r="O64" s="126">
        <v>23.635946000000001</v>
      </c>
      <c r="P64" s="126">
        <v>6.8406400000000005</v>
      </c>
      <c r="Q64" s="126">
        <v>-2.2138499999999999</v>
      </c>
      <c r="R64" s="126">
        <v>19.547470000000001</v>
      </c>
      <c r="S64" s="126">
        <v>11.52768</v>
      </c>
      <c r="T64" s="126">
        <v>17.343669999999999</v>
      </c>
      <c r="U64" s="126">
        <v>13.49269</v>
      </c>
      <c r="V64" s="126">
        <v>4.6643299999999996</v>
      </c>
      <c r="W64" s="126">
        <v>2.3306399999999998</v>
      </c>
      <c r="X64" s="126">
        <v>9.179590000000001</v>
      </c>
      <c r="Y64" s="126">
        <v>14.534559999999999</v>
      </c>
      <c r="Z64" s="126">
        <v>4.0880400000000003</v>
      </c>
      <c r="AA64" s="126">
        <v>12.77216</v>
      </c>
      <c r="AB64" s="126">
        <v>7.4774700000000003</v>
      </c>
      <c r="AC64" s="126">
        <v>12.525</v>
      </c>
      <c r="AD64" s="126">
        <v>22.5366</v>
      </c>
      <c r="AE64" s="126">
        <v>5.4246600000000003</v>
      </c>
      <c r="AF64" s="126">
        <v>-1.42597</v>
      </c>
      <c r="AG64" s="126">
        <v>9.8915199999999999</v>
      </c>
      <c r="AH64" s="126">
        <v>9.72743</v>
      </c>
      <c r="AI64" s="127">
        <v>7.0186580000000003</v>
      </c>
      <c r="AJ64" s="127">
        <v>14.715734000000001</v>
      </c>
      <c r="AK64" s="127">
        <v>24.234504000000001</v>
      </c>
      <c r="AL64" s="127">
        <v>24.849282000000002</v>
      </c>
      <c r="AM64" s="127">
        <v>28.551597999999998</v>
      </c>
      <c r="AN64" s="4"/>
      <c r="AO64" s="4"/>
      <c r="AP64" s="4"/>
      <c r="AQ64" s="4"/>
      <c r="AR64" s="4"/>
      <c r="AS64" s="4"/>
      <c r="AT64" s="4"/>
      <c r="AU64" s="4"/>
      <c r="AV64" s="4"/>
      <c r="AW64" s="4"/>
      <c r="AX64" s="4"/>
      <c r="AY64" s="4"/>
      <c r="ALQ64" s="9" t="e">
        <v>#N/A</v>
      </c>
    </row>
    <row r="65" spans="1:1005" ht="15" x14ac:dyDescent="0.25">
      <c r="A65" s="125">
        <f>YampaRiverInflow.TotalOutflow!A65</f>
        <v>45413</v>
      </c>
      <c r="B65" s="13">
        <v>10.859</v>
      </c>
      <c r="C65" s="13">
        <v>10.859</v>
      </c>
      <c r="D65" s="13">
        <v>10.859</v>
      </c>
      <c r="E65" s="126">
        <v>-15.576908</v>
      </c>
      <c r="F65" s="126">
        <v>10.261580000000002</v>
      </c>
      <c r="G65" s="126">
        <v>14.939944000000001</v>
      </c>
      <c r="H65" s="126">
        <v>-6.4280240000000006</v>
      </c>
      <c r="I65" s="126">
        <v>-2.930132</v>
      </c>
      <c r="J65" s="126">
        <v>9.3170699999999993</v>
      </c>
      <c r="K65" s="126">
        <v>17.687328000000001</v>
      </c>
      <c r="L65" s="126">
        <v>30.256135999999998</v>
      </c>
      <c r="M65" s="126">
        <v>9.5716059999999992</v>
      </c>
      <c r="N65" s="126">
        <v>29.325434000000005</v>
      </c>
      <c r="O65" s="126">
        <v>5.5503300000000007</v>
      </c>
      <c r="P65" s="126">
        <v>8.0619300000000003</v>
      </c>
      <c r="Q65" s="126">
        <v>-4.66012</v>
      </c>
      <c r="R65" s="126">
        <v>9.683209999999999</v>
      </c>
      <c r="S65" s="126">
        <v>23.337949999999999</v>
      </c>
      <c r="T65" s="126">
        <v>11.09249</v>
      </c>
      <c r="U65" s="126">
        <v>14.89179</v>
      </c>
      <c r="V65" s="126">
        <v>9.6852700000000009</v>
      </c>
      <c r="W65" s="126">
        <v>5.5847100000000003</v>
      </c>
      <c r="X65" s="126">
        <v>4.1686000000000005</v>
      </c>
      <c r="Y65" s="126">
        <v>14.016170000000001</v>
      </c>
      <c r="Z65" s="126">
        <v>5.02379</v>
      </c>
      <c r="AA65" s="126">
        <v>16.882990000000003</v>
      </c>
      <c r="AB65" s="126">
        <v>3.9549799999999999</v>
      </c>
      <c r="AC65" s="126">
        <v>10.53945</v>
      </c>
      <c r="AD65" s="126">
        <v>19.5229</v>
      </c>
      <c r="AE65" s="126">
        <v>4.9721899999999994</v>
      </c>
      <c r="AF65" s="126">
        <v>1.2309300000000001</v>
      </c>
      <c r="AG65" s="126">
        <v>4.9847600000000005</v>
      </c>
      <c r="AH65" s="126">
        <v>9.3964200000000009</v>
      </c>
      <c r="AI65" s="127">
        <v>8.1567039999999995</v>
      </c>
      <c r="AJ65" s="127">
        <v>18.447317999999999</v>
      </c>
      <c r="AK65" s="127">
        <v>41.574200000000005</v>
      </c>
      <c r="AL65" s="127">
        <v>8.2423100000000016</v>
      </c>
      <c r="AM65" s="127">
        <v>-0.94377600000000006</v>
      </c>
      <c r="AN65" s="4"/>
      <c r="AO65" s="4"/>
      <c r="AP65" s="4"/>
      <c r="AQ65" s="4"/>
      <c r="AR65" s="4"/>
      <c r="AS65" s="4"/>
      <c r="AT65" s="4"/>
      <c r="AU65" s="4"/>
      <c r="AV65" s="4"/>
      <c r="AW65" s="4"/>
      <c r="AX65" s="4"/>
      <c r="AY65" s="4"/>
      <c r="ALQ65" s="9" t="e">
        <v>#N/A</v>
      </c>
    </row>
    <row r="66" spans="1:1005" ht="15" x14ac:dyDescent="0.25">
      <c r="A66" s="125">
        <f>YampaRiverInflow.TotalOutflow!A66</f>
        <v>45444</v>
      </c>
      <c r="B66" s="13">
        <v>10.722</v>
      </c>
      <c r="C66" s="13">
        <v>10.722</v>
      </c>
      <c r="D66" s="13">
        <v>10.722</v>
      </c>
      <c r="E66" s="126">
        <v>14.274572000000001</v>
      </c>
      <c r="F66" s="126">
        <v>14.059692000000002</v>
      </c>
      <c r="G66" s="126">
        <v>2.4844780000000002</v>
      </c>
      <c r="H66" s="126">
        <v>1.888352</v>
      </c>
      <c r="I66" s="126">
        <v>10.006266000000002</v>
      </c>
      <c r="J66" s="126">
        <v>19.542680000000001</v>
      </c>
      <c r="K66" s="126">
        <v>1.2684000000000002</v>
      </c>
      <c r="L66" s="126">
        <v>4.9412060000000002</v>
      </c>
      <c r="M66" s="126">
        <v>-1.180104</v>
      </c>
      <c r="N66" s="126">
        <v>16.706314000000003</v>
      </c>
      <c r="O66" s="126">
        <v>1.3633040000000001</v>
      </c>
      <c r="P66" s="126">
        <v>-0.79383999999999999</v>
      </c>
      <c r="Q66" s="126">
        <v>-23.251810000000003</v>
      </c>
      <c r="R66" s="126">
        <v>12.69872</v>
      </c>
      <c r="S66" s="126">
        <v>19.039000000000001</v>
      </c>
      <c r="T66" s="126">
        <v>6.8687700000000005</v>
      </c>
      <c r="U66" s="126">
        <v>14.246139999999999</v>
      </c>
      <c r="V66" s="126">
        <v>18.845080000000003</v>
      </c>
      <c r="W66" s="126">
        <v>7.4909099999999995</v>
      </c>
      <c r="X66" s="126">
        <v>13.8124</v>
      </c>
      <c r="Y66" s="126">
        <v>24.775919999999999</v>
      </c>
      <c r="Z66" s="126">
        <v>9.7531100000000013</v>
      </c>
      <c r="AA66" s="126">
        <v>18.740459999999999</v>
      </c>
      <c r="AB66" s="126">
        <v>5.9942099999999998</v>
      </c>
      <c r="AC66" s="126">
        <v>10.93661</v>
      </c>
      <c r="AD66" s="126">
        <v>14.07673</v>
      </c>
      <c r="AE66" s="126">
        <v>3.54962</v>
      </c>
      <c r="AF66" s="126">
        <v>6.4226899999999993</v>
      </c>
      <c r="AG66" s="126">
        <v>10.59356</v>
      </c>
      <c r="AH66" s="126">
        <v>1.32226</v>
      </c>
      <c r="AI66" s="127">
        <v>3.633238</v>
      </c>
      <c r="AJ66" s="127">
        <v>2.8407460000000002</v>
      </c>
      <c r="AK66" s="127">
        <v>-4.0965480000000003</v>
      </c>
      <c r="AL66" s="127">
        <v>7.6460300000000005</v>
      </c>
      <c r="AM66" s="127">
        <v>19.771796000000002</v>
      </c>
      <c r="AN66" s="4"/>
      <c r="AO66" s="4"/>
      <c r="AP66" s="4"/>
      <c r="AQ66" s="4"/>
      <c r="AR66" s="4"/>
      <c r="AS66" s="4"/>
      <c r="AT66" s="4"/>
      <c r="AU66" s="4"/>
      <c r="AV66" s="4"/>
      <c r="AW66" s="4"/>
      <c r="AX66" s="4"/>
      <c r="AY66" s="4"/>
      <c r="ALQ66" s="9" t="e">
        <v>#N/A</v>
      </c>
    </row>
    <row r="67" spans="1:1005" ht="15" x14ac:dyDescent="0.25">
      <c r="A67" s="125">
        <f>YampaRiverInflow.TotalOutflow!A67</f>
        <v>45474</v>
      </c>
      <c r="B67" s="13">
        <v>19.248000000000001</v>
      </c>
      <c r="C67" s="13">
        <v>19.248000000000001</v>
      </c>
      <c r="D67" s="13">
        <v>19.248000000000001</v>
      </c>
      <c r="E67" s="126">
        <v>-9.5202080000000002</v>
      </c>
      <c r="F67" s="126">
        <v>16.145548000000002</v>
      </c>
      <c r="G67" s="126">
        <v>8.3940580000000011</v>
      </c>
      <c r="H67" s="126">
        <v>24.153351999999998</v>
      </c>
      <c r="I67" s="126">
        <v>8.4327039999999993</v>
      </c>
      <c r="J67" s="126">
        <v>3.5028120000000005</v>
      </c>
      <c r="K67" s="126">
        <v>15.702810000000001</v>
      </c>
      <c r="L67" s="126">
        <v>2.0310160000000002</v>
      </c>
      <c r="M67" s="126">
        <v>8.0089059999999996</v>
      </c>
      <c r="N67" s="126">
        <v>20.697440000000004</v>
      </c>
      <c r="O67" s="126">
        <v>17.755964000000002</v>
      </c>
      <c r="P67" s="126">
        <v>11.63293</v>
      </c>
      <c r="Q67" s="126">
        <v>-12.476629999999998</v>
      </c>
      <c r="R67" s="126">
        <v>23.625509999999998</v>
      </c>
      <c r="S67" s="126">
        <v>20.54889</v>
      </c>
      <c r="T67" s="126">
        <v>8.319090000000001</v>
      </c>
      <c r="U67" s="126">
        <v>20.105460000000001</v>
      </c>
      <c r="V67" s="126">
        <v>19.50067</v>
      </c>
      <c r="W67" s="126">
        <v>8.3446700000000007</v>
      </c>
      <c r="X67" s="126">
        <v>18.455950000000001</v>
      </c>
      <c r="Y67" s="126">
        <v>31.79073</v>
      </c>
      <c r="Z67" s="126">
        <v>14.55987</v>
      </c>
      <c r="AA67" s="126">
        <v>21.886839999999999</v>
      </c>
      <c r="AB67" s="126">
        <v>25.583909999999999</v>
      </c>
      <c r="AC67" s="126">
        <v>21.074020000000001</v>
      </c>
      <c r="AD67" s="126">
        <v>18.544400000000003</v>
      </c>
      <c r="AE67" s="126">
        <v>6.5901300000000003</v>
      </c>
      <c r="AF67" s="126">
        <v>14.91146</v>
      </c>
      <c r="AG67" s="126">
        <v>14.38373</v>
      </c>
      <c r="AH67" s="126">
        <v>27.614090000000001</v>
      </c>
      <c r="AI67" s="127">
        <v>1.747992</v>
      </c>
      <c r="AJ67" s="127">
        <v>12.233666000000001</v>
      </c>
      <c r="AK67" s="127">
        <v>40.837490000000003</v>
      </c>
      <c r="AL67" s="127">
        <v>46.478228000000001</v>
      </c>
      <c r="AM67" s="127">
        <v>13.864426000000002</v>
      </c>
      <c r="AN67" s="4"/>
      <c r="AO67" s="4"/>
      <c r="AP67" s="4"/>
      <c r="AQ67" s="4"/>
      <c r="AR67" s="4"/>
      <c r="AS67" s="4"/>
      <c r="AT67" s="4"/>
      <c r="AU67" s="4"/>
      <c r="AV67" s="4"/>
      <c r="AW67" s="4"/>
      <c r="AX67" s="4"/>
      <c r="AY67" s="4"/>
      <c r="ALQ67" s="9" t="e">
        <v>#N/A</v>
      </c>
    </row>
    <row r="68" spans="1:1005" ht="15" x14ac:dyDescent="0.25">
      <c r="A68" s="125">
        <f>YampaRiverInflow.TotalOutflow!A68</f>
        <v>45505</v>
      </c>
      <c r="B68" s="13">
        <v>17.199000000000002</v>
      </c>
      <c r="C68" s="13">
        <v>17.199000000000002</v>
      </c>
      <c r="D68" s="13">
        <v>17.199000000000002</v>
      </c>
      <c r="E68" s="126">
        <v>14.672851999999999</v>
      </c>
      <c r="F68" s="126">
        <v>32.564776000000002</v>
      </c>
      <c r="G68" s="126">
        <v>18.685385999999998</v>
      </c>
      <c r="H68" s="126">
        <v>18.337461999999999</v>
      </c>
      <c r="I68" s="126">
        <v>16.435265999999999</v>
      </c>
      <c r="J68" s="126">
        <v>21.988620000000001</v>
      </c>
      <c r="K68" s="126">
        <v>28.766426000000003</v>
      </c>
      <c r="L68" s="126">
        <v>19.739957999999998</v>
      </c>
      <c r="M68" s="126">
        <v>11.451958000000001</v>
      </c>
      <c r="N68" s="126">
        <v>20.660824000000002</v>
      </c>
      <c r="O68" s="126">
        <v>13.796706</v>
      </c>
      <c r="P68" s="126">
        <v>9.7706299999999988</v>
      </c>
      <c r="Q68" s="126">
        <v>7.4435000000000002</v>
      </c>
      <c r="R68" s="126">
        <v>20.504860000000001</v>
      </c>
      <c r="S68" s="126">
        <v>22.135639999999999</v>
      </c>
      <c r="T68" s="126">
        <v>5.2130799999999997</v>
      </c>
      <c r="U68" s="126">
        <v>14.802440000000001</v>
      </c>
      <c r="V68" s="126">
        <v>21.94164</v>
      </c>
      <c r="W68" s="126">
        <v>8.4181799999999996</v>
      </c>
      <c r="X68" s="126">
        <v>21.659500000000001</v>
      </c>
      <c r="Y68" s="126">
        <v>35.8294</v>
      </c>
      <c r="Z68" s="126">
        <v>14.210139999999999</v>
      </c>
      <c r="AA68" s="126">
        <v>24.195160000000001</v>
      </c>
      <c r="AB68" s="126">
        <v>26.496269999999999</v>
      </c>
      <c r="AC68" s="126">
        <v>24.024999999999999</v>
      </c>
      <c r="AD68" s="126">
        <v>22.344560000000001</v>
      </c>
      <c r="AE68" s="126">
        <v>9.8739599999999985</v>
      </c>
      <c r="AF68" s="126">
        <v>13.84548</v>
      </c>
      <c r="AG68" s="126">
        <v>16.93469</v>
      </c>
      <c r="AH68" s="126">
        <v>14.48996</v>
      </c>
      <c r="AI68" s="127">
        <v>23.217804000000005</v>
      </c>
      <c r="AJ68" s="127">
        <v>21.390052000000001</v>
      </c>
      <c r="AK68" s="127">
        <v>33.227021999999998</v>
      </c>
      <c r="AL68" s="127">
        <v>46.634092000000003</v>
      </c>
      <c r="AM68" s="127">
        <v>0.76430000000000009</v>
      </c>
      <c r="AN68" s="4"/>
      <c r="AO68" s="4"/>
      <c r="AP68" s="4"/>
      <c r="AQ68" s="4"/>
      <c r="AR68" s="4"/>
      <c r="AS68" s="4"/>
      <c r="AT68" s="4"/>
      <c r="AU68" s="4"/>
      <c r="AV68" s="4"/>
      <c r="AW68" s="4"/>
      <c r="AX68" s="4"/>
      <c r="AY68" s="4"/>
      <c r="ALQ68" s="9" t="e">
        <v>#N/A</v>
      </c>
    </row>
    <row r="69" spans="1:1005" ht="15" x14ac:dyDescent="0.25">
      <c r="A69" s="125">
        <f>YampaRiverInflow.TotalOutflow!A69</f>
        <v>45536</v>
      </c>
      <c r="B69" s="13">
        <v>13.558</v>
      </c>
      <c r="C69" s="13">
        <v>13.558</v>
      </c>
      <c r="D69" s="13">
        <v>13.558</v>
      </c>
      <c r="E69" s="126">
        <v>12.587112000000001</v>
      </c>
      <c r="F69" s="126">
        <v>13.715842000000002</v>
      </c>
      <c r="G69" s="126">
        <v>14.078788000000001</v>
      </c>
      <c r="H69" s="126">
        <v>17.133922000000002</v>
      </c>
      <c r="I69" s="126">
        <v>36.728893999999997</v>
      </c>
      <c r="J69" s="126">
        <v>21.500264000000001</v>
      </c>
      <c r="K69" s="126">
        <v>26.366382000000002</v>
      </c>
      <c r="L69" s="126">
        <v>15.737406</v>
      </c>
      <c r="M69" s="126">
        <v>14.914582000000003</v>
      </c>
      <c r="N69" s="126">
        <v>14.839589999999999</v>
      </c>
      <c r="O69" s="126">
        <v>10.647540000000001</v>
      </c>
      <c r="P69" s="126">
        <v>-6.0112700000000006</v>
      </c>
      <c r="Q69" s="126">
        <v>19.914009999999998</v>
      </c>
      <c r="R69" s="126">
        <v>13.555149999999999</v>
      </c>
      <c r="S69" s="126">
        <v>15.397549999999999</v>
      </c>
      <c r="T69" s="126">
        <v>7.1036899999999994</v>
      </c>
      <c r="U69" s="126">
        <v>8.6973899999999986</v>
      </c>
      <c r="V69" s="126">
        <v>11.841569999999999</v>
      </c>
      <c r="W69" s="126">
        <v>3.6388400000000001</v>
      </c>
      <c r="X69" s="126">
        <v>18.084299999999999</v>
      </c>
      <c r="Y69" s="126">
        <v>24.926950000000001</v>
      </c>
      <c r="Z69" s="126">
        <v>13.032249999999999</v>
      </c>
      <c r="AA69" s="126">
        <v>14.707469999999999</v>
      </c>
      <c r="AB69" s="126">
        <v>15.101129999999999</v>
      </c>
      <c r="AC69" s="126">
        <v>9.3519199999999998</v>
      </c>
      <c r="AD69" s="126">
        <v>35.037589999999994</v>
      </c>
      <c r="AE69" s="126">
        <v>-2.8639899999999998</v>
      </c>
      <c r="AF69" s="126">
        <v>6.7481800000000005</v>
      </c>
      <c r="AG69" s="126">
        <v>15.02529</v>
      </c>
      <c r="AH69" s="126">
        <v>11.451879999999999</v>
      </c>
      <c r="AI69" s="127">
        <v>15.371198000000001</v>
      </c>
      <c r="AJ69" s="127">
        <v>22.553249999999998</v>
      </c>
      <c r="AK69" s="127">
        <v>8.4984000000000002</v>
      </c>
      <c r="AL69" s="127">
        <v>20.619562000000002</v>
      </c>
      <c r="AM69" s="127">
        <v>12.313067999999999</v>
      </c>
      <c r="AN69" s="4"/>
      <c r="AO69" s="4"/>
      <c r="AP69" s="4"/>
      <c r="AQ69" s="4"/>
      <c r="AR69" s="4"/>
      <c r="AS69" s="4"/>
      <c r="AT69" s="4"/>
      <c r="AU69" s="4"/>
      <c r="AV69" s="4"/>
      <c r="AW69" s="4"/>
      <c r="AX69" s="4"/>
      <c r="AY69" s="4"/>
      <c r="ALQ69" s="9" t="e">
        <v>#N/A</v>
      </c>
    </row>
    <row r="70" spans="1:1005" ht="15" x14ac:dyDescent="0.25">
      <c r="A70" s="125"/>
      <c r="B70" s="13"/>
      <c r="C70" s="13"/>
      <c r="D70" s="13"/>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7"/>
      <c r="AJ70" s="127"/>
      <c r="AK70" s="127"/>
      <c r="AL70" s="127"/>
      <c r="AM70" s="127"/>
      <c r="AN70" s="4"/>
      <c r="AO70" s="4"/>
      <c r="AP70" s="4"/>
      <c r="AQ70" s="4"/>
      <c r="AR70" s="4"/>
      <c r="AS70" s="4"/>
      <c r="AT70" s="4"/>
      <c r="AU70" s="4"/>
      <c r="AV70" s="4"/>
      <c r="AW70" s="4"/>
      <c r="AX70" s="4"/>
      <c r="AY70" s="4"/>
      <c r="ALQ70" s="9" t="e">
        <v>#N/A</v>
      </c>
    </row>
    <row r="71" spans="1:1005" ht="15" x14ac:dyDescent="0.25">
      <c r="A71" s="125"/>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7"/>
      <c r="AJ71" s="127"/>
      <c r="AK71" s="127"/>
      <c r="AL71" s="127"/>
      <c r="AM71" s="127"/>
      <c r="AN71" s="4"/>
      <c r="AO71" s="4"/>
      <c r="AP71" s="4"/>
      <c r="AQ71" s="4"/>
      <c r="AR71" s="4"/>
      <c r="AS71" s="4"/>
      <c r="AT71" s="4"/>
      <c r="AU71" s="4"/>
      <c r="AV71" s="4"/>
      <c r="AW71" s="4"/>
      <c r="AX71" s="4"/>
      <c r="AY71" s="4"/>
      <c r="ALQ71" s="9" t="e">
        <v>#N/A</v>
      </c>
    </row>
    <row r="72" spans="1:1005" ht="12.75" customHeight="1" x14ac:dyDescent="0.25">
      <c r="ALQ72" s="9" t="e">
        <v>#N/A</v>
      </c>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4">
    <tabColor rgb="FFFF0000"/>
  </sheetPr>
  <dimension ref="A1:ALQ76"/>
  <sheetViews>
    <sheetView topLeftCell="AC1" workbookViewId="0">
      <pane ySplit="3" topLeftCell="A4" activePane="bottomLeft" state="frozen"/>
      <selection pane="bottomLeft" activeCell="B4" sqref="B4:AZ100"/>
    </sheetView>
  </sheetViews>
  <sheetFormatPr defaultColWidth="18.7109375" defaultRowHeight="12.75" customHeight="1" x14ac:dyDescent="0.25"/>
  <cols>
    <col min="1" max="1" width="14.28515625" style="9" customWidth="1"/>
    <col min="2" max="2" width="9.140625" style="9" customWidth="1"/>
    <col min="3" max="3" width="9.7109375" style="9" bestFit="1" customWidth="1"/>
    <col min="4" max="54" width="9.140625" style="9" customWidth="1"/>
    <col min="55" max="16384" width="18.7109375" style="9"/>
  </cols>
  <sheetData>
    <row r="1" spans="1:54" ht="15" x14ac:dyDescent="0.25">
      <c r="A1" s="128"/>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30"/>
      <c r="AJ1" s="130"/>
      <c r="AK1" s="130"/>
      <c r="AL1" s="130"/>
      <c r="AM1" s="130"/>
    </row>
    <row r="2" spans="1:54" ht="15" x14ac:dyDescent="0.25">
      <c r="A2" s="128" t="s">
        <v>58</v>
      </c>
      <c r="B2" s="130" t="s">
        <v>0</v>
      </c>
      <c r="C2" s="130" t="s">
        <v>1</v>
      </c>
      <c r="D2" s="130" t="s">
        <v>2</v>
      </c>
      <c r="E2" s="130">
        <v>1981</v>
      </c>
      <c r="F2" s="130">
        <v>1982</v>
      </c>
      <c r="G2" s="130">
        <v>1983</v>
      </c>
      <c r="H2" s="130">
        <v>1984</v>
      </c>
      <c r="I2" s="130">
        <v>1985</v>
      </c>
      <c r="J2" s="130">
        <v>1986</v>
      </c>
      <c r="K2" s="130">
        <v>1987</v>
      </c>
      <c r="L2" s="130">
        <v>1988</v>
      </c>
      <c r="M2" s="130">
        <v>1989</v>
      </c>
      <c r="N2" s="130">
        <v>1990</v>
      </c>
      <c r="O2" s="130">
        <v>1991</v>
      </c>
      <c r="P2" s="130">
        <v>1992</v>
      </c>
      <c r="Q2" s="130">
        <v>1993</v>
      </c>
      <c r="R2" s="130">
        <v>1994</v>
      </c>
      <c r="S2" s="130">
        <v>1995</v>
      </c>
      <c r="T2" s="130">
        <v>1996</v>
      </c>
      <c r="U2" s="130">
        <v>1997</v>
      </c>
      <c r="V2" s="130">
        <v>1998</v>
      </c>
      <c r="W2" s="130">
        <v>1999</v>
      </c>
      <c r="X2" s="130">
        <v>2000</v>
      </c>
      <c r="Y2" s="130">
        <v>2001</v>
      </c>
      <c r="Z2" s="130">
        <v>2002</v>
      </c>
      <c r="AA2" s="130">
        <v>2003</v>
      </c>
      <c r="AB2" s="130">
        <v>2004</v>
      </c>
      <c r="AC2" s="130">
        <v>2005</v>
      </c>
      <c r="AD2" s="130">
        <v>2006</v>
      </c>
      <c r="AE2" s="131">
        <v>2007</v>
      </c>
      <c r="AF2" s="130">
        <v>2008</v>
      </c>
      <c r="AG2" s="130">
        <v>2009</v>
      </c>
      <c r="AH2" s="130">
        <v>2010</v>
      </c>
      <c r="AI2" s="130">
        <v>2011</v>
      </c>
      <c r="AJ2" s="130">
        <v>2012</v>
      </c>
      <c r="AK2" s="130">
        <v>2013</v>
      </c>
      <c r="AL2" s="130">
        <v>2014</v>
      </c>
      <c r="AM2" s="130">
        <v>2015</v>
      </c>
      <c r="AN2" s="130">
        <v>2016</v>
      </c>
      <c r="AO2" s="130">
        <v>2017</v>
      </c>
      <c r="AP2" s="130">
        <v>2018</v>
      </c>
      <c r="AQ2" s="130">
        <v>2019</v>
      </c>
      <c r="AR2" s="130">
        <v>2020</v>
      </c>
      <c r="AS2" s="130">
        <v>2021</v>
      </c>
      <c r="AT2" s="9">
        <v>2022</v>
      </c>
      <c r="AU2" s="9">
        <v>2023</v>
      </c>
      <c r="AV2" s="9">
        <v>2024</v>
      </c>
      <c r="AW2" s="9">
        <v>2025</v>
      </c>
      <c r="AX2" s="9">
        <v>2026</v>
      </c>
      <c r="AY2" s="9">
        <v>2027</v>
      </c>
      <c r="AZ2" s="9">
        <v>2028</v>
      </c>
      <c r="BA2" s="9">
        <v>2029</v>
      </c>
      <c r="BB2" s="9">
        <v>2030</v>
      </c>
    </row>
    <row r="3" spans="1:54" ht="15" x14ac:dyDescent="0.25">
      <c r="A3" s="132" t="str">
        <f>A2&amp;"_"&amp;"Time"</f>
        <v>ImpToMex_In_Time</v>
      </c>
      <c r="B3" s="133" t="s">
        <v>3</v>
      </c>
      <c r="C3" s="133" t="s">
        <v>4</v>
      </c>
      <c r="D3" s="133" t="s">
        <v>5</v>
      </c>
      <c r="E3" s="133" t="s">
        <v>6</v>
      </c>
      <c r="F3" s="133" t="s">
        <v>7</v>
      </c>
      <c r="G3" s="133" t="s">
        <v>8</v>
      </c>
      <c r="H3" s="133" t="s">
        <v>9</v>
      </c>
      <c r="I3" s="133" t="s">
        <v>10</v>
      </c>
      <c r="J3" s="133" t="s">
        <v>11</v>
      </c>
      <c r="K3" s="133" t="s">
        <v>12</v>
      </c>
      <c r="L3" s="133" t="s">
        <v>13</v>
      </c>
      <c r="M3" s="133" t="s">
        <v>14</v>
      </c>
      <c r="N3" s="133" t="s">
        <v>15</v>
      </c>
      <c r="O3" s="133" t="s">
        <v>16</v>
      </c>
      <c r="P3" s="133" t="s">
        <v>17</v>
      </c>
      <c r="Q3" s="133" t="s">
        <v>18</v>
      </c>
      <c r="R3" s="133" t="s">
        <v>19</v>
      </c>
      <c r="S3" s="133" t="s">
        <v>20</v>
      </c>
      <c r="T3" s="133" t="s">
        <v>21</v>
      </c>
      <c r="U3" s="133" t="s">
        <v>22</v>
      </c>
      <c r="V3" s="133" t="s">
        <v>23</v>
      </c>
      <c r="W3" s="133" t="s">
        <v>24</v>
      </c>
      <c r="X3" s="133" t="s">
        <v>25</v>
      </c>
      <c r="Y3" s="133" t="s">
        <v>26</v>
      </c>
      <c r="Z3" s="133" t="s">
        <v>27</v>
      </c>
      <c r="AA3" s="133" t="s">
        <v>28</v>
      </c>
      <c r="AB3" s="133" t="s">
        <v>29</v>
      </c>
      <c r="AC3" s="133" t="s">
        <v>30</v>
      </c>
      <c r="AD3" s="133" t="s">
        <v>31</v>
      </c>
      <c r="AE3" s="133" t="s">
        <v>32</v>
      </c>
      <c r="AF3" s="133" t="s">
        <v>33</v>
      </c>
      <c r="AG3" s="133" t="s">
        <v>34</v>
      </c>
      <c r="AH3" s="133" t="s">
        <v>35</v>
      </c>
      <c r="AI3" s="133" t="s">
        <v>36</v>
      </c>
      <c r="AJ3" s="133" t="s">
        <v>37</v>
      </c>
      <c r="AK3" s="133" t="s">
        <v>38</v>
      </c>
      <c r="AL3" s="133" t="s">
        <v>39</v>
      </c>
      <c r="AM3" s="133" t="s">
        <v>40</v>
      </c>
      <c r="AN3" s="133" t="s">
        <v>41</v>
      </c>
      <c r="AO3" s="133" t="s">
        <v>42</v>
      </c>
      <c r="AP3" s="133" t="s">
        <v>43</v>
      </c>
      <c r="AQ3" s="133" t="s">
        <v>44</v>
      </c>
      <c r="AR3" s="133" t="s">
        <v>45</v>
      </c>
      <c r="AS3" s="133" t="s">
        <v>46</v>
      </c>
      <c r="AT3" s="9" t="s">
        <v>47</v>
      </c>
      <c r="AU3" s="9" t="s">
        <v>48</v>
      </c>
      <c r="AV3" s="9" t="s">
        <v>49</v>
      </c>
      <c r="AW3" s="9" t="s">
        <v>50</v>
      </c>
      <c r="AX3" s="9" t="s">
        <v>51</v>
      </c>
      <c r="AY3" s="9" t="s">
        <v>52</v>
      </c>
      <c r="AZ3" s="9" t="s">
        <v>53</v>
      </c>
      <c r="BA3" s="9" t="s">
        <v>54</v>
      </c>
      <c r="BB3" s="9" t="s">
        <v>55</v>
      </c>
    </row>
    <row r="4" spans="1:54" ht="15" x14ac:dyDescent="0.25">
      <c r="A4" s="134">
        <f>YampaRiverInflow.TotalOutflow!A4</f>
        <v>43556</v>
      </c>
      <c r="B4" s="13">
        <v>-3.6219999999999999</v>
      </c>
      <c r="C4" s="13">
        <v>-3.6219999999999999</v>
      </c>
      <c r="D4" s="13">
        <v>-3.6219999999999999</v>
      </c>
      <c r="E4" s="126">
        <v>13.148999999999999</v>
      </c>
      <c r="F4" s="126">
        <v>7.52</v>
      </c>
      <c r="G4" s="126">
        <v>-11.246</v>
      </c>
      <c r="H4" s="126">
        <v>4.5250000000000004</v>
      </c>
      <c r="I4" s="126">
        <v>-15.333</v>
      </c>
      <c r="J4" s="126">
        <v>18.954000000000001</v>
      </c>
      <c r="K4" s="126">
        <v>-3.2869999999999999</v>
      </c>
      <c r="L4" s="126">
        <v>-15.096</v>
      </c>
      <c r="M4" s="126">
        <v>0.37</v>
      </c>
      <c r="N4" s="126">
        <v>14.292</v>
      </c>
      <c r="O4" s="126">
        <v>5.7640000000000002</v>
      </c>
      <c r="P4" s="126">
        <v>12.843999999999999</v>
      </c>
      <c r="Q4" s="126">
        <v>-51.061999999999998</v>
      </c>
      <c r="R4" s="126">
        <v>-15.113</v>
      </c>
      <c r="S4" s="126">
        <v>-4.2430000000000003</v>
      </c>
      <c r="T4" s="126">
        <v>-7.5759999999999996</v>
      </c>
      <c r="U4" s="126">
        <v>15.396000000000001</v>
      </c>
      <c r="V4" s="126">
        <v>39.173999999999999</v>
      </c>
      <c r="W4" s="126">
        <v>-0.41699999999999998</v>
      </c>
      <c r="X4" s="126">
        <v>-3.9380000000000002</v>
      </c>
      <c r="Y4" s="126">
        <v>0.93100000000000005</v>
      </c>
      <c r="Z4" s="126">
        <v>-11.872999999999999</v>
      </c>
      <c r="AA4" s="126">
        <v>-13.384</v>
      </c>
      <c r="AB4" s="126">
        <v>-6.9089999999999998</v>
      </c>
      <c r="AC4" s="126">
        <v>4.298</v>
      </c>
      <c r="AD4" s="126">
        <v>-1.605</v>
      </c>
      <c r="AE4" s="126">
        <v>-3.3879999999999999</v>
      </c>
      <c r="AF4" s="126">
        <v>-8.2620000000000005</v>
      </c>
      <c r="AG4" s="126">
        <v>-14.076000000000001</v>
      </c>
      <c r="AH4" s="126">
        <v>-15.64438</v>
      </c>
      <c r="AI4" s="126">
        <v>-20.393439999999998</v>
      </c>
      <c r="AJ4" s="126">
        <v>-12.259069999999999</v>
      </c>
      <c r="AK4" s="126">
        <v>-6.0398699999999996</v>
      </c>
      <c r="AL4" s="126">
        <v>14.1864628099</v>
      </c>
      <c r="AM4" s="126">
        <v>-8.4453140515699996</v>
      </c>
      <c r="AN4" s="4"/>
      <c r="AO4" s="4"/>
      <c r="AP4" s="4"/>
      <c r="AQ4" s="4"/>
      <c r="AR4" s="4"/>
      <c r="AS4" s="4"/>
      <c r="AT4" s="4"/>
      <c r="AU4" s="4"/>
      <c r="AV4" s="4"/>
      <c r="AW4" s="4"/>
      <c r="AX4" s="4"/>
      <c r="AY4" s="4"/>
    </row>
    <row r="5" spans="1:54" ht="15" x14ac:dyDescent="0.25">
      <c r="A5" s="134">
        <f>YampaRiverInflow.TotalOutflow!A5</f>
        <v>43586</v>
      </c>
      <c r="B5" s="13">
        <v>2.0209999999999999</v>
      </c>
      <c r="C5" s="13">
        <v>2.0209999999999999</v>
      </c>
      <c r="D5" s="13">
        <v>2.0209999999999999</v>
      </c>
      <c r="E5" s="126">
        <v>15.768000000000001</v>
      </c>
      <c r="F5" s="126">
        <v>12.454000000000001</v>
      </c>
      <c r="G5" s="126">
        <v>4.819</v>
      </c>
      <c r="H5" s="126">
        <v>26.466999999999999</v>
      </c>
      <c r="I5" s="126">
        <v>-2.0129999999999999</v>
      </c>
      <c r="J5" s="126">
        <v>-11.66</v>
      </c>
      <c r="K5" s="126">
        <v>0.27800000000000002</v>
      </c>
      <c r="L5" s="126">
        <v>-5.2439999999999998</v>
      </c>
      <c r="M5" s="126">
        <v>-3.9220000000000002</v>
      </c>
      <c r="N5" s="126">
        <v>17</v>
      </c>
      <c r="O5" s="126">
        <v>7.5990000000000002</v>
      </c>
      <c r="P5" s="126">
        <v>4.7030000000000003</v>
      </c>
      <c r="Q5" s="126">
        <v>-61.749000000000002</v>
      </c>
      <c r="R5" s="126">
        <v>-4.7960000000000003</v>
      </c>
      <c r="S5" s="126">
        <v>-13.974</v>
      </c>
      <c r="T5" s="126">
        <v>-8.2089999999999996</v>
      </c>
      <c r="U5" s="126">
        <v>11.73</v>
      </c>
      <c r="V5" s="126">
        <v>21.998999999999999</v>
      </c>
      <c r="W5" s="126">
        <v>0.111</v>
      </c>
      <c r="X5" s="126">
        <v>-14.868</v>
      </c>
      <c r="Y5" s="126">
        <v>-7.181</v>
      </c>
      <c r="Z5" s="126">
        <v>-5.67</v>
      </c>
      <c r="AA5" s="126">
        <v>-33.700000000000003</v>
      </c>
      <c r="AB5" s="126">
        <v>-4.7220000000000004</v>
      </c>
      <c r="AC5" s="126">
        <v>-17.382000000000001</v>
      </c>
      <c r="AD5" s="126">
        <v>-33.279000000000003</v>
      </c>
      <c r="AE5" s="126">
        <v>-5.4210000000000003</v>
      </c>
      <c r="AF5" s="126">
        <v>-5.2460000000000004</v>
      </c>
      <c r="AG5" s="126">
        <v>3.149</v>
      </c>
      <c r="AH5" s="126">
        <v>-9.5569299999999995</v>
      </c>
      <c r="AI5" s="127">
        <v>4.5381899999999993</v>
      </c>
      <c r="AJ5" s="127">
        <v>2.7454499999999999</v>
      </c>
      <c r="AK5" s="127">
        <v>4.5651899999999994</v>
      </c>
      <c r="AL5" s="127">
        <v>0.109545453554</v>
      </c>
      <c r="AM5" s="127">
        <v>8.5840991759299996</v>
      </c>
      <c r="AN5" s="4"/>
      <c r="AO5" s="4"/>
      <c r="AP5" s="4"/>
      <c r="AQ5" s="4"/>
      <c r="AR5" s="4"/>
      <c r="AS5" s="4"/>
      <c r="AT5" s="4"/>
      <c r="AU5" s="4"/>
      <c r="AV5" s="4"/>
      <c r="AW5" s="4"/>
      <c r="AX5" s="4"/>
      <c r="AY5" s="4"/>
    </row>
    <row r="6" spans="1:54" ht="15" x14ac:dyDescent="0.25">
      <c r="A6" s="134">
        <f>YampaRiverInflow.TotalOutflow!A6</f>
        <v>43617</v>
      </c>
      <c r="B6" s="13">
        <v>-3.3969999999999998</v>
      </c>
      <c r="C6" s="13">
        <v>-3.3969999999999998</v>
      </c>
      <c r="D6" s="13">
        <v>-3.3969999999999998</v>
      </c>
      <c r="E6" s="126">
        <v>10.185</v>
      </c>
      <c r="F6" s="126">
        <v>8.9730000000000008</v>
      </c>
      <c r="G6" s="126">
        <v>-56.872</v>
      </c>
      <c r="H6" s="126">
        <v>29.183</v>
      </c>
      <c r="I6" s="126">
        <v>-2.262</v>
      </c>
      <c r="J6" s="126">
        <v>-2.2789999999999999</v>
      </c>
      <c r="K6" s="126">
        <v>1.631</v>
      </c>
      <c r="L6" s="126">
        <v>-6.1520000000000001</v>
      </c>
      <c r="M6" s="126">
        <v>-8.4760000000000009</v>
      </c>
      <c r="N6" s="126">
        <v>24.515999999999998</v>
      </c>
      <c r="O6" s="126">
        <v>4.5979999999999999</v>
      </c>
      <c r="P6" s="126">
        <v>13.497999999999999</v>
      </c>
      <c r="Q6" s="126">
        <v>-26.187000000000001</v>
      </c>
      <c r="R6" s="126">
        <v>-3.3490000000000002</v>
      </c>
      <c r="S6" s="126">
        <v>4.0839999999999996</v>
      </c>
      <c r="T6" s="126">
        <v>-11.676</v>
      </c>
      <c r="U6" s="126">
        <v>-4.1000000000000002E-2</v>
      </c>
      <c r="V6" s="126">
        <v>5.609</v>
      </c>
      <c r="W6" s="126">
        <v>-3.698</v>
      </c>
      <c r="X6" s="126">
        <v>-11.834</v>
      </c>
      <c r="Y6" s="126">
        <v>-9.2289999999999992</v>
      </c>
      <c r="Z6" s="126">
        <v>-8.5180000000000007</v>
      </c>
      <c r="AA6" s="126">
        <v>-26.905999999999999</v>
      </c>
      <c r="AB6" s="126">
        <v>-30.081</v>
      </c>
      <c r="AC6" s="126">
        <v>1.8560000000000001</v>
      </c>
      <c r="AD6" s="126">
        <v>-14.717000000000001</v>
      </c>
      <c r="AE6" s="126">
        <v>-14.012</v>
      </c>
      <c r="AF6" s="126">
        <v>-1.52</v>
      </c>
      <c r="AG6" s="126">
        <v>-16.565999999999999</v>
      </c>
      <c r="AH6" s="126">
        <v>-17.778869999999998</v>
      </c>
      <c r="AI6" s="127">
        <v>-8.3348700000000004</v>
      </c>
      <c r="AJ6" s="127">
        <v>-5.4185299999999996</v>
      </c>
      <c r="AK6" s="127">
        <v>-7.2006999999999994</v>
      </c>
      <c r="AL6" s="127">
        <v>-0.73851239867699991</v>
      </c>
      <c r="AM6" s="127">
        <v>3.31216528727</v>
      </c>
      <c r="AN6" s="4"/>
      <c r="AO6" s="4"/>
      <c r="AP6" s="4"/>
      <c r="AQ6" s="4"/>
      <c r="AR6" s="4"/>
      <c r="AS6" s="4"/>
      <c r="AT6" s="4"/>
      <c r="AU6" s="4"/>
      <c r="AV6" s="4"/>
      <c r="AW6" s="4"/>
      <c r="AX6" s="4"/>
      <c r="AY6" s="4"/>
    </row>
    <row r="7" spans="1:54" ht="15" x14ac:dyDescent="0.25">
      <c r="A7" s="134">
        <f>YampaRiverInflow.TotalOutflow!A7</f>
        <v>43647</v>
      </c>
      <c r="B7" s="13">
        <v>-2.1280000000000001</v>
      </c>
      <c r="C7" s="13">
        <v>-2.1280000000000001</v>
      </c>
      <c r="D7" s="13">
        <v>-2.1280000000000001</v>
      </c>
      <c r="E7" s="126">
        <v>9.4459999999999997</v>
      </c>
      <c r="F7" s="126">
        <v>7.9630000000000001</v>
      </c>
      <c r="G7" s="126">
        <v>79.977000000000004</v>
      </c>
      <c r="H7" s="126">
        <v>-11.765000000000001</v>
      </c>
      <c r="I7" s="126">
        <v>-10.845000000000001</v>
      </c>
      <c r="J7" s="126">
        <v>-4.5999999999999999E-2</v>
      </c>
      <c r="K7" s="126">
        <v>-5.7720000000000002</v>
      </c>
      <c r="L7" s="126">
        <v>-9.9499999999999993</v>
      </c>
      <c r="M7" s="126">
        <v>-11.750999999999999</v>
      </c>
      <c r="N7" s="126">
        <v>20.866</v>
      </c>
      <c r="O7" s="126">
        <v>1.85</v>
      </c>
      <c r="P7" s="126">
        <v>3.0960000000000001</v>
      </c>
      <c r="Q7" s="126">
        <v>-10.608000000000001</v>
      </c>
      <c r="R7" s="126">
        <v>-7.6440000000000001</v>
      </c>
      <c r="S7" s="126">
        <v>8.1270000000000007</v>
      </c>
      <c r="T7" s="126">
        <v>-11.493</v>
      </c>
      <c r="U7" s="126">
        <v>10.728</v>
      </c>
      <c r="V7" s="126">
        <v>8.7200000000000006</v>
      </c>
      <c r="W7" s="126">
        <v>-1.2669999999999999</v>
      </c>
      <c r="X7" s="126">
        <v>-11.347</v>
      </c>
      <c r="Y7" s="126">
        <v>-18.335999999999999</v>
      </c>
      <c r="Z7" s="126">
        <v>-2.9430000000000001</v>
      </c>
      <c r="AA7" s="126">
        <v>-31.49</v>
      </c>
      <c r="AB7" s="126">
        <v>-20.471</v>
      </c>
      <c r="AC7" s="126">
        <v>-11.896000000000001</v>
      </c>
      <c r="AD7" s="126">
        <v>-5.8959999999999999</v>
      </c>
      <c r="AE7" s="126">
        <v>-9.4190000000000005</v>
      </c>
      <c r="AF7" s="126">
        <v>-9.65</v>
      </c>
      <c r="AG7" s="126">
        <v>-13.497</v>
      </c>
      <c r="AH7" s="126">
        <v>-20.782049999999998</v>
      </c>
      <c r="AI7" s="127">
        <v>-5.3935699999999995</v>
      </c>
      <c r="AJ7" s="127">
        <v>-16.034389999999998</v>
      </c>
      <c r="AK7" s="127">
        <v>-7.2505600000000001</v>
      </c>
      <c r="AL7" s="127">
        <v>-12.2247933908</v>
      </c>
      <c r="AM7" s="127">
        <v>-1.1186446296900001</v>
      </c>
      <c r="AN7" s="4"/>
      <c r="AO7" s="4"/>
      <c r="AP7" s="4"/>
      <c r="AQ7" s="4"/>
      <c r="AR7" s="4"/>
      <c r="AS7" s="4"/>
      <c r="AT7" s="4"/>
      <c r="AU7" s="4"/>
      <c r="AV7" s="4"/>
      <c r="AW7" s="4"/>
      <c r="AX7" s="4"/>
      <c r="AY7" s="4"/>
    </row>
    <row r="8" spans="1:54" ht="15" x14ac:dyDescent="0.25">
      <c r="A8" s="134">
        <f>YampaRiverInflow.TotalOutflow!A8</f>
        <v>43678</v>
      </c>
      <c r="B8" s="13">
        <v>0.35299999999999998</v>
      </c>
      <c r="C8" s="13">
        <v>0.35299999999999998</v>
      </c>
      <c r="D8" s="13">
        <v>0.35299999999999998</v>
      </c>
      <c r="E8" s="126">
        <v>5.1120000000000001</v>
      </c>
      <c r="F8" s="126">
        <v>10.664999999999999</v>
      </c>
      <c r="G8" s="126">
        <v>5.9720000000000004</v>
      </c>
      <c r="H8" s="126">
        <v>-4.8890000000000002</v>
      </c>
      <c r="I8" s="126">
        <v>-3.1019999999999999</v>
      </c>
      <c r="J8" s="126">
        <v>12.827999999999999</v>
      </c>
      <c r="K8" s="126">
        <v>-4.125</v>
      </c>
      <c r="L8" s="126">
        <v>-0.66400000000000003</v>
      </c>
      <c r="M8" s="126">
        <v>-1.9179999999999999</v>
      </c>
      <c r="N8" s="126">
        <v>27.553999999999998</v>
      </c>
      <c r="O8" s="126">
        <v>4.3259999999999996</v>
      </c>
      <c r="P8" s="126">
        <v>3.7869999999999999</v>
      </c>
      <c r="Q8" s="126">
        <v>-3.95</v>
      </c>
      <c r="R8" s="126">
        <v>-0.94599999999999995</v>
      </c>
      <c r="S8" s="126">
        <v>2.1970000000000001</v>
      </c>
      <c r="T8" s="126">
        <v>-4.3259999999999996</v>
      </c>
      <c r="U8" s="126">
        <v>-10.675000000000001</v>
      </c>
      <c r="V8" s="126">
        <v>1.804</v>
      </c>
      <c r="W8" s="126">
        <v>4.2789999999999999</v>
      </c>
      <c r="X8" s="126">
        <v>-12.226000000000001</v>
      </c>
      <c r="Y8" s="126">
        <v>-3.8130000000000002</v>
      </c>
      <c r="Z8" s="126">
        <v>-0.78500000000000003</v>
      </c>
      <c r="AA8" s="126">
        <v>-7.6040000000000001</v>
      </c>
      <c r="AB8" s="126">
        <v>-5.4119999999999999</v>
      </c>
      <c r="AC8" s="126">
        <v>-13.86</v>
      </c>
      <c r="AD8" s="126">
        <v>-14.737</v>
      </c>
      <c r="AE8" s="126">
        <v>-6.2569999999999997</v>
      </c>
      <c r="AF8" s="126">
        <v>-22.553999999999998</v>
      </c>
      <c r="AG8" s="126">
        <v>-2.4489999999999998</v>
      </c>
      <c r="AH8" s="126">
        <v>-15.135450000000001</v>
      </c>
      <c r="AI8" s="127">
        <v>2.9768400000000002</v>
      </c>
      <c r="AJ8" s="127">
        <v>5.9177799999999996</v>
      </c>
      <c r="AK8" s="127">
        <v>3.3304999999999998</v>
      </c>
      <c r="AL8" s="127">
        <v>10.5769677696</v>
      </c>
      <c r="AM8" s="127">
        <v>-6.3205289276000007</v>
      </c>
      <c r="AN8" s="4"/>
      <c r="AO8" s="4"/>
      <c r="AP8" s="4"/>
      <c r="AQ8" s="4"/>
      <c r="AR8" s="4"/>
      <c r="AS8" s="4"/>
      <c r="AT8" s="4"/>
      <c r="AU8" s="4"/>
      <c r="AV8" s="4"/>
      <c r="AW8" s="4"/>
      <c r="AX8" s="4"/>
      <c r="AY8" s="4"/>
    </row>
    <row r="9" spans="1:54" ht="15" x14ac:dyDescent="0.25">
      <c r="A9" s="134">
        <f>YampaRiverInflow.TotalOutflow!A9</f>
        <v>43709</v>
      </c>
      <c r="B9" s="13">
        <v>1.4410000000000001</v>
      </c>
      <c r="C9" s="13">
        <v>1.4410000000000001</v>
      </c>
      <c r="D9" s="13">
        <v>1.4410000000000001</v>
      </c>
      <c r="E9" s="126">
        <v>12.664999999999999</v>
      </c>
      <c r="F9" s="126">
        <v>7.843</v>
      </c>
      <c r="G9" s="126">
        <v>21.111000000000001</v>
      </c>
      <c r="H9" s="126">
        <v>-9.8369999999999997</v>
      </c>
      <c r="I9" s="126">
        <v>10.523999999999999</v>
      </c>
      <c r="J9" s="126">
        <v>-8.4480000000000004</v>
      </c>
      <c r="K9" s="126">
        <v>-5.992</v>
      </c>
      <c r="L9" s="126">
        <v>7.3310000000000004</v>
      </c>
      <c r="M9" s="126">
        <v>-4.6890000000000001</v>
      </c>
      <c r="N9" s="126">
        <v>14.712999999999999</v>
      </c>
      <c r="O9" s="126">
        <v>2.484</v>
      </c>
      <c r="P9" s="126">
        <v>5.2409999999999997</v>
      </c>
      <c r="Q9" s="126">
        <v>-12.904</v>
      </c>
      <c r="R9" s="126">
        <v>8.5779999999999994</v>
      </c>
      <c r="S9" s="126">
        <v>15.861000000000001</v>
      </c>
      <c r="T9" s="126">
        <v>4.218</v>
      </c>
      <c r="U9" s="126">
        <v>2.15</v>
      </c>
      <c r="V9" s="126">
        <v>-6.8959999999999999</v>
      </c>
      <c r="W9" s="126">
        <v>-12.975</v>
      </c>
      <c r="X9" s="126">
        <v>-7.1189999999999998</v>
      </c>
      <c r="Y9" s="126">
        <v>-2.2879999999999998</v>
      </c>
      <c r="Z9" s="126">
        <v>-15.519</v>
      </c>
      <c r="AA9" s="126">
        <v>-21.178000000000001</v>
      </c>
      <c r="AB9" s="126">
        <v>-6.0739999999999998</v>
      </c>
      <c r="AC9" s="126">
        <v>-3.6960000000000002</v>
      </c>
      <c r="AD9" s="126">
        <v>0.23</v>
      </c>
      <c r="AE9" s="126">
        <v>-2.0470000000000002</v>
      </c>
      <c r="AF9" s="126">
        <v>-1.55</v>
      </c>
      <c r="AG9" s="126">
        <v>8.7729999999999997</v>
      </c>
      <c r="AH9" s="126">
        <v>-8.4957199999999986</v>
      </c>
      <c r="AI9" s="127">
        <v>10.460270000000001</v>
      </c>
      <c r="AJ9" s="127">
        <v>-5.7617600000000007</v>
      </c>
      <c r="AK9" s="127">
        <v>-2.9507099999999999</v>
      </c>
      <c r="AL9" s="127">
        <v>5.5732644647899994</v>
      </c>
      <c r="AM9" s="127">
        <v>7.3737107418200001</v>
      </c>
      <c r="AN9" s="4"/>
      <c r="AO9" s="4"/>
      <c r="AP9" s="4"/>
      <c r="AQ9" s="4"/>
      <c r="AR9" s="4"/>
      <c r="AS9" s="4"/>
      <c r="AT9" s="4"/>
      <c r="AU9" s="4"/>
      <c r="AV9" s="4"/>
      <c r="AW9" s="4"/>
      <c r="AX9" s="4"/>
      <c r="AY9" s="4"/>
    </row>
    <row r="10" spans="1:54" ht="15" x14ac:dyDescent="0.25">
      <c r="A10" s="134">
        <f>YampaRiverInflow.TotalOutflow!A10</f>
        <v>43739</v>
      </c>
      <c r="B10" s="13">
        <v>4.9660000000000002</v>
      </c>
      <c r="C10" s="13">
        <v>4.9660000000000002</v>
      </c>
      <c r="D10" s="13">
        <v>4.9660000000000002</v>
      </c>
      <c r="E10" s="126">
        <v>14.252000000000001</v>
      </c>
      <c r="F10" s="126">
        <v>9.3710000000000004</v>
      </c>
      <c r="G10" s="126">
        <v>15.488</v>
      </c>
      <c r="H10" s="126">
        <v>-6.1580000000000004</v>
      </c>
      <c r="I10" s="126">
        <v>3.9750000000000001</v>
      </c>
      <c r="J10" s="126">
        <v>-1.39</v>
      </c>
      <c r="K10" s="126">
        <v>1.2050000000000001</v>
      </c>
      <c r="L10" s="126">
        <v>5.649</v>
      </c>
      <c r="M10" s="126">
        <v>-0.52300000000000002</v>
      </c>
      <c r="N10" s="126">
        <v>14.474</v>
      </c>
      <c r="O10" s="126">
        <v>4.5730000000000004</v>
      </c>
      <c r="P10" s="126">
        <v>16.068000000000001</v>
      </c>
      <c r="Q10" s="126">
        <v>-0.16700000000000001</v>
      </c>
      <c r="R10" s="126">
        <v>3.9340000000000002</v>
      </c>
      <c r="S10" s="126">
        <v>-8.1950000000000003</v>
      </c>
      <c r="T10" s="126">
        <v>1.153</v>
      </c>
      <c r="U10" s="126">
        <v>4.8550000000000004</v>
      </c>
      <c r="V10" s="126">
        <v>-2.7719999999999998</v>
      </c>
      <c r="W10" s="126">
        <v>10.111000000000001</v>
      </c>
      <c r="X10" s="126">
        <v>-7.88</v>
      </c>
      <c r="Y10" s="126">
        <v>4.2610000000000001</v>
      </c>
      <c r="Z10" s="126">
        <v>-9.0299999999999994</v>
      </c>
      <c r="AA10" s="126">
        <v>-19.219000000000001</v>
      </c>
      <c r="AB10" s="126">
        <v>-22.152000000000001</v>
      </c>
      <c r="AC10" s="126">
        <v>1.0089999999999999</v>
      </c>
      <c r="AD10" s="126">
        <v>-7.5469999999999997</v>
      </c>
      <c r="AE10" s="126">
        <v>3.0539999999999998</v>
      </c>
      <c r="AF10" s="126">
        <v>-0.55300000000000005</v>
      </c>
      <c r="AG10" s="126">
        <v>-10.613</v>
      </c>
      <c r="AH10" s="126">
        <v>-11.085850000000001</v>
      </c>
      <c r="AI10" s="127">
        <v>5.77902</v>
      </c>
      <c r="AJ10" s="127">
        <v>-2.5799099999999999</v>
      </c>
      <c r="AK10" s="127">
        <v>11.36007</v>
      </c>
      <c r="AL10" s="127">
        <v>13.2843884321</v>
      </c>
      <c r="AM10" s="127">
        <v>-7.7399921552699995</v>
      </c>
      <c r="AN10" s="4"/>
      <c r="AO10" s="4"/>
      <c r="AP10" s="4"/>
      <c r="AQ10" s="4"/>
      <c r="AR10" s="4"/>
      <c r="AS10" s="4"/>
      <c r="AT10" s="4"/>
      <c r="AU10" s="4"/>
      <c r="AV10" s="4"/>
      <c r="AW10" s="4"/>
      <c r="AX10" s="4"/>
      <c r="AY10" s="4"/>
    </row>
    <row r="11" spans="1:54" ht="15" x14ac:dyDescent="0.25">
      <c r="A11" s="134">
        <f>YampaRiverInflow.TotalOutflow!A11</f>
        <v>43770</v>
      </c>
      <c r="B11" s="13">
        <v>6.3620000000000001</v>
      </c>
      <c r="C11" s="13">
        <v>6.3620000000000001</v>
      </c>
      <c r="D11" s="13">
        <v>6.3620000000000001</v>
      </c>
      <c r="E11" s="126">
        <v>10.364000000000001</v>
      </c>
      <c r="F11" s="126">
        <v>11.958</v>
      </c>
      <c r="G11" s="126">
        <v>26.683</v>
      </c>
      <c r="H11" s="126">
        <v>-13.926</v>
      </c>
      <c r="I11" s="126">
        <v>-7.468</v>
      </c>
      <c r="J11" s="126">
        <v>-28.899000000000001</v>
      </c>
      <c r="K11" s="126">
        <v>2.085</v>
      </c>
      <c r="L11" s="126">
        <v>8.407</v>
      </c>
      <c r="M11" s="126">
        <v>-0.58899999999999997</v>
      </c>
      <c r="N11" s="126">
        <v>22.443999999999999</v>
      </c>
      <c r="O11" s="126">
        <v>6.7830000000000004</v>
      </c>
      <c r="P11" s="126">
        <v>12.221</v>
      </c>
      <c r="Q11" s="126">
        <v>-13.337999999999999</v>
      </c>
      <c r="R11" s="126">
        <v>4.8029999999999999</v>
      </c>
      <c r="S11" s="126">
        <v>7.5140000000000002</v>
      </c>
      <c r="T11" s="126">
        <v>2.7349999999999999</v>
      </c>
      <c r="U11" s="126">
        <v>6.601</v>
      </c>
      <c r="V11" s="126">
        <v>0.97699999999999998</v>
      </c>
      <c r="W11" s="126">
        <v>8.3629999999999995</v>
      </c>
      <c r="X11" s="126">
        <v>1.911</v>
      </c>
      <c r="Y11" s="126">
        <v>-3.2410000000000001</v>
      </c>
      <c r="Z11" s="126">
        <v>2.9350000000000001</v>
      </c>
      <c r="AA11" s="126">
        <v>-7.6369999999999996</v>
      </c>
      <c r="AB11" s="126">
        <v>3.4329999999999998</v>
      </c>
      <c r="AC11" s="126">
        <v>5.0679999999999996</v>
      </c>
      <c r="AD11" s="126">
        <v>-2.4470000000000001</v>
      </c>
      <c r="AE11" s="126">
        <v>9.4309999999999992</v>
      </c>
      <c r="AF11" s="126">
        <v>-7.2889999999999997</v>
      </c>
      <c r="AG11" s="126">
        <v>-3.6389999999999998</v>
      </c>
      <c r="AH11" s="126">
        <v>0.89403999999999995</v>
      </c>
      <c r="AI11" s="127">
        <v>10.06827</v>
      </c>
      <c r="AJ11" s="127">
        <v>6.3182299999999998</v>
      </c>
      <c r="AK11" s="127">
        <v>14.429110000000001</v>
      </c>
      <c r="AL11" s="127">
        <v>13.142818181799999</v>
      </c>
      <c r="AM11" s="127">
        <v>-3.7337908998399998</v>
      </c>
      <c r="AN11" s="4"/>
      <c r="AO11" s="4"/>
      <c r="AP11" s="4"/>
      <c r="AQ11" s="4"/>
      <c r="AR11" s="4"/>
      <c r="AS11" s="4"/>
      <c r="AT11" s="4"/>
      <c r="AU11" s="4"/>
      <c r="AV11" s="4"/>
      <c r="AW11" s="4"/>
      <c r="AX11" s="4"/>
      <c r="AY11" s="4"/>
    </row>
    <row r="12" spans="1:54" ht="15" x14ac:dyDescent="0.25">
      <c r="A12" s="134">
        <f>YampaRiverInflow.TotalOutflow!A12</f>
        <v>43800</v>
      </c>
      <c r="B12" s="13">
        <v>6.4660000000000002</v>
      </c>
      <c r="C12" s="13">
        <v>6.4660000000000002</v>
      </c>
      <c r="D12" s="13">
        <v>6.4660000000000002</v>
      </c>
      <c r="E12" s="126">
        <v>17.004000000000001</v>
      </c>
      <c r="F12" s="126">
        <v>9.5869999999999997</v>
      </c>
      <c r="G12" s="126">
        <v>0.30399999999999999</v>
      </c>
      <c r="H12" s="126">
        <v>-3.339</v>
      </c>
      <c r="I12" s="126">
        <v>-11.507999999999999</v>
      </c>
      <c r="J12" s="126">
        <v>-10.381</v>
      </c>
      <c r="K12" s="126">
        <v>5.13</v>
      </c>
      <c r="L12" s="126">
        <v>6.2859999999999996</v>
      </c>
      <c r="M12" s="126">
        <v>3.5110000000000001</v>
      </c>
      <c r="N12" s="126">
        <v>17.72</v>
      </c>
      <c r="O12" s="126">
        <v>8.3699999999999992</v>
      </c>
      <c r="P12" s="126">
        <v>26.24</v>
      </c>
      <c r="Q12" s="126">
        <v>9.7059999999999995</v>
      </c>
      <c r="R12" s="126">
        <v>15.848000000000001</v>
      </c>
      <c r="S12" s="126">
        <v>94.941000000000003</v>
      </c>
      <c r="T12" s="126">
        <v>-1.6679999999999999</v>
      </c>
      <c r="U12" s="126">
        <v>27.11</v>
      </c>
      <c r="V12" s="126">
        <v>15.473000000000001</v>
      </c>
      <c r="W12" s="126">
        <v>23.396999999999998</v>
      </c>
      <c r="X12" s="126">
        <v>-21.466999999999999</v>
      </c>
      <c r="Y12" s="126">
        <v>-1.9690000000000001</v>
      </c>
      <c r="Z12" s="126">
        <v>6.1689999999999996</v>
      </c>
      <c r="AA12" s="126">
        <v>-8.734</v>
      </c>
      <c r="AB12" s="126">
        <v>2.1890000000000001</v>
      </c>
      <c r="AC12" s="126">
        <v>6.22</v>
      </c>
      <c r="AD12" s="126">
        <v>-1.919</v>
      </c>
      <c r="AE12" s="126">
        <v>-0.40100000000000002</v>
      </c>
      <c r="AF12" s="126">
        <v>-10.759</v>
      </c>
      <c r="AG12" s="126">
        <v>-7.3310000000000004</v>
      </c>
      <c r="AH12" s="126">
        <v>7.5781999999999998</v>
      </c>
      <c r="AI12" s="127">
        <v>10.29767</v>
      </c>
      <c r="AJ12" s="127">
        <v>-5.8699700000000004</v>
      </c>
      <c r="AK12" s="127">
        <v>24.633080000000003</v>
      </c>
      <c r="AL12" s="127">
        <v>23.363190082799999</v>
      </c>
      <c r="AM12" s="127">
        <v>-4.4305979113900005</v>
      </c>
      <c r="AN12" s="4"/>
      <c r="AO12" s="4"/>
      <c r="AP12" s="4"/>
      <c r="AQ12" s="4"/>
      <c r="AR12" s="4"/>
      <c r="AS12" s="4"/>
      <c r="AT12" s="4"/>
      <c r="AU12" s="4"/>
      <c r="AV12" s="4"/>
      <c r="AW12" s="4"/>
      <c r="AX12" s="4"/>
      <c r="AY12" s="4"/>
    </row>
    <row r="13" spans="1:54" ht="15" x14ac:dyDescent="0.25">
      <c r="A13" s="134">
        <f>YampaRiverInflow.TotalOutflow!A13</f>
        <v>43831</v>
      </c>
      <c r="B13" s="13">
        <v>7.032</v>
      </c>
      <c r="C13" s="13">
        <v>7.032</v>
      </c>
      <c r="D13" s="13">
        <v>7.032</v>
      </c>
      <c r="E13" s="126">
        <v>20.103999999999999</v>
      </c>
      <c r="F13" s="126">
        <v>1.06</v>
      </c>
      <c r="G13" s="126">
        <v>-6.7050000000000001</v>
      </c>
      <c r="H13" s="126">
        <v>5.38</v>
      </c>
      <c r="I13" s="126">
        <v>6.5129999999999999</v>
      </c>
      <c r="J13" s="126">
        <v>-4.4320000000000004</v>
      </c>
      <c r="K13" s="126">
        <v>5.085</v>
      </c>
      <c r="L13" s="126">
        <v>4.3979999999999997</v>
      </c>
      <c r="M13" s="126">
        <v>1.542</v>
      </c>
      <c r="N13" s="126">
        <v>7.4649999999999999</v>
      </c>
      <c r="O13" s="126">
        <v>6.9909999999999997</v>
      </c>
      <c r="P13" s="126">
        <v>-30.036999999999999</v>
      </c>
      <c r="Q13" s="126">
        <v>0.34799999999999998</v>
      </c>
      <c r="R13" s="126">
        <v>8.1069999999999993</v>
      </c>
      <c r="S13" s="126">
        <v>-4.0170000000000003</v>
      </c>
      <c r="T13" s="126">
        <v>-0.42499999999999999</v>
      </c>
      <c r="U13" s="126">
        <v>-9.2249999999999996</v>
      </c>
      <c r="V13" s="126">
        <v>16.908000000000001</v>
      </c>
      <c r="W13" s="126">
        <v>1.482</v>
      </c>
      <c r="X13" s="126">
        <v>-11.156000000000001</v>
      </c>
      <c r="Y13" s="126">
        <v>-10.212999999999999</v>
      </c>
      <c r="Z13" s="126">
        <v>-20.742999999999999</v>
      </c>
      <c r="AA13" s="126">
        <v>-9.2750000000000004</v>
      </c>
      <c r="AB13" s="126">
        <v>-13.997999999999999</v>
      </c>
      <c r="AC13" s="126">
        <v>-0.47799999999999998</v>
      </c>
      <c r="AD13" s="126">
        <v>-2.403</v>
      </c>
      <c r="AE13" s="126">
        <v>3.4119999999999999</v>
      </c>
      <c r="AF13" s="126">
        <v>-10.265000000000001</v>
      </c>
      <c r="AG13" s="126">
        <v>17.93282</v>
      </c>
      <c r="AH13" s="126">
        <v>-2.55436</v>
      </c>
      <c r="AI13" s="127">
        <v>-2.7433800000000002</v>
      </c>
      <c r="AJ13" s="127">
        <v>-21.323439999999998</v>
      </c>
      <c r="AK13" s="127">
        <v>2.6227190070699997</v>
      </c>
      <c r="AL13" s="127">
        <v>1.4601900836399999</v>
      </c>
      <c r="AM13" s="127">
        <v>18.143000000000001</v>
      </c>
      <c r="AN13" s="4"/>
      <c r="AO13" s="4"/>
      <c r="AP13" s="4"/>
      <c r="AQ13" s="4"/>
      <c r="AR13" s="4"/>
      <c r="AS13" s="4"/>
      <c r="AT13" s="4"/>
      <c r="AU13" s="4"/>
      <c r="AV13" s="4"/>
      <c r="AW13" s="4"/>
      <c r="AX13" s="4"/>
      <c r="AY13" s="4"/>
    </row>
    <row r="14" spans="1:54" ht="15" x14ac:dyDescent="0.25">
      <c r="A14" s="134">
        <f>YampaRiverInflow.TotalOutflow!A14</f>
        <v>43862</v>
      </c>
      <c r="B14" s="13">
        <v>-1.353</v>
      </c>
      <c r="C14" s="13">
        <v>-1.353</v>
      </c>
      <c r="D14" s="13">
        <v>-1.353</v>
      </c>
      <c r="E14" s="126">
        <v>17.045999999999999</v>
      </c>
      <c r="F14" s="126">
        <v>28.591000000000001</v>
      </c>
      <c r="G14" s="126">
        <v>33.414000000000001</v>
      </c>
      <c r="H14" s="126">
        <v>22.41</v>
      </c>
      <c r="I14" s="126">
        <v>32.200000000000003</v>
      </c>
      <c r="J14" s="126">
        <v>-3.0870000000000002</v>
      </c>
      <c r="K14" s="126">
        <v>5.883</v>
      </c>
      <c r="L14" s="126">
        <v>-0.33700000000000002</v>
      </c>
      <c r="M14" s="126">
        <v>5.5730000000000004</v>
      </c>
      <c r="N14" s="126">
        <v>9.9540000000000006</v>
      </c>
      <c r="O14" s="126">
        <v>4.1059999999999999</v>
      </c>
      <c r="P14" s="126">
        <v>-45.491</v>
      </c>
      <c r="Q14" s="126">
        <v>-8.9390000000000001</v>
      </c>
      <c r="R14" s="126">
        <v>14.935</v>
      </c>
      <c r="S14" s="126">
        <v>-2.7170000000000001</v>
      </c>
      <c r="T14" s="126">
        <v>1.121</v>
      </c>
      <c r="U14" s="126">
        <v>-12.965</v>
      </c>
      <c r="V14" s="126">
        <v>0.91800000000000004</v>
      </c>
      <c r="W14" s="126">
        <v>1.9139999999999999</v>
      </c>
      <c r="X14" s="126">
        <v>-9.2040000000000006</v>
      </c>
      <c r="Y14" s="126">
        <v>-8.66</v>
      </c>
      <c r="Z14" s="126">
        <v>-7.7130000000000001</v>
      </c>
      <c r="AA14" s="126">
        <v>-7.8449999999999998</v>
      </c>
      <c r="AB14" s="126">
        <v>-18.251999999999999</v>
      </c>
      <c r="AC14" s="126">
        <v>-3.117</v>
      </c>
      <c r="AD14" s="126">
        <v>-7.3280000000000003</v>
      </c>
      <c r="AE14" s="126">
        <v>1.02</v>
      </c>
      <c r="AF14" s="126">
        <v>-14.303000000000001</v>
      </c>
      <c r="AG14" s="126">
        <v>-13.95496</v>
      </c>
      <c r="AH14" s="126">
        <v>-11.963200000000001</v>
      </c>
      <c r="AI14" s="127">
        <v>-5.2006099999999993</v>
      </c>
      <c r="AJ14" s="127">
        <v>-1.8404100000000001</v>
      </c>
      <c r="AK14" s="127">
        <v>4.1879586768900001</v>
      </c>
      <c r="AL14" s="127">
        <v>8.4784876017200013</v>
      </c>
      <c r="AM14" s="127">
        <v>14.496</v>
      </c>
      <c r="AN14" s="4"/>
      <c r="AO14" s="4"/>
      <c r="AP14" s="4"/>
      <c r="AQ14" s="4"/>
      <c r="AR14" s="4"/>
      <c r="AS14" s="4"/>
      <c r="AT14" s="4"/>
      <c r="AU14" s="4"/>
      <c r="AV14" s="4"/>
      <c r="AW14" s="4"/>
      <c r="AX14" s="4"/>
      <c r="AY14" s="4"/>
    </row>
    <row r="15" spans="1:54" ht="15" x14ac:dyDescent="0.25">
      <c r="A15" s="134">
        <f>YampaRiverInflow.TotalOutflow!A15</f>
        <v>43891</v>
      </c>
      <c r="B15" s="13">
        <v>-6.4580000000000002</v>
      </c>
      <c r="C15" s="13">
        <v>-6.4580000000000002</v>
      </c>
      <c r="D15" s="13">
        <v>-6.4580000000000002</v>
      </c>
      <c r="E15" s="126">
        <v>6.1710000000000003</v>
      </c>
      <c r="F15" s="126">
        <v>11.651999999999999</v>
      </c>
      <c r="G15" s="126">
        <v>31.146000000000001</v>
      </c>
      <c r="H15" s="126">
        <v>5.4130000000000003</v>
      </c>
      <c r="I15" s="126">
        <v>22.428000000000001</v>
      </c>
      <c r="J15" s="126">
        <v>-10.952999999999999</v>
      </c>
      <c r="K15" s="126">
        <v>-3.7189999999999999</v>
      </c>
      <c r="L15" s="126">
        <v>-8.3870000000000005</v>
      </c>
      <c r="M15" s="126">
        <v>14.401999999999999</v>
      </c>
      <c r="N15" s="126">
        <v>2.5150000000000001</v>
      </c>
      <c r="O15" s="126">
        <v>-1.482</v>
      </c>
      <c r="P15" s="126">
        <v>-85.617000000000004</v>
      </c>
      <c r="Q15" s="126">
        <v>-18.977</v>
      </c>
      <c r="R15" s="126">
        <v>-3.0750000000000002</v>
      </c>
      <c r="S15" s="126">
        <v>33.225999999999999</v>
      </c>
      <c r="T15" s="126">
        <v>11.038</v>
      </c>
      <c r="U15" s="126">
        <v>4.673</v>
      </c>
      <c r="V15" s="126">
        <v>4.1000000000000002E-2</v>
      </c>
      <c r="W15" s="126">
        <v>8.1969999999999992</v>
      </c>
      <c r="X15" s="126">
        <v>5.577</v>
      </c>
      <c r="Y15" s="126">
        <v>-5.0199999999999996</v>
      </c>
      <c r="Z15" s="126">
        <v>-3.68</v>
      </c>
      <c r="AA15" s="126">
        <v>-25.69</v>
      </c>
      <c r="AB15" s="126">
        <v>16.045999999999999</v>
      </c>
      <c r="AC15" s="126">
        <v>-10.304</v>
      </c>
      <c r="AD15" s="126">
        <v>-11.891999999999999</v>
      </c>
      <c r="AE15" s="126">
        <v>0.318</v>
      </c>
      <c r="AF15" s="126">
        <v>-9.7430000000000003</v>
      </c>
      <c r="AG15" s="126">
        <v>-12.145200000000001</v>
      </c>
      <c r="AH15" s="126">
        <v>-6.3741000000000003</v>
      </c>
      <c r="AI15" s="127">
        <v>-11.246979999999999</v>
      </c>
      <c r="AJ15" s="127">
        <v>-5.8244099999999994</v>
      </c>
      <c r="AK15" s="127">
        <v>-14.067462812699999</v>
      </c>
      <c r="AL15" s="127">
        <v>-0.28571900964999997</v>
      </c>
      <c r="AM15" s="127">
        <v>8.0129999999999999</v>
      </c>
      <c r="AN15" s="4"/>
      <c r="AO15" s="4"/>
      <c r="AP15" s="4"/>
      <c r="AQ15" s="4"/>
      <c r="AR15" s="4"/>
      <c r="AS15" s="4"/>
      <c r="AT15" s="4"/>
      <c r="AU15" s="4"/>
      <c r="AV15" s="4"/>
      <c r="AW15" s="4"/>
      <c r="AX15" s="4"/>
      <c r="AY15" s="4"/>
    </row>
    <row r="16" spans="1:54" ht="15" x14ac:dyDescent="0.25">
      <c r="A16" s="134">
        <f>YampaRiverInflow.TotalOutflow!A16</f>
        <v>43922</v>
      </c>
      <c r="B16" s="13">
        <v>-3.6219999999999999</v>
      </c>
      <c r="C16" s="13">
        <v>-3.6219999999999999</v>
      </c>
      <c r="D16" s="13">
        <v>-3.6219999999999999</v>
      </c>
      <c r="E16" s="126">
        <v>7.52</v>
      </c>
      <c r="F16" s="126">
        <v>-11.246</v>
      </c>
      <c r="G16" s="126">
        <v>4.5250000000000004</v>
      </c>
      <c r="H16" s="126">
        <v>-15.333</v>
      </c>
      <c r="I16" s="126">
        <v>18.954000000000001</v>
      </c>
      <c r="J16" s="126">
        <v>-3.2869999999999999</v>
      </c>
      <c r="K16" s="126">
        <v>-15.096</v>
      </c>
      <c r="L16" s="126">
        <v>0.37</v>
      </c>
      <c r="M16" s="126">
        <v>14.292</v>
      </c>
      <c r="N16" s="126">
        <v>5.7640000000000002</v>
      </c>
      <c r="O16" s="126">
        <v>12.843999999999999</v>
      </c>
      <c r="P16" s="126">
        <v>-51.061999999999998</v>
      </c>
      <c r="Q16" s="126">
        <v>-15.113</v>
      </c>
      <c r="R16" s="126">
        <v>-4.2430000000000003</v>
      </c>
      <c r="S16" s="126">
        <v>-7.5759999999999996</v>
      </c>
      <c r="T16" s="126">
        <v>15.396000000000001</v>
      </c>
      <c r="U16" s="126">
        <v>39.173999999999999</v>
      </c>
      <c r="V16" s="126">
        <v>-0.41699999999999998</v>
      </c>
      <c r="W16" s="126">
        <v>-3.9380000000000002</v>
      </c>
      <c r="X16" s="126">
        <v>0.93100000000000005</v>
      </c>
      <c r="Y16" s="126">
        <v>-11.872999999999999</v>
      </c>
      <c r="Z16" s="126">
        <v>-13.384</v>
      </c>
      <c r="AA16" s="126">
        <v>-6.9089999999999998</v>
      </c>
      <c r="AB16" s="126">
        <v>4.298</v>
      </c>
      <c r="AC16" s="126">
        <v>-1.605</v>
      </c>
      <c r="AD16" s="126">
        <v>-3.3879999999999999</v>
      </c>
      <c r="AE16" s="126">
        <v>-8.2620000000000005</v>
      </c>
      <c r="AF16" s="126">
        <v>-14.076000000000001</v>
      </c>
      <c r="AG16" s="126">
        <v>-15.64438</v>
      </c>
      <c r="AH16" s="126">
        <v>-20.393439999999998</v>
      </c>
      <c r="AI16" s="127">
        <v>-12.259069999999999</v>
      </c>
      <c r="AJ16" s="127">
        <v>-6.0398699999999996</v>
      </c>
      <c r="AK16" s="127">
        <v>14.1864628099</v>
      </c>
      <c r="AL16" s="127">
        <v>-8.4453140515699996</v>
      </c>
      <c r="AM16" s="127">
        <v>13.148999999999999</v>
      </c>
      <c r="AN16" s="4"/>
      <c r="AO16" s="4"/>
      <c r="AP16" s="4"/>
      <c r="AQ16" s="4"/>
      <c r="AR16" s="4"/>
      <c r="AS16" s="4"/>
      <c r="AT16" s="4"/>
      <c r="AU16" s="4"/>
      <c r="AV16" s="4"/>
      <c r="AW16" s="4"/>
      <c r="AX16" s="4"/>
      <c r="AY16" s="4"/>
    </row>
    <row r="17" spans="1:51" ht="15" x14ac:dyDescent="0.25">
      <c r="A17" s="134">
        <f>YampaRiverInflow.TotalOutflow!A17</f>
        <v>43952</v>
      </c>
      <c r="B17" s="13">
        <v>2.0209999999999999</v>
      </c>
      <c r="C17" s="13">
        <v>2.0209999999999999</v>
      </c>
      <c r="D17" s="13">
        <v>2.0209999999999999</v>
      </c>
      <c r="E17" s="126">
        <v>12.454000000000001</v>
      </c>
      <c r="F17" s="126">
        <v>4.819</v>
      </c>
      <c r="G17" s="126">
        <v>26.466999999999999</v>
      </c>
      <c r="H17" s="126">
        <v>-2.0129999999999999</v>
      </c>
      <c r="I17" s="126">
        <v>-11.66</v>
      </c>
      <c r="J17" s="126">
        <v>0.27800000000000002</v>
      </c>
      <c r="K17" s="126">
        <v>-5.2439999999999998</v>
      </c>
      <c r="L17" s="126">
        <v>-3.9220000000000002</v>
      </c>
      <c r="M17" s="126">
        <v>17</v>
      </c>
      <c r="N17" s="126">
        <v>7.5990000000000002</v>
      </c>
      <c r="O17" s="126">
        <v>4.7030000000000003</v>
      </c>
      <c r="P17" s="126">
        <v>-61.749000000000002</v>
      </c>
      <c r="Q17" s="126">
        <v>-4.7960000000000003</v>
      </c>
      <c r="R17" s="126">
        <v>-13.974</v>
      </c>
      <c r="S17" s="126">
        <v>-8.2089999999999996</v>
      </c>
      <c r="T17" s="126">
        <v>11.73</v>
      </c>
      <c r="U17" s="126">
        <v>21.998999999999999</v>
      </c>
      <c r="V17" s="126">
        <v>0.111</v>
      </c>
      <c r="W17" s="126">
        <v>-14.868</v>
      </c>
      <c r="X17" s="126">
        <v>-7.181</v>
      </c>
      <c r="Y17" s="126">
        <v>-5.67</v>
      </c>
      <c r="Z17" s="126">
        <v>-33.700000000000003</v>
      </c>
      <c r="AA17" s="126">
        <v>-4.7220000000000004</v>
      </c>
      <c r="AB17" s="126">
        <v>-17.382000000000001</v>
      </c>
      <c r="AC17" s="126">
        <v>-33.279000000000003</v>
      </c>
      <c r="AD17" s="126">
        <v>-5.4210000000000003</v>
      </c>
      <c r="AE17" s="126">
        <v>-5.2460000000000004</v>
      </c>
      <c r="AF17" s="126">
        <v>3.149</v>
      </c>
      <c r="AG17" s="126">
        <v>-9.5569299999999995</v>
      </c>
      <c r="AH17" s="126">
        <v>4.5381899999999993</v>
      </c>
      <c r="AI17" s="127">
        <v>2.7454499999999999</v>
      </c>
      <c r="AJ17" s="127">
        <v>4.5651899999999994</v>
      </c>
      <c r="AK17" s="127">
        <v>0.109545453554</v>
      </c>
      <c r="AL17" s="127">
        <v>8.5840991759299996</v>
      </c>
      <c r="AM17" s="127">
        <v>15.768000000000001</v>
      </c>
      <c r="AN17" s="4"/>
      <c r="AO17" s="4"/>
      <c r="AP17" s="4"/>
      <c r="AQ17" s="4"/>
      <c r="AR17" s="4"/>
      <c r="AS17" s="4"/>
      <c r="AT17" s="4"/>
      <c r="AU17" s="4"/>
      <c r="AV17" s="4"/>
      <c r="AW17" s="4"/>
      <c r="AX17" s="4"/>
      <c r="AY17" s="4"/>
    </row>
    <row r="18" spans="1:51" ht="15" x14ac:dyDescent="0.25">
      <c r="A18" s="134">
        <f>YampaRiverInflow.TotalOutflow!A18</f>
        <v>43983</v>
      </c>
      <c r="B18" s="13">
        <v>-3.3969999999999998</v>
      </c>
      <c r="C18" s="13">
        <v>-3.3969999999999998</v>
      </c>
      <c r="D18" s="13">
        <v>-3.3969999999999998</v>
      </c>
      <c r="E18" s="126">
        <v>8.9730000000000008</v>
      </c>
      <c r="F18" s="126">
        <v>-56.872</v>
      </c>
      <c r="G18" s="126">
        <v>29.183</v>
      </c>
      <c r="H18" s="126">
        <v>-2.262</v>
      </c>
      <c r="I18" s="126">
        <v>-2.2789999999999999</v>
      </c>
      <c r="J18" s="126">
        <v>1.631</v>
      </c>
      <c r="K18" s="126">
        <v>-6.1520000000000001</v>
      </c>
      <c r="L18" s="126">
        <v>-8.4760000000000009</v>
      </c>
      <c r="M18" s="126">
        <v>24.515999999999998</v>
      </c>
      <c r="N18" s="126">
        <v>4.5979999999999999</v>
      </c>
      <c r="O18" s="126">
        <v>13.497999999999999</v>
      </c>
      <c r="P18" s="126">
        <v>-26.187000000000001</v>
      </c>
      <c r="Q18" s="126">
        <v>-3.3490000000000002</v>
      </c>
      <c r="R18" s="126">
        <v>4.0839999999999996</v>
      </c>
      <c r="S18" s="126">
        <v>-11.676</v>
      </c>
      <c r="T18" s="126">
        <v>-4.1000000000000002E-2</v>
      </c>
      <c r="U18" s="126">
        <v>5.609</v>
      </c>
      <c r="V18" s="126">
        <v>-3.698</v>
      </c>
      <c r="W18" s="126">
        <v>-11.834</v>
      </c>
      <c r="X18" s="126">
        <v>-9.2289999999999992</v>
      </c>
      <c r="Y18" s="126">
        <v>-8.5180000000000007</v>
      </c>
      <c r="Z18" s="126">
        <v>-26.905999999999999</v>
      </c>
      <c r="AA18" s="126">
        <v>-30.081</v>
      </c>
      <c r="AB18" s="126">
        <v>1.8560000000000001</v>
      </c>
      <c r="AC18" s="126">
        <v>-14.717000000000001</v>
      </c>
      <c r="AD18" s="126">
        <v>-14.012</v>
      </c>
      <c r="AE18" s="126">
        <v>-1.52</v>
      </c>
      <c r="AF18" s="126">
        <v>-16.565999999999999</v>
      </c>
      <c r="AG18" s="126">
        <v>-17.778869999999998</v>
      </c>
      <c r="AH18" s="126">
        <v>-8.3348700000000004</v>
      </c>
      <c r="AI18" s="127">
        <v>-5.4185299999999996</v>
      </c>
      <c r="AJ18" s="127">
        <v>-7.2006999999999994</v>
      </c>
      <c r="AK18" s="127">
        <v>-0.73851239867699991</v>
      </c>
      <c r="AL18" s="127">
        <v>3.31216528727</v>
      </c>
      <c r="AM18" s="127">
        <v>10.185</v>
      </c>
      <c r="AN18" s="4"/>
      <c r="AO18" s="4"/>
      <c r="AP18" s="4"/>
      <c r="AQ18" s="4"/>
      <c r="AR18" s="4"/>
      <c r="AS18" s="4"/>
      <c r="AT18" s="4"/>
      <c r="AU18" s="4"/>
      <c r="AV18" s="4"/>
      <c r="AW18" s="4"/>
      <c r="AX18" s="4"/>
      <c r="AY18" s="4"/>
    </row>
    <row r="19" spans="1:51" ht="15" x14ac:dyDescent="0.25">
      <c r="A19" s="134">
        <f>YampaRiverInflow.TotalOutflow!A19</f>
        <v>44013</v>
      </c>
      <c r="B19" s="13">
        <v>-2.1280000000000001</v>
      </c>
      <c r="C19" s="13">
        <v>-2.1280000000000001</v>
      </c>
      <c r="D19" s="13">
        <v>-2.1280000000000001</v>
      </c>
      <c r="E19" s="126">
        <v>7.9630000000000001</v>
      </c>
      <c r="F19" s="126">
        <v>79.977000000000004</v>
      </c>
      <c r="G19" s="126">
        <v>-11.765000000000001</v>
      </c>
      <c r="H19" s="126">
        <v>-10.845000000000001</v>
      </c>
      <c r="I19" s="126">
        <v>-4.5999999999999999E-2</v>
      </c>
      <c r="J19" s="126">
        <v>-5.7720000000000002</v>
      </c>
      <c r="K19" s="126">
        <v>-9.9499999999999993</v>
      </c>
      <c r="L19" s="126">
        <v>-11.750999999999999</v>
      </c>
      <c r="M19" s="126">
        <v>20.866</v>
      </c>
      <c r="N19" s="126">
        <v>1.85</v>
      </c>
      <c r="O19" s="126">
        <v>3.0960000000000001</v>
      </c>
      <c r="P19" s="126">
        <v>-10.608000000000001</v>
      </c>
      <c r="Q19" s="126">
        <v>-7.6440000000000001</v>
      </c>
      <c r="R19" s="126">
        <v>8.1270000000000007</v>
      </c>
      <c r="S19" s="126">
        <v>-11.493</v>
      </c>
      <c r="T19" s="126">
        <v>10.728</v>
      </c>
      <c r="U19" s="126">
        <v>8.7200000000000006</v>
      </c>
      <c r="V19" s="126">
        <v>-1.2669999999999999</v>
      </c>
      <c r="W19" s="126">
        <v>-11.347</v>
      </c>
      <c r="X19" s="126">
        <v>-18.335999999999999</v>
      </c>
      <c r="Y19" s="126">
        <v>-2.9430000000000001</v>
      </c>
      <c r="Z19" s="126">
        <v>-31.49</v>
      </c>
      <c r="AA19" s="126">
        <v>-20.471</v>
      </c>
      <c r="AB19" s="126">
        <v>-11.896000000000001</v>
      </c>
      <c r="AC19" s="126">
        <v>-5.8959999999999999</v>
      </c>
      <c r="AD19" s="126">
        <v>-9.4190000000000005</v>
      </c>
      <c r="AE19" s="126">
        <v>-9.65</v>
      </c>
      <c r="AF19" s="126">
        <v>-13.497</v>
      </c>
      <c r="AG19" s="126">
        <v>-20.782049999999998</v>
      </c>
      <c r="AH19" s="126">
        <v>-5.3935699999999995</v>
      </c>
      <c r="AI19" s="127">
        <v>-16.034389999999998</v>
      </c>
      <c r="AJ19" s="127">
        <v>-7.2505600000000001</v>
      </c>
      <c r="AK19" s="127">
        <v>-12.2247933908</v>
      </c>
      <c r="AL19" s="127">
        <v>-1.1186446296900001</v>
      </c>
      <c r="AM19" s="127">
        <v>9.4459999999999997</v>
      </c>
      <c r="AN19" s="4"/>
      <c r="AO19" s="4"/>
      <c r="AP19" s="4"/>
      <c r="AQ19" s="4"/>
      <c r="AR19" s="4"/>
      <c r="AS19" s="4"/>
      <c r="AT19" s="4"/>
      <c r="AU19" s="4"/>
      <c r="AV19" s="4"/>
      <c r="AW19" s="4"/>
      <c r="AX19" s="4"/>
      <c r="AY19" s="4"/>
    </row>
    <row r="20" spans="1:51" ht="15" x14ac:dyDescent="0.25">
      <c r="A20" s="134">
        <f>YampaRiverInflow.TotalOutflow!A20</f>
        <v>44044</v>
      </c>
      <c r="B20" s="13">
        <v>0.35299999999999998</v>
      </c>
      <c r="C20" s="13">
        <v>0.35299999999999998</v>
      </c>
      <c r="D20" s="13">
        <v>0.35299999999999998</v>
      </c>
      <c r="E20" s="126">
        <v>10.664999999999999</v>
      </c>
      <c r="F20" s="126">
        <v>5.9720000000000004</v>
      </c>
      <c r="G20" s="126">
        <v>-4.8890000000000002</v>
      </c>
      <c r="H20" s="126">
        <v>-3.1019999999999999</v>
      </c>
      <c r="I20" s="126">
        <v>12.827999999999999</v>
      </c>
      <c r="J20" s="126">
        <v>-4.125</v>
      </c>
      <c r="K20" s="126">
        <v>-0.66400000000000003</v>
      </c>
      <c r="L20" s="126">
        <v>-1.9179999999999999</v>
      </c>
      <c r="M20" s="126">
        <v>27.553999999999998</v>
      </c>
      <c r="N20" s="126">
        <v>4.3259999999999996</v>
      </c>
      <c r="O20" s="126">
        <v>3.7869999999999999</v>
      </c>
      <c r="P20" s="126">
        <v>-3.95</v>
      </c>
      <c r="Q20" s="126">
        <v>-0.94599999999999995</v>
      </c>
      <c r="R20" s="126">
        <v>2.1970000000000001</v>
      </c>
      <c r="S20" s="126">
        <v>-4.3259999999999996</v>
      </c>
      <c r="T20" s="126">
        <v>-10.675000000000001</v>
      </c>
      <c r="U20" s="126">
        <v>1.804</v>
      </c>
      <c r="V20" s="126">
        <v>4.2789999999999999</v>
      </c>
      <c r="W20" s="126">
        <v>-12.226000000000001</v>
      </c>
      <c r="X20" s="126">
        <v>-3.8130000000000002</v>
      </c>
      <c r="Y20" s="126">
        <v>-0.78500000000000003</v>
      </c>
      <c r="Z20" s="126">
        <v>-7.6040000000000001</v>
      </c>
      <c r="AA20" s="126">
        <v>-5.4119999999999999</v>
      </c>
      <c r="AB20" s="126">
        <v>-13.86</v>
      </c>
      <c r="AC20" s="126">
        <v>-14.737</v>
      </c>
      <c r="AD20" s="126">
        <v>-6.2569999999999997</v>
      </c>
      <c r="AE20" s="126">
        <v>-22.553999999999998</v>
      </c>
      <c r="AF20" s="126">
        <v>-2.4489999999999998</v>
      </c>
      <c r="AG20" s="126">
        <v>-15.135450000000001</v>
      </c>
      <c r="AH20" s="126">
        <v>2.9768400000000002</v>
      </c>
      <c r="AI20" s="127">
        <v>5.9177799999999996</v>
      </c>
      <c r="AJ20" s="127">
        <v>3.3304999999999998</v>
      </c>
      <c r="AK20" s="127">
        <v>10.5769677696</v>
      </c>
      <c r="AL20" s="127">
        <v>-6.3205289276000007</v>
      </c>
      <c r="AM20" s="127">
        <v>5.1120000000000001</v>
      </c>
      <c r="AN20" s="4"/>
      <c r="AO20" s="4"/>
      <c r="AP20" s="4"/>
      <c r="AQ20" s="4"/>
      <c r="AR20" s="4"/>
      <c r="AS20" s="4"/>
      <c r="AT20" s="4"/>
      <c r="AU20" s="4"/>
      <c r="AV20" s="4"/>
      <c r="AW20" s="4"/>
      <c r="AX20" s="4"/>
      <c r="AY20" s="4"/>
    </row>
    <row r="21" spans="1:51" ht="15" x14ac:dyDescent="0.25">
      <c r="A21" s="134">
        <f>YampaRiverInflow.TotalOutflow!A21</f>
        <v>44075</v>
      </c>
      <c r="B21" s="13">
        <v>1.4410000000000001</v>
      </c>
      <c r="C21" s="13">
        <v>1.4410000000000001</v>
      </c>
      <c r="D21" s="13">
        <v>1.4410000000000001</v>
      </c>
      <c r="E21" s="126">
        <v>7.843</v>
      </c>
      <c r="F21" s="126">
        <v>21.111000000000001</v>
      </c>
      <c r="G21" s="126">
        <v>-9.8369999999999997</v>
      </c>
      <c r="H21" s="126">
        <v>10.523999999999999</v>
      </c>
      <c r="I21" s="126">
        <v>-8.4480000000000004</v>
      </c>
      <c r="J21" s="126">
        <v>-5.992</v>
      </c>
      <c r="K21" s="126">
        <v>7.3310000000000004</v>
      </c>
      <c r="L21" s="126">
        <v>-4.6890000000000001</v>
      </c>
      <c r="M21" s="126">
        <v>14.712999999999999</v>
      </c>
      <c r="N21" s="126">
        <v>2.484</v>
      </c>
      <c r="O21" s="126">
        <v>5.2409999999999997</v>
      </c>
      <c r="P21" s="126">
        <v>-12.904</v>
      </c>
      <c r="Q21" s="126">
        <v>8.5779999999999994</v>
      </c>
      <c r="R21" s="126">
        <v>15.861000000000001</v>
      </c>
      <c r="S21" s="126">
        <v>4.218</v>
      </c>
      <c r="T21" s="126">
        <v>2.15</v>
      </c>
      <c r="U21" s="126">
        <v>-6.8959999999999999</v>
      </c>
      <c r="V21" s="126">
        <v>-12.975</v>
      </c>
      <c r="W21" s="126">
        <v>-7.1189999999999998</v>
      </c>
      <c r="X21" s="126">
        <v>-2.2879999999999998</v>
      </c>
      <c r="Y21" s="126">
        <v>-15.519</v>
      </c>
      <c r="Z21" s="126">
        <v>-21.178000000000001</v>
      </c>
      <c r="AA21" s="126">
        <v>-6.0739999999999998</v>
      </c>
      <c r="AB21" s="126">
        <v>-3.6960000000000002</v>
      </c>
      <c r="AC21" s="126">
        <v>0.23</v>
      </c>
      <c r="AD21" s="126">
        <v>-2.0470000000000002</v>
      </c>
      <c r="AE21" s="126">
        <v>-1.55</v>
      </c>
      <c r="AF21" s="126">
        <v>8.7729999999999997</v>
      </c>
      <c r="AG21" s="126">
        <v>-8.4957199999999986</v>
      </c>
      <c r="AH21" s="126">
        <v>10.460270000000001</v>
      </c>
      <c r="AI21" s="127">
        <v>-5.7617600000000007</v>
      </c>
      <c r="AJ21" s="127">
        <v>-2.9507099999999999</v>
      </c>
      <c r="AK21" s="127">
        <v>5.5732644647899994</v>
      </c>
      <c r="AL21" s="127">
        <v>7.3737107418200001</v>
      </c>
      <c r="AM21" s="127">
        <v>12.664999999999999</v>
      </c>
      <c r="AN21" s="4"/>
      <c r="AO21" s="4"/>
      <c r="AP21" s="4"/>
      <c r="AQ21" s="4"/>
      <c r="AR21" s="4"/>
      <c r="AS21" s="4"/>
      <c r="AT21" s="4"/>
      <c r="AU21" s="4"/>
      <c r="AV21" s="4"/>
      <c r="AW21" s="4"/>
      <c r="AX21" s="4"/>
      <c r="AY21" s="4"/>
    </row>
    <row r="22" spans="1:51" ht="15" x14ac:dyDescent="0.25">
      <c r="A22" s="134">
        <f>YampaRiverInflow.TotalOutflow!A22</f>
        <v>44105</v>
      </c>
      <c r="B22" s="13">
        <v>4.9660000000000002</v>
      </c>
      <c r="C22" s="13">
        <v>4.9660000000000002</v>
      </c>
      <c r="D22" s="13">
        <v>4.9660000000000002</v>
      </c>
      <c r="E22" s="126">
        <v>9.3710000000000004</v>
      </c>
      <c r="F22" s="126">
        <v>15.488</v>
      </c>
      <c r="G22" s="126">
        <v>-6.1580000000000004</v>
      </c>
      <c r="H22" s="126">
        <v>3.9750000000000001</v>
      </c>
      <c r="I22" s="126">
        <v>-1.39</v>
      </c>
      <c r="J22" s="126">
        <v>1.2050000000000001</v>
      </c>
      <c r="K22" s="126">
        <v>5.649</v>
      </c>
      <c r="L22" s="126">
        <v>-0.52300000000000002</v>
      </c>
      <c r="M22" s="126">
        <v>14.474</v>
      </c>
      <c r="N22" s="126">
        <v>4.5730000000000004</v>
      </c>
      <c r="O22" s="126">
        <v>16.068000000000001</v>
      </c>
      <c r="P22" s="126">
        <v>-0.16700000000000001</v>
      </c>
      <c r="Q22" s="126">
        <v>3.9340000000000002</v>
      </c>
      <c r="R22" s="126">
        <v>-8.1950000000000003</v>
      </c>
      <c r="S22" s="126">
        <v>1.153</v>
      </c>
      <c r="T22" s="126">
        <v>4.8550000000000004</v>
      </c>
      <c r="U22" s="126">
        <v>-2.7719999999999998</v>
      </c>
      <c r="V22" s="126">
        <v>10.111000000000001</v>
      </c>
      <c r="W22" s="126">
        <v>-7.88</v>
      </c>
      <c r="X22" s="126">
        <v>4.2610000000000001</v>
      </c>
      <c r="Y22" s="126">
        <v>-9.0299999999999994</v>
      </c>
      <c r="Z22" s="126">
        <v>-19.219000000000001</v>
      </c>
      <c r="AA22" s="126">
        <v>-22.152000000000001</v>
      </c>
      <c r="AB22" s="126">
        <v>1.0089999999999999</v>
      </c>
      <c r="AC22" s="126">
        <v>-7.5469999999999997</v>
      </c>
      <c r="AD22" s="126">
        <v>3.0539999999999998</v>
      </c>
      <c r="AE22" s="126">
        <v>-0.55300000000000005</v>
      </c>
      <c r="AF22" s="126">
        <v>-10.613</v>
      </c>
      <c r="AG22" s="126">
        <v>-11.085850000000001</v>
      </c>
      <c r="AH22" s="126">
        <v>5.77902</v>
      </c>
      <c r="AI22" s="127">
        <v>-2.5799099999999999</v>
      </c>
      <c r="AJ22" s="127">
        <v>11.36007</v>
      </c>
      <c r="AK22" s="127">
        <v>13.2843884321</v>
      </c>
      <c r="AL22" s="127">
        <v>-7.7399921552699995</v>
      </c>
      <c r="AM22" s="127">
        <v>14.252000000000001</v>
      </c>
      <c r="AN22" s="4"/>
      <c r="AO22" s="4"/>
      <c r="AP22" s="4"/>
      <c r="AQ22" s="4"/>
      <c r="AR22" s="4"/>
      <c r="AS22" s="4"/>
      <c r="AT22" s="4"/>
      <c r="AU22" s="4"/>
      <c r="AV22" s="4"/>
      <c r="AW22" s="4"/>
      <c r="AX22" s="4"/>
      <c r="AY22" s="4"/>
    </row>
    <row r="23" spans="1:51" ht="15" x14ac:dyDescent="0.25">
      <c r="A23" s="134">
        <f>YampaRiverInflow.TotalOutflow!A23</f>
        <v>44136</v>
      </c>
      <c r="B23" s="13">
        <v>6.3620000000000001</v>
      </c>
      <c r="C23" s="13">
        <v>6.3620000000000001</v>
      </c>
      <c r="D23" s="13">
        <v>6.3620000000000001</v>
      </c>
      <c r="E23" s="126">
        <v>11.958</v>
      </c>
      <c r="F23" s="126">
        <v>26.683</v>
      </c>
      <c r="G23" s="126">
        <v>-13.926</v>
      </c>
      <c r="H23" s="126">
        <v>-7.468</v>
      </c>
      <c r="I23" s="126">
        <v>-28.899000000000001</v>
      </c>
      <c r="J23" s="126">
        <v>2.085</v>
      </c>
      <c r="K23" s="126">
        <v>8.407</v>
      </c>
      <c r="L23" s="126">
        <v>-0.58899999999999997</v>
      </c>
      <c r="M23" s="126">
        <v>22.443999999999999</v>
      </c>
      <c r="N23" s="126">
        <v>6.7830000000000004</v>
      </c>
      <c r="O23" s="126">
        <v>12.221</v>
      </c>
      <c r="P23" s="126">
        <v>-13.337999999999999</v>
      </c>
      <c r="Q23" s="126">
        <v>4.8029999999999999</v>
      </c>
      <c r="R23" s="126">
        <v>7.5140000000000002</v>
      </c>
      <c r="S23" s="126">
        <v>2.7349999999999999</v>
      </c>
      <c r="T23" s="126">
        <v>6.601</v>
      </c>
      <c r="U23" s="126">
        <v>0.97699999999999998</v>
      </c>
      <c r="V23" s="126">
        <v>8.3629999999999995</v>
      </c>
      <c r="W23" s="126">
        <v>1.911</v>
      </c>
      <c r="X23" s="126">
        <v>-3.2410000000000001</v>
      </c>
      <c r="Y23" s="126">
        <v>2.9350000000000001</v>
      </c>
      <c r="Z23" s="126">
        <v>-7.6369999999999996</v>
      </c>
      <c r="AA23" s="126">
        <v>3.4329999999999998</v>
      </c>
      <c r="AB23" s="126">
        <v>5.0679999999999996</v>
      </c>
      <c r="AC23" s="126">
        <v>-2.4470000000000001</v>
      </c>
      <c r="AD23" s="126">
        <v>9.4309999999999992</v>
      </c>
      <c r="AE23" s="126">
        <v>-7.2889999999999997</v>
      </c>
      <c r="AF23" s="126">
        <v>-3.6389999999999998</v>
      </c>
      <c r="AG23" s="126">
        <v>0.89403999999999995</v>
      </c>
      <c r="AH23" s="126">
        <v>10.06827</v>
      </c>
      <c r="AI23" s="127">
        <v>6.3182299999999998</v>
      </c>
      <c r="AJ23" s="127">
        <v>14.429110000000001</v>
      </c>
      <c r="AK23" s="127">
        <v>13.142818181799999</v>
      </c>
      <c r="AL23" s="127">
        <v>-3.7337908998399998</v>
      </c>
      <c r="AM23" s="127">
        <v>10.364000000000001</v>
      </c>
      <c r="AN23" s="4"/>
      <c r="AO23" s="4"/>
      <c r="AP23" s="4"/>
      <c r="AQ23" s="4"/>
      <c r="AR23" s="4"/>
      <c r="AS23" s="4"/>
      <c r="AT23" s="4"/>
      <c r="AU23" s="4"/>
      <c r="AV23" s="4"/>
      <c r="AW23" s="4"/>
      <c r="AX23" s="4"/>
      <c r="AY23" s="4"/>
    </row>
    <row r="24" spans="1:51" ht="15" x14ac:dyDescent="0.25">
      <c r="A24" s="134">
        <f>YampaRiverInflow.TotalOutflow!A24</f>
        <v>44166</v>
      </c>
      <c r="B24" s="13">
        <v>6.4660000000000002</v>
      </c>
      <c r="C24" s="13">
        <v>6.4660000000000002</v>
      </c>
      <c r="D24" s="13">
        <v>6.4660000000000002</v>
      </c>
      <c r="E24" s="126">
        <v>9.5869999999999997</v>
      </c>
      <c r="F24" s="126">
        <v>0.30399999999999999</v>
      </c>
      <c r="G24" s="126">
        <v>-3.339</v>
      </c>
      <c r="H24" s="126">
        <v>-11.507999999999999</v>
      </c>
      <c r="I24" s="126">
        <v>-10.381</v>
      </c>
      <c r="J24" s="126">
        <v>5.13</v>
      </c>
      <c r="K24" s="126">
        <v>6.2859999999999996</v>
      </c>
      <c r="L24" s="126">
        <v>3.5110000000000001</v>
      </c>
      <c r="M24" s="126">
        <v>17.72</v>
      </c>
      <c r="N24" s="126">
        <v>8.3699999999999992</v>
      </c>
      <c r="O24" s="126">
        <v>26.24</v>
      </c>
      <c r="P24" s="126">
        <v>9.7059999999999995</v>
      </c>
      <c r="Q24" s="126">
        <v>15.848000000000001</v>
      </c>
      <c r="R24" s="126">
        <v>94.941000000000003</v>
      </c>
      <c r="S24" s="126">
        <v>-1.6679999999999999</v>
      </c>
      <c r="T24" s="126">
        <v>27.11</v>
      </c>
      <c r="U24" s="126">
        <v>15.473000000000001</v>
      </c>
      <c r="V24" s="126">
        <v>23.396999999999998</v>
      </c>
      <c r="W24" s="126">
        <v>-21.466999999999999</v>
      </c>
      <c r="X24" s="126">
        <v>-1.9690000000000001</v>
      </c>
      <c r="Y24" s="126">
        <v>6.1689999999999996</v>
      </c>
      <c r="Z24" s="126">
        <v>-8.734</v>
      </c>
      <c r="AA24" s="126">
        <v>2.1890000000000001</v>
      </c>
      <c r="AB24" s="126">
        <v>6.22</v>
      </c>
      <c r="AC24" s="126">
        <v>-1.919</v>
      </c>
      <c r="AD24" s="126">
        <v>-0.40100000000000002</v>
      </c>
      <c r="AE24" s="126">
        <v>-10.759</v>
      </c>
      <c r="AF24" s="126">
        <v>-7.3310000000000004</v>
      </c>
      <c r="AG24" s="126">
        <v>7.5781999999999998</v>
      </c>
      <c r="AH24" s="126">
        <v>10.29767</v>
      </c>
      <c r="AI24" s="127">
        <v>-5.8699700000000004</v>
      </c>
      <c r="AJ24" s="127">
        <v>24.633080000000003</v>
      </c>
      <c r="AK24" s="127">
        <v>23.363190082799999</v>
      </c>
      <c r="AL24" s="127">
        <v>-4.4305979113900005</v>
      </c>
      <c r="AM24" s="127">
        <v>17.004000000000001</v>
      </c>
      <c r="AN24" s="4"/>
      <c r="AO24" s="4"/>
      <c r="AP24" s="4"/>
      <c r="AQ24" s="4"/>
      <c r="AR24" s="4"/>
      <c r="AS24" s="4"/>
      <c r="AT24" s="4"/>
      <c r="AU24" s="4"/>
      <c r="AV24" s="4"/>
      <c r="AW24" s="4"/>
      <c r="AX24" s="4"/>
      <c r="AY24" s="4"/>
    </row>
    <row r="25" spans="1:51" ht="15" x14ac:dyDescent="0.25">
      <c r="A25" s="134">
        <f>YampaRiverInflow.TotalOutflow!A25</f>
        <v>44197</v>
      </c>
      <c r="B25" s="13">
        <v>7.032</v>
      </c>
      <c r="C25" s="13">
        <v>7.032</v>
      </c>
      <c r="D25" s="13">
        <v>7.032</v>
      </c>
      <c r="E25" s="126">
        <v>1.06</v>
      </c>
      <c r="F25" s="126">
        <v>-6.7050000000000001</v>
      </c>
      <c r="G25" s="126">
        <v>5.38</v>
      </c>
      <c r="H25" s="126">
        <v>6.5129999999999999</v>
      </c>
      <c r="I25" s="126">
        <v>-4.4320000000000004</v>
      </c>
      <c r="J25" s="126">
        <v>5.085</v>
      </c>
      <c r="K25" s="126">
        <v>4.3979999999999997</v>
      </c>
      <c r="L25" s="126">
        <v>1.542</v>
      </c>
      <c r="M25" s="126">
        <v>7.4649999999999999</v>
      </c>
      <c r="N25" s="126">
        <v>6.9909999999999997</v>
      </c>
      <c r="O25" s="126">
        <v>-30.036999999999999</v>
      </c>
      <c r="P25" s="126">
        <v>0.34799999999999998</v>
      </c>
      <c r="Q25" s="126">
        <v>8.1069999999999993</v>
      </c>
      <c r="R25" s="126">
        <v>-4.0170000000000003</v>
      </c>
      <c r="S25" s="126">
        <v>-0.42499999999999999</v>
      </c>
      <c r="T25" s="126">
        <v>-9.2249999999999996</v>
      </c>
      <c r="U25" s="126">
        <v>16.908000000000001</v>
      </c>
      <c r="V25" s="126">
        <v>1.482</v>
      </c>
      <c r="W25" s="126">
        <v>-11.156000000000001</v>
      </c>
      <c r="X25" s="126">
        <v>-10.212999999999999</v>
      </c>
      <c r="Y25" s="126">
        <v>-20.742999999999999</v>
      </c>
      <c r="Z25" s="126">
        <v>-9.2750000000000004</v>
      </c>
      <c r="AA25" s="126">
        <v>-13.997999999999999</v>
      </c>
      <c r="AB25" s="126">
        <v>-0.47799999999999998</v>
      </c>
      <c r="AC25" s="126">
        <v>-2.403</v>
      </c>
      <c r="AD25" s="126">
        <v>3.4119999999999999</v>
      </c>
      <c r="AE25" s="126">
        <v>-10.265000000000001</v>
      </c>
      <c r="AF25" s="126">
        <v>17.93282</v>
      </c>
      <c r="AG25" s="126">
        <v>-2.55436</v>
      </c>
      <c r="AH25" s="126">
        <v>-2.7433800000000002</v>
      </c>
      <c r="AI25" s="127">
        <v>-21.323439999999998</v>
      </c>
      <c r="AJ25" s="127">
        <v>2.6227190070699997</v>
      </c>
      <c r="AK25" s="127">
        <v>1.4601900836399999</v>
      </c>
      <c r="AL25" s="127">
        <v>18.143000000000001</v>
      </c>
      <c r="AM25" s="127">
        <v>20.103999999999999</v>
      </c>
      <c r="AN25" s="4"/>
      <c r="AO25" s="4"/>
      <c r="AP25" s="4"/>
      <c r="AQ25" s="4"/>
      <c r="AR25" s="4"/>
      <c r="AS25" s="4"/>
      <c r="AT25" s="4"/>
      <c r="AU25" s="4"/>
      <c r="AV25" s="4"/>
      <c r="AW25" s="4"/>
      <c r="AX25" s="4"/>
      <c r="AY25" s="4"/>
    </row>
    <row r="26" spans="1:51" ht="15" x14ac:dyDescent="0.25">
      <c r="A26" s="134">
        <f>YampaRiverInflow.TotalOutflow!A26</f>
        <v>44228</v>
      </c>
      <c r="B26" s="13">
        <v>-1.353</v>
      </c>
      <c r="C26" s="13">
        <v>-1.353</v>
      </c>
      <c r="D26" s="13">
        <v>-1.353</v>
      </c>
      <c r="E26" s="126">
        <v>28.591000000000001</v>
      </c>
      <c r="F26" s="126">
        <v>33.414000000000001</v>
      </c>
      <c r="G26" s="126">
        <v>22.41</v>
      </c>
      <c r="H26" s="126">
        <v>32.200000000000003</v>
      </c>
      <c r="I26" s="126">
        <v>-3.0870000000000002</v>
      </c>
      <c r="J26" s="126">
        <v>5.883</v>
      </c>
      <c r="K26" s="126">
        <v>-0.33700000000000002</v>
      </c>
      <c r="L26" s="126">
        <v>5.5730000000000004</v>
      </c>
      <c r="M26" s="126">
        <v>9.9540000000000006</v>
      </c>
      <c r="N26" s="126">
        <v>4.1059999999999999</v>
      </c>
      <c r="O26" s="126">
        <v>-45.491</v>
      </c>
      <c r="P26" s="126">
        <v>-8.9390000000000001</v>
      </c>
      <c r="Q26" s="126">
        <v>14.935</v>
      </c>
      <c r="R26" s="126">
        <v>-2.7170000000000001</v>
      </c>
      <c r="S26" s="126">
        <v>1.121</v>
      </c>
      <c r="T26" s="126">
        <v>-12.965</v>
      </c>
      <c r="U26" s="126">
        <v>0.91800000000000004</v>
      </c>
      <c r="V26" s="126">
        <v>1.9139999999999999</v>
      </c>
      <c r="W26" s="126">
        <v>-9.2040000000000006</v>
      </c>
      <c r="X26" s="126">
        <v>-8.66</v>
      </c>
      <c r="Y26" s="126">
        <v>-7.7130000000000001</v>
      </c>
      <c r="Z26" s="126">
        <v>-7.8449999999999998</v>
      </c>
      <c r="AA26" s="126">
        <v>-18.251999999999999</v>
      </c>
      <c r="AB26" s="126">
        <v>-3.117</v>
      </c>
      <c r="AC26" s="126">
        <v>-7.3280000000000003</v>
      </c>
      <c r="AD26" s="126">
        <v>1.02</v>
      </c>
      <c r="AE26" s="126">
        <v>-14.303000000000001</v>
      </c>
      <c r="AF26" s="126">
        <v>-13.95496</v>
      </c>
      <c r="AG26" s="126">
        <v>-11.963200000000001</v>
      </c>
      <c r="AH26" s="126">
        <v>-5.2006099999999993</v>
      </c>
      <c r="AI26" s="127">
        <v>-1.8404100000000001</v>
      </c>
      <c r="AJ26" s="127">
        <v>4.1879586768900001</v>
      </c>
      <c r="AK26" s="127">
        <v>8.4784876017200013</v>
      </c>
      <c r="AL26" s="127">
        <v>14.496</v>
      </c>
      <c r="AM26" s="127">
        <v>17.045999999999999</v>
      </c>
      <c r="AN26" s="4"/>
      <c r="AO26" s="4"/>
      <c r="AP26" s="4"/>
      <c r="AQ26" s="4"/>
      <c r="AR26" s="4"/>
      <c r="AS26" s="4"/>
      <c r="AT26" s="4"/>
      <c r="AU26" s="4"/>
      <c r="AV26" s="4"/>
      <c r="AW26" s="4"/>
      <c r="AX26" s="4"/>
      <c r="AY26" s="4"/>
    </row>
    <row r="27" spans="1:51" ht="15" x14ac:dyDescent="0.25">
      <c r="A27" s="134">
        <f>YampaRiverInflow.TotalOutflow!A27</f>
        <v>44256</v>
      </c>
      <c r="B27" s="13">
        <v>-6.4580000000000002</v>
      </c>
      <c r="C27" s="13">
        <v>-6.4580000000000002</v>
      </c>
      <c r="D27" s="13">
        <v>-6.4580000000000002</v>
      </c>
      <c r="E27" s="126">
        <v>11.651999999999999</v>
      </c>
      <c r="F27" s="126">
        <v>31.146000000000001</v>
      </c>
      <c r="G27" s="126">
        <v>5.4130000000000003</v>
      </c>
      <c r="H27" s="126">
        <v>22.428000000000001</v>
      </c>
      <c r="I27" s="126">
        <v>-10.952999999999999</v>
      </c>
      <c r="J27" s="126">
        <v>-3.7189999999999999</v>
      </c>
      <c r="K27" s="126">
        <v>-8.3870000000000005</v>
      </c>
      <c r="L27" s="126">
        <v>14.401999999999999</v>
      </c>
      <c r="M27" s="126">
        <v>2.5150000000000001</v>
      </c>
      <c r="N27" s="126">
        <v>-1.482</v>
      </c>
      <c r="O27" s="126">
        <v>-85.617000000000004</v>
      </c>
      <c r="P27" s="126">
        <v>-18.977</v>
      </c>
      <c r="Q27" s="126">
        <v>-3.0750000000000002</v>
      </c>
      <c r="R27" s="126">
        <v>33.225999999999999</v>
      </c>
      <c r="S27" s="126">
        <v>11.038</v>
      </c>
      <c r="T27" s="126">
        <v>4.673</v>
      </c>
      <c r="U27" s="126">
        <v>4.1000000000000002E-2</v>
      </c>
      <c r="V27" s="126">
        <v>8.1969999999999992</v>
      </c>
      <c r="W27" s="126">
        <v>5.577</v>
      </c>
      <c r="X27" s="126">
        <v>-5.0199999999999996</v>
      </c>
      <c r="Y27" s="126">
        <v>-3.68</v>
      </c>
      <c r="Z27" s="126">
        <v>-25.69</v>
      </c>
      <c r="AA27" s="126">
        <v>16.045999999999999</v>
      </c>
      <c r="AB27" s="126">
        <v>-10.304</v>
      </c>
      <c r="AC27" s="126">
        <v>-11.891999999999999</v>
      </c>
      <c r="AD27" s="126">
        <v>0.318</v>
      </c>
      <c r="AE27" s="126">
        <v>-9.7430000000000003</v>
      </c>
      <c r="AF27" s="126">
        <v>-12.145200000000001</v>
      </c>
      <c r="AG27" s="126">
        <v>-6.3741000000000003</v>
      </c>
      <c r="AH27" s="126">
        <v>-11.246979999999999</v>
      </c>
      <c r="AI27" s="127">
        <v>-5.8244099999999994</v>
      </c>
      <c r="AJ27" s="127">
        <v>-14.067462812699999</v>
      </c>
      <c r="AK27" s="127">
        <v>-0.28571900964999997</v>
      </c>
      <c r="AL27" s="127">
        <v>8.0129999999999999</v>
      </c>
      <c r="AM27" s="127">
        <v>6.1710000000000003</v>
      </c>
      <c r="AN27" s="4"/>
      <c r="AO27" s="4"/>
      <c r="AP27" s="4"/>
      <c r="AQ27" s="4"/>
      <c r="AR27" s="4"/>
      <c r="AS27" s="4"/>
      <c r="AT27" s="4"/>
      <c r="AU27" s="4"/>
      <c r="AV27" s="4"/>
      <c r="AW27" s="4"/>
      <c r="AX27" s="4"/>
      <c r="AY27" s="4"/>
    </row>
    <row r="28" spans="1:51" ht="15" x14ac:dyDescent="0.25">
      <c r="A28" s="134">
        <f>YampaRiverInflow.TotalOutflow!A28</f>
        <v>44287</v>
      </c>
      <c r="B28" s="13">
        <v>-3.6219999999999999</v>
      </c>
      <c r="C28" s="13">
        <v>-3.6219999999999999</v>
      </c>
      <c r="D28" s="13">
        <v>-3.6219999999999999</v>
      </c>
      <c r="E28" s="126">
        <v>-11.246</v>
      </c>
      <c r="F28" s="126">
        <v>4.5250000000000004</v>
      </c>
      <c r="G28" s="126">
        <v>-15.333</v>
      </c>
      <c r="H28" s="126">
        <v>18.954000000000001</v>
      </c>
      <c r="I28" s="126">
        <v>-3.2869999999999999</v>
      </c>
      <c r="J28" s="126">
        <v>-15.096</v>
      </c>
      <c r="K28" s="126">
        <v>0.37</v>
      </c>
      <c r="L28" s="126">
        <v>14.292</v>
      </c>
      <c r="M28" s="126">
        <v>5.7640000000000002</v>
      </c>
      <c r="N28" s="126">
        <v>12.843999999999999</v>
      </c>
      <c r="O28" s="126">
        <v>-51.061999999999998</v>
      </c>
      <c r="P28" s="126">
        <v>-15.113</v>
      </c>
      <c r="Q28" s="126">
        <v>-4.2430000000000003</v>
      </c>
      <c r="R28" s="126">
        <v>-7.5759999999999996</v>
      </c>
      <c r="S28" s="126">
        <v>15.396000000000001</v>
      </c>
      <c r="T28" s="126">
        <v>39.173999999999999</v>
      </c>
      <c r="U28" s="126">
        <v>-0.41699999999999998</v>
      </c>
      <c r="V28" s="126">
        <v>-3.9380000000000002</v>
      </c>
      <c r="W28" s="126">
        <v>0.93100000000000005</v>
      </c>
      <c r="X28" s="126">
        <v>-11.872999999999999</v>
      </c>
      <c r="Y28" s="126">
        <v>-13.384</v>
      </c>
      <c r="Z28" s="126">
        <v>-6.9089999999999998</v>
      </c>
      <c r="AA28" s="126">
        <v>4.298</v>
      </c>
      <c r="AB28" s="126">
        <v>-1.605</v>
      </c>
      <c r="AC28" s="126">
        <v>-3.3879999999999999</v>
      </c>
      <c r="AD28" s="126">
        <v>-8.2620000000000005</v>
      </c>
      <c r="AE28" s="126">
        <v>-14.076000000000001</v>
      </c>
      <c r="AF28" s="126">
        <v>-15.64438</v>
      </c>
      <c r="AG28" s="126">
        <v>-20.393439999999998</v>
      </c>
      <c r="AH28" s="126">
        <v>-12.259069999999999</v>
      </c>
      <c r="AI28" s="127">
        <v>-6.0398699999999996</v>
      </c>
      <c r="AJ28" s="127">
        <v>14.1864628099</v>
      </c>
      <c r="AK28" s="127">
        <v>-8.4453140515699996</v>
      </c>
      <c r="AL28" s="127">
        <v>13.148999999999999</v>
      </c>
      <c r="AM28" s="127">
        <v>7.52</v>
      </c>
      <c r="AN28" s="4"/>
      <c r="AO28" s="4"/>
      <c r="AP28" s="4"/>
      <c r="AQ28" s="4"/>
      <c r="AR28" s="4"/>
      <c r="AS28" s="4"/>
      <c r="AT28" s="4"/>
      <c r="AU28" s="4"/>
      <c r="AV28" s="4"/>
      <c r="AW28" s="4"/>
      <c r="AX28" s="4"/>
      <c r="AY28" s="4"/>
    </row>
    <row r="29" spans="1:51" ht="15" x14ac:dyDescent="0.25">
      <c r="A29" s="134">
        <f>YampaRiverInflow.TotalOutflow!A29</f>
        <v>44317</v>
      </c>
      <c r="B29" s="13">
        <v>2.0209999999999999</v>
      </c>
      <c r="C29" s="13">
        <v>2.0209999999999999</v>
      </c>
      <c r="D29" s="13">
        <v>2.0209999999999999</v>
      </c>
      <c r="E29" s="126">
        <v>4.819</v>
      </c>
      <c r="F29" s="126">
        <v>26.466999999999999</v>
      </c>
      <c r="G29" s="126">
        <v>-2.0129999999999999</v>
      </c>
      <c r="H29" s="126">
        <v>-11.66</v>
      </c>
      <c r="I29" s="126">
        <v>0.27800000000000002</v>
      </c>
      <c r="J29" s="126">
        <v>-5.2439999999999998</v>
      </c>
      <c r="K29" s="126">
        <v>-3.9220000000000002</v>
      </c>
      <c r="L29" s="126">
        <v>17</v>
      </c>
      <c r="M29" s="126">
        <v>7.5990000000000002</v>
      </c>
      <c r="N29" s="126">
        <v>4.7030000000000003</v>
      </c>
      <c r="O29" s="126">
        <v>-61.749000000000002</v>
      </c>
      <c r="P29" s="126">
        <v>-4.7960000000000003</v>
      </c>
      <c r="Q29" s="126">
        <v>-13.974</v>
      </c>
      <c r="R29" s="126">
        <v>-8.2089999999999996</v>
      </c>
      <c r="S29" s="126">
        <v>11.73</v>
      </c>
      <c r="T29" s="126">
        <v>21.998999999999999</v>
      </c>
      <c r="U29" s="126">
        <v>0.111</v>
      </c>
      <c r="V29" s="126">
        <v>-14.868</v>
      </c>
      <c r="W29" s="126">
        <v>-7.181</v>
      </c>
      <c r="X29" s="126">
        <v>-5.67</v>
      </c>
      <c r="Y29" s="126">
        <v>-33.700000000000003</v>
      </c>
      <c r="Z29" s="126">
        <v>-4.7220000000000004</v>
      </c>
      <c r="AA29" s="126">
        <v>-17.382000000000001</v>
      </c>
      <c r="AB29" s="126">
        <v>-33.279000000000003</v>
      </c>
      <c r="AC29" s="126">
        <v>-5.4210000000000003</v>
      </c>
      <c r="AD29" s="126">
        <v>-5.2460000000000004</v>
      </c>
      <c r="AE29" s="126">
        <v>3.149</v>
      </c>
      <c r="AF29" s="126">
        <v>-9.5569299999999995</v>
      </c>
      <c r="AG29" s="126">
        <v>4.5381899999999993</v>
      </c>
      <c r="AH29" s="126">
        <v>2.7454499999999999</v>
      </c>
      <c r="AI29" s="127">
        <v>4.5651899999999994</v>
      </c>
      <c r="AJ29" s="127">
        <v>0.109545453554</v>
      </c>
      <c r="AK29" s="127">
        <v>8.5840991759299996</v>
      </c>
      <c r="AL29" s="127">
        <v>15.768000000000001</v>
      </c>
      <c r="AM29" s="127">
        <v>12.454000000000001</v>
      </c>
      <c r="AN29" s="4"/>
      <c r="AO29" s="4"/>
      <c r="AP29" s="4"/>
      <c r="AQ29" s="4"/>
      <c r="AR29" s="4"/>
      <c r="AS29" s="4"/>
      <c r="AT29" s="4"/>
      <c r="AU29" s="4"/>
      <c r="AV29" s="4"/>
      <c r="AW29" s="4"/>
      <c r="AX29" s="4"/>
      <c r="AY29" s="4"/>
    </row>
    <row r="30" spans="1:51" ht="15" x14ac:dyDescent="0.25">
      <c r="A30" s="134">
        <f>YampaRiverInflow.TotalOutflow!A30</f>
        <v>44348</v>
      </c>
      <c r="B30" s="13">
        <v>-3.3969999999999998</v>
      </c>
      <c r="C30" s="13">
        <v>-3.3969999999999998</v>
      </c>
      <c r="D30" s="13">
        <v>-3.3969999999999998</v>
      </c>
      <c r="E30" s="126">
        <v>-56.872</v>
      </c>
      <c r="F30" s="126">
        <v>29.183</v>
      </c>
      <c r="G30" s="126">
        <v>-2.262</v>
      </c>
      <c r="H30" s="126">
        <v>-2.2789999999999999</v>
      </c>
      <c r="I30" s="126">
        <v>1.631</v>
      </c>
      <c r="J30" s="126">
        <v>-6.1520000000000001</v>
      </c>
      <c r="K30" s="126">
        <v>-8.4760000000000009</v>
      </c>
      <c r="L30" s="126">
        <v>24.515999999999998</v>
      </c>
      <c r="M30" s="126">
        <v>4.5979999999999999</v>
      </c>
      <c r="N30" s="126">
        <v>13.497999999999999</v>
      </c>
      <c r="O30" s="126">
        <v>-26.187000000000001</v>
      </c>
      <c r="P30" s="126">
        <v>-3.3490000000000002</v>
      </c>
      <c r="Q30" s="126">
        <v>4.0839999999999996</v>
      </c>
      <c r="R30" s="126">
        <v>-11.676</v>
      </c>
      <c r="S30" s="126">
        <v>-4.1000000000000002E-2</v>
      </c>
      <c r="T30" s="126">
        <v>5.609</v>
      </c>
      <c r="U30" s="126">
        <v>-3.698</v>
      </c>
      <c r="V30" s="126">
        <v>-11.834</v>
      </c>
      <c r="W30" s="126">
        <v>-9.2289999999999992</v>
      </c>
      <c r="X30" s="126">
        <v>-8.5180000000000007</v>
      </c>
      <c r="Y30" s="126">
        <v>-26.905999999999999</v>
      </c>
      <c r="Z30" s="126">
        <v>-30.081</v>
      </c>
      <c r="AA30" s="126">
        <v>1.8560000000000001</v>
      </c>
      <c r="AB30" s="126">
        <v>-14.717000000000001</v>
      </c>
      <c r="AC30" s="126">
        <v>-14.012</v>
      </c>
      <c r="AD30" s="126">
        <v>-1.52</v>
      </c>
      <c r="AE30" s="126">
        <v>-16.565999999999999</v>
      </c>
      <c r="AF30" s="126">
        <v>-17.778869999999998</v>
      </c>
      <c r="AG30" s="126">
        <v>-8.3348700000000004</v>
      </c>
      <c r="AH30" s="126">
        <v>-5.4185299999999996</v>
      </c>
      <c r="AI30" s="127">
        <v>-7.2006999999999994</v>
      </c>
      <c r="AJ30" s="127">
        <v>-0.73851239867699991</v>
      </c>
      <c r="AK30" s="127">
        <v>3.31216528727</v>
      </c>
      <c r="AL30" s="127">
        <v>10.185</v>
      </c>
      <c r="AM30" s="127">
        <v>8.9730000000000008</v>
      </c>
      <c r="AN30" s="4"/>
      <c r="AO30" s="4"/>
      <c r="AP30" s="4"/>
      <c r="AQ30" s="4"/>
      <c r="AR30" s="4"/>
      <c r="AS30" s="4"/>
      <c r="AT30" s="4"/>
      <c r="AU30" s="4"/>
      <c r="AV30" s="4"/>
      <c r="AW30" s="4"/>
      <c r="AX30" s="4"/>
      <c r="AY30" s="4"/>
    </row>
    <row r="31" spans="1:51" ht="15" x14ac:dyDescent="0.25">
      <c r="A31" s="134">
        <f>YampaRiverInflow.TotalOutflow!A31</f>
        <v>44378</v>
      </c>
      <c r="B31" s="13">
        <v>-2.1280000000000001</v>
      </c>
      <c r="C31" s="13">
        <v>-2.1280000000000001</v>
      </c>
      <c r="D31" s="13">
        <v>-2.1280000000000001</v>
      </c>
      <c r="E31" s="126">
        <v>79.977000000000004</v>
      </c>
      <c r="F31" s="126">
        <v>-11.765000000000001</v>
      </c>
      <c r="G31" s="126">
        <v>-10.845000000000001</v>
      </c>
      <c r="H31" s="126">
        <v>-4.5999999999999999E-2</v>
      </c>
      <c r="I31" s="126">
        <v>-5.7720000000000002</v>
      </c>
      <c r="J31" s="126">
        <v>-9.9499999999999993</v>
      </c>
      <c r="K31" s="126">
        <v>-11.750999999999999</v>
      </c>
      <c r="L31" s="126">
        <v>20.866</v>
      </c>
      <c r="M31" s="126">
        <v>1.85</v>
      </c>
      <c r="N31" s="126">
        <v>3.0960000000000001</v>
      </c>
      <c r="O31" s="126">
        <v>-10.608000000000001</v>
      </c>
      <c r="P31" s="126">
        <v>-7.6440000000000001</v>
      </c>
      <c r="Q31" s="126">
        <v>8.1270000000000007</v>
      </c>
      <c r="R31" s="126">
        <v>-11.493</v>
      </c>
      <c r="S31" s="126">
        <v>10.728</v>
      </c>
      <c r="T31" s="126">
        <v>8.7200000000000006</v>
      </c>
      <c r="U31" s="126">
        <v>-1.2669999999999999</v>
      </c>
      <c r="V31" s="126">
        <v>-11.347</v>
      </c>
      <c r="W31" s="126">
        <v>-18.335999999999999</v>
      </c>
      <c r="X31" s="126">
        <v>-2.9430000000000001</v>
      </c>
      <c r="Y31" s="126">
        <v>-31.49</v>
      </c>
      <c r="Z31" s="126">
        <v>-20.471</v>
      </c>
      <c r="AA31" s="126">
        <v>-11.896000000000001</v>
      </c>
      <c r="AB31" s="126">
        <v>-5.8959999999999999</v>
      </c>
      <c r="AC31" s="126">
        <v>-9.4190000000000005</v>
      </c>
      <c r="AD31" s="126">
        <v>-9.65</v>
      </c>
      <c r="AE31" s="126">
        <v>-13.497</v>
      </c>
      <c r="AF31" s="126">
        <v>-20.782049999999998</v>
      </c>
      <c r="AG31" s="126">
        <v>-5.3935699999999995</v>
      </c>
      <c r="AH31" s="126">
        <v>-16.034389999999998</v>
      </c>
      <c r="AI31" s="127">
        <v>-7.2505600000000001</v>
      </c>
      <c r="AJ31" s="127">
        <v>-12.2247933908</v>
      </c>
      <c r="AK31" s="127">
        <v>-1.1186446296900001</v>
      </c>
      <c r="AL31" s="127">
        <v>9.4459999999999997</v>
      </c>
      <c r="AM31" s="127">
        <v>7.9630000000000001</v>
      </c>
      <c r="AN31" s="4"/>
      <c r="AO31" s="4"/>
      <c r="AP31" s="4"/>
      <c r="AQ31" s="4"/>
      <c r="AR31" s="4"/>
      <c r="AS31" s="4"/>
      <c r="AT31" s="4"/>
      <c r="AU31" s="4"/>
      <c r="AV31" s="4"/>
      <c r="AW31" s="4"/>
      <c r="AX31" s="4"/>
      <c r="AY31" s="4"/>
    </row>
    <row r="32" spans="1:51" ht="15" x14ac:dyDescent="0.25">
      <c r="A32" s="134">
        <f>YampaRiverInflow.TotalOutflow!A32</f>
        <v>44409</v>
      </c>
      <c r="B32" s="13">
        <v>0.35299999999999998</v>
      </c>
      <c r="C32" s="13">
        <v>0.35299999999999998</v>
      </c>
      <c r="D32" s="13">
        <v>0.35299999999999998</v>
      </c>
      <c r="E32" s="126">
        <v>5.9720000000000004</v>
      </c>
      <c r="F32" s="126">
        <v>-4.8890000000000002</v>
      </c>
      <c r="G32" s="126">
        <v>-3.1019999999999999</v>
      </c>
      <c r="H32" s="126">
        <v>12.827999999999999</v>
      </c>
      <c r="I32" s="126">
        <v>-4.125</v>
      </c>
      <c r="J32" s="126">
        <v>-0.66400000000000003</v>
      </c>
      <c r="K32" s="126">
        <v>-1.9179999999999999</v>
      </c>
      <c r="L32" s="126">
        <v>27.553999999999998</v>
      </c>
      <c r="M32" s="126">
        <v>4.3259999999999996</v>
      </c>
      <c r="N32" s="126">
        <v>3.7869999999999999</v>
      </c>
      <c r="O32" s="126">
        <v>-3.95</v>
      </c>
      <c r="P32" s="126">
        <v>-0.94599999999999995</v>
      </c>
      <c r="Q32" s="126">
        <v>2.1970000000000001</v>
      </c>
      <c r="R32" s="126">
        <v>-4.3259999999999996</v>
      </c>
      <c r="S32" s="126">
        <v>-10.675000000000001</v>
      </c>
      <c r="T32" s="126">
        <v>1.804</v>
      </c>
      <c r="U32" s="126">
        <v>4.2789999999999999</v>
      </c>
      <c r="V32" s="126">
        <v>-12.226000000000001</v>
      </c>
      <c r="W32" s="126">
        <v>-3.8130000000000002</v>
      </c>
      <c r="X32" s="126">
        <v>-0.78500000000000003</v>
      </c>
      <c r="Y32" s="126">
        <v>-7.6040000000000001</v>
      </c>
      <c r="Z32" s="126">
        <v>-5.4119999999999999</v>
      </c>
      <c r="AA32" s="126">
        <v>-13.86</v>
      </c>
      <c r="AB32" s="126">
        <v>-14.737</v>
      </c>
      <c r="AC32" s="126">
        <v>-6.2569999999999997</v>
      </c>
      <c r="AD32" s="126">
        <v>-22.553999999999998</v>
      </c>
      <c r="AE32" s="126">
        <v>-2.4489999999999998</v>
      </c>
      <c r="AF32" s="126">
        <v>-15.135450000000001</v>
      </c>
      <c r="AG32" s="126">
        <v>2.9768400000000002</v>
      </c>
      <c r="AH32" s="126">
        <v>5.9177799999999996</v>
      </c>
      <c r="AI32" s="127">
        <v>3.3304999999999998</v>
      </c>
      <c r="AJ32" s="127">
        <v>10.5769677696</v>
      </c>
      <c r="AK32" s="127">
        <v>-6.3205289276000007</v>
      </c>
      <c r="AL32" s="127">
        <v>5.1120000000000001</v>
      </c>
      <c r="AM32" s="127">
        <v>10.664999999999999</v>
      </c>
      <c r="AN32" s="4"/>
      <c r="AO32" s="4"/>
      <c r="AP32" s="4"/>
      <c r="AQ32" s="4"/>
      <c r="AR32" s="4"/>
      <c r="AS32" s="4"/>
      <c r="AT32" s="4"/>
      <c r="AU32" s="4"/>
      <c r="AV32" s="4"/>
      <c r="AW32" s="4"/>
      <c r="AX32" s="4"/>
      <c r="AY32" s="4"/>
    </row>
    <row r="33" spans="1:51" ht="15" x14ac:dyDescent="0.25">
      <c r="A33" s="134">
        <f>YampaRiverInflow.TotalOutflow!A33</f>
        <v>44440</v>
      </c>
      <c r="B33" s="13">
        <v>1.4410000000000001</v>
      </c>
      <c r="C33" s="13">
        <v>1.4410000000000001</v>
      </c>
      <c r="D33" s="13">
        <v>1.4410000000000001</v>
      </c>
      <c r="E33" s="126">
        <v>21.111000000000001</v>
      </c>
      <c r="F33" s="126">
        <v>-9.8369999999999997</v>
      </c>
      <c r="G33" s="126">
        <v>10.523999999999999</v>
      </c>
      <c r="H33" s="126">
        <v>-8.4480000000000004</v>
      </c>
      <c r="I33" s="126">
        <v>-5.992</v>
      </c>
      <c r="J33" s="126">
        <v>7.3310000000000004</v>
      </c>
      <c r="K33" s="126">
        <v>-4.6890000000000001</v>
      </c>
      <c r="L33" s="126">
        <v>14.712999999999999</v>
      </c>
      <c r="M33" s="126">
        <v>2.484</v>
      </c>
      <c r="N33" s="126">
        <v>5.2409999999999997</v>
      </c>
      <c r="O33" s="126">
        <v>-12.904</v>
      </c>
      <c r="P33" s="126">
        <v>8.5779999999999994</v>
      </c>
      <c r="Q33" s="126">
        <v>15.861000000000001</v>
      </c>
      <c r="R33" s="126">
        <v>4.218</v>
      </c>
      <c r="S33" s="126">
        <v>2.15</v>
      </c>
      <c r="T33" s="126">
        <v>-6.8959999999999999</v>
      </c>
      <c r="U33" s="126">
        <v>-12.975</v>
      </c>
      <c r="V33" s="126">
        <v>-7.1189999999999998</v>
      </c>
      <c r="W33" s="126">
        <v>-2.2879999999999998</v>
      </c>
      <c r="X33" s="126">
        <v>-15.519</v>
      </c>
      <c r="Y33" s="126">
        <v>-21.178000000000001</v>
      </c>
      <c r="Z33" s="126">
        <v>-6.0739999999999998</v>
      </c>
      <c r="AA33" s="126">
        <v>-3.6960000000000002</v>
      </c>
      <c r="AB33" s="126">
        <v>0.23</v>
      </c>
      <c r="AC33" s="126">
        <v>-2.0470000000000002</v>
      </c>
      <c r="AD33" s="126">
        <v>-1.55</v>
      </c>
      <c r="AE33" s="126">
        <v>8.7729999999999997</v>
      </c>
      <c r="AF33" s="126">
        <v>-8.4957199999999986</v>
      </c>
      <c r="AG33" s="126">
        <v>10.460270000000001</v>
      </c>
      <c r="AH33" s="126">
        <v>-5.7617600000000007</v>
      </c>
      <c r="AI33" s="127">
        <v>-2.9507099999999999</v>
      </c>
      <c r="AJ33" s="127">
        <v>5.5732644647899994</v>
      </c>
      <c r="AK33" s="127">
        <v>7.3737107418200001</v>
      </c>
      <c r="AL33" s="127">
        <v>12.664999999999999</v>
      </c>
      <c r="AM33" s="127">
        <v>7.843</v>
      </c>
      <c r="AN33" s="4"/>
      <c r="AO33" s="4"/>
      <c r="AP33" s="4"/>
      <c r="AQ33" s="4"/>
      <c r="AR33" s="4"/>
      <c r="AS33" s="4"/>
      <c r="AT33" s="4"/>
      <c r="AU33" s="4"/>
      <c r="AV33" s="4"/>
      <c r="AW33" s="4"/>
      <c r="AX33" s="4"/>
      <c r="AY33" s="4"/>
    </row>
    <row r="34" spans="1:51" ht="15" x14ac:dyDescent="0.25">
      <c r="A34" s="134">
        <f>YampaRiverInflow.TotalOutflow!A34</f>
        <v>44470</v>
      </c>
      <c r="B34" s="13">
        <v>4.9660000000000002</v>
      </c>
      <c r="C34" s="13">
        <v>4.9660000000000002</v>
      </c>
      <c r="D34" s="13">
        <v>4.9660000000000002</v>
      </c>
      <c r="E34" s="126">
        <v>15.488</v>
      </c>
      <c r="F34" s="126">
        <v>-6.1580000000000004</v>
      </c>
      <c r="G34" s="126">
        <v>3.9750000000000001</v>
      </c>
      <c r="H34" s="126">
        <v>-1.39</v>
      </c>
      <c r="I34" s="126">
        <v>1.2050000000000001</v>
      </c>
      <c r="J34" s="126">
        <v>5.649</v>
      </c>
      <c r="K34" s="126">
        <v>-0.52300000000000002</v>
      </c>
      <c r="L34" s="126">
        <v>14.474</v>
      </c>
      <c r="M34" s="126">
        <v>4.5730000000000004</v>
      </c>
      <c r="N34" s="126">
        <v>16.068000000000001</v>
      </c>
      <c r="O34" s="126">
        <v>-0.16700000000000001</v>
      </c>
      <c r="P34" s="126">
        <v>3.9340000000000002</v>
      </c>
      <c r="Q34" s="126">
        <v>-8.1950000000000003</v>
      </c>
      <c r="R34" s="126">
        <v>1.153</v>
      </c>
      <c r="S34" s="126">
        <v>4.8550000000000004</v>
      </c>
      <c r="T34" s="126">
        <v>-2.7719999999999998</v>
      </c>
      <c r="U34" s="126">
        <v>10.111000000000001</v>
      </c>
      <c r="V34" s="126">
        <v>-7.88</v>
      </c>
      <c r="W34" s="126">
        <v>4.2610000000000001</v>
      </c>
      <c r="X34" s="126">
        <v>-9.0299999999999994</v>
      </c>
      <c r="Y34" s="126">
        <v>-19.219000000000001</v>
      </c>
      <c r="Z34" s="126">
        <v>-22.152000000000001</v>
      </c>
      <c r="AA34" s="126">
        <v>1.0089999999999999</v>
      </c>
      <c r="AB34" s="126">
        <v>-7.5469999999999997</v>
      </c>
      <c r="AC34" s="126">
        <v>3.0539999999999998</v>
      </c>
      <c r="AD34" s="126">
        <v>-0.55300000000000005</v>
      </c>
      <c r="AE34" s="126">
        <v>-10.613</v>
      </c>
      <c r="AF34" s="126">
        <v>-11.085850000000001</v>
      </c>
      <c r="AG34" s="126">
        <v>5.77902</v>
      </c>
      <c r="AH34" s="126">
        <v>-2.5799099999999999</v>
      </c>
      <c r="AI34" s="127">
        <v>11.36007</v>
      </c>
      <c r="AJ34" s="127">
        <v>13.2843884321</v>
      </c>
      <c r="AK34" s="127">
        <v>-7.7399921552699995</v>
      </c>
      <c r="AL34" s="127">
        <v>14.252000000000001</v>
      </c>
      <c r="AM34" s="127">
        <v>9.3710000000000004</v>
      </c>
      <c r="AN34" s="4"/>
      <c r="AO34" s="4"/>
      <c r="AP34" s="4"/>
      <c r="AQ34" s="4"/>
      <c r="AR34" s="4"/>
      <c r="AS34" s="4"/>
      <c r="AT34" s="4"/>
      <c r="AU34" s="4"/>
      <c r="AV34" s="4"/>
      <c r="AW34" s="4"/>
      <c r="AX34" s="4"/>
      <c r="AY34" s="4"/>
    </row>
    <row r="35" spans="1:51" ht="15" x14ac:dyDescent="0.25">
      <c r="A35" s="134">
        <f>YampaRiverInflow.TotalOutflow!A35</f>
        <v>44501</v>
      </c>
      <c r="B35" s="13">
        <v>6.3620000000000001</v>
      </c>
      <c r="C35" s="13">
        <v>6.3620000000000001</v>
      </c>
      <c r="D35" s="13">
        <v>6.3620000000000001</v>
      </c>
      <c r="E35" s="126">
        <v>26.683</v>
      </c>
      <c r="F35" s="126">
        <v>-13.926</v>
      </c>
      <c r="G35" s="126">
        <v>-7.468</v>
      </c>
      <c r="H35" s="126">
        <v>-28.899000000000001</v>
      </c>
      <c r="I35" s="126">
        <v>2.085</v>
      </c>
      <c r="J35" s="126">
        <v>8.407</v>
      </c>
      <c r="K35" s="126">
        <v>-0.58899999999999997</v>
      </c>
      <c r="L35" s="126">
        <v>22.443999999999999</v>
      </c>
      <c r="M35" s="126">
        <v>6.7830000000000004</v>
      </c>
      <c r="N35" s="126">
        <v>12.221</v>
      </c>
      <c r="O35" s="126">
        <v>-13.337999999999999</v>
      </c>
      <c r="P35" s="126">
        <v>4.8029999999999999</v>
      </c>
      <c r="Q35" s="126">
        <v>7.5140000000000002</v>
      </c>
      <c r="R35" s="126">
        <v>2.7349999999999999</v>
      </c>
      <c r="S35" s="126">
        <v>6.601</v>
      </c>
      <c r="T35" s="126">
        <v>0.97699999999999998</v>
      </c>
      <c r="U35" s="126">
        <v>8.3629999999999995</v>
      </c>
      <c r="V35" s="126">
        <v>1.911</v>
      </c>
      <c r="W35" s="126">
        <v>-3.2410000000000001</v>
      </c>
      <c r="X35" s="126">
        <v>2.9350000000000001</v>
      </c>
      <c r="Y35" s="126">
        <v>-7.6369999999999996</v>
      </c>
      <c r="Z35" s="126">
        <v>3.4329999999999998</v>
      </c>
      <c r="AA35" s="126">
        <v>5.0679999999999996</v>
      </c>
      <c r="AB35" s="126">
        <v>-2.4470000000000001</v>
      </c>
      <c r="AC35" s="126">
        <v>9.4309999999999992</v>
      </c>
      <c r="AD35" s="126">
        <v>-7.2889999999999997</v>
      </c>
      <c r="AE35" s="126">
        <v>-3.6389999999999998</v>
      </c>
      <c r="AF35" s="126">
        <v>0.89403999999999995</v>
      </c>
      <c r="AG35" s="126">
        <v>10.06827</v>
      </c>
      <c r="AH35" s="126">
        <v>6.3182299999999998</v>
      </c>
      <c r="AI35" s="127">
        <v>14.429110000000001</v>
      </c>
      <c r="AJ35" s="127">
        <v>13.142818181799999</v>
      </c>
      <c r="AK35" s="127">
        <v>-3.7337908998399998</v>
      </c>
      <c r="AL35" s="127">
        <v>10.364000000000001</v>
      </c>
      <c r="AM35" s="127">
        <v>11.958</v>
      </c>
      <c r="AN35" s="4"/>
      <c r="AO35" s="4"/>
      <c r="AP35" s="4"/>
      <c r="AQ35" s="4"/>
      <c r="AR35" s="4"/>
      <c r="AS35" s="4"/>
      <c r="AT35" s="4"/>
      <c r="AU35" s="4"/>
      <c r="AV35" s="4"/>
      <c r="AW35" s="4"/>
      <c r="AX35" s="4"/>
      <c r="AY35" s="4"/>
    </row>
    <row r="36" spans="1:51" ht="15" x14ac:dyDescent="0.25">
      <c r="A36" s="134">
        <f>YampaRiverInflow.TotalOutflow!A36</f>
        <v>44531</v>
      </c>
      <c r="B36" s="13">
        <v>6.4660000000000002</v>
      </c>
      <c r="C36" s="13">
        <v>6.4660000000000002</v>
      </c>
      <c r="D36" s="13">
        <v>6.4660000000000002</v>
      </c>
      <c r="E36" s="126">
        <v>0.30399999999999999</v>
      </c>
      <c r="F36" s="126">
        <v>-3.339</v>
      </c>
      <c r="G36" s="126">
        <v>-11.507999999999999</v>
      </c>
      <c r="H36" s="126">
        <v>-10.381</v>
      </c>
      <c r="I36" s="126">
        <v>5.13</v>
      </c>
      <c r="J36" s="126">
        <v>6.2859999999999996</v>
      </c>
      <c r="K36" s="126">
        <v>3.5110000000000001</v>
      </c>
      <c r="L36" s="126">
        <v>17.72</v>
      </c>
      <c r="M36" s="126">
        <v>8.3699999999999992</v>
      </c>
      <c r="N36" s="126">
        <v>26.24</v>
      </c>
      <c r="O36" s="126">
        <v>9.7059999999999995</v>
      </c>
      <c r="P36" s="126">
        <v>15.848000000000001</v>
      </c>
      <c r="Q36" s="126">
        <v>94.941000000000003</v>
      </c>
      <c r="R36" s="126">
        <v>-1.6679999999999999</v>
      </c>
      <c r="S36" s="126">
        <v>27.11</v>
      </c>
      <c r="T36" s="126">
        <v>15.473000000000001</v>
      </c>
      <c r="U36" s="126">
        <v>23.396999999999998</v>
      </c>
      <c r="V36" s="126">
        <v>-21.466999999999999</v>
      </c>
      <c r="W36" s="126">
        <v>-1.9690000000000001</v>
      </c>
      <c r="X36" s="126">
        <v>6.1689999999999996</v>
      </c>
      <c r="Y36" s="126">
        <v>-8.734</v>
      </c>
      <c r="Z36" s="126">
        <v>2.1890000000000001</v>
      </c>
      <c r="AA36" s="126">
        <v>6.22</v>
      </c>
      <c r="AB36" s="126">
        <v>-1.919</v>
      </c>
      <c r="AC36" s="126">
        <v>-0.40100000000000002</v>
      </c>
      <c r="AD36" s="126">
        <v>-10.759</v>
      </c>
      <c r="AE36" s="126">
        <v>-7.3310000000000004</v>
      </c>
      <c r="AF36" s="126">
        <v>7.5781999999999998</v>
      </c>
      <c r="AG36" s="126">
        <v>10.29767</v>
      </c>
      <c r="AH36" s="126">
        <v>-5.8699700000000004</v>
      </c>
      <c r="AI36" s="127">
        <v>24.633080000000003</v>
      </c>
      <c r="AJ36" s="127">
        <v>23.363190082799999</v>
      </c>
      <c r="AK36" s="127">
        <v>-4.4305979113900005</v>
      </c>
      <c r="AL36" s="127">
        <v>17.004000000000001</v>
      </c>
      <c r="AM36" s="127">
        <v>9.5869999999999997</v>
      </c>
      <c r="AN36" s="4"/>
      <c r="AO36" s="4"/>
      <c r="AP36" s="4"/>
      <c r="AQ36" s="4"/>
      <c r="AR36" s="4"/>
      <c r="AS36" s="4"/>
      <c r="AT36" s="4"/>
      <c r="AU36" s="4"/>
      <c r="AV36" s="4"/>
      <c r="AW36" s="4"/>
      <c r="AX36" s="4"/>
      <c r="AY36" s="4"/>
    </row>
    <row r="37" spans="1:51" ht="15" x14ac:dyDescent="0.25">
      <c r="A37" s="134">
        <f>YampaRiverInflow.TotalOutflow!A37</f>
        <v>44562</v>
      </c>
      <c r="B37" s="13">
        <v>7.032</v>
      </c>
      <c r="C37" s="13">
        <v>7.032</v>
      </c>
      <c r="D37" s="13">
        <v>7.032</v>
      </c>
      <c r="E37" s="126">
        <v>-6.7050000000000001</v>
      </c>
      <c r="F37" s="126">
        <v>5.38</v>
      </c>
      <c r="G37" s="126">
        <v>6.5129999999999999</v>
      </c>
      <c r="H37" s="126">
        <v>-4.4320000000000004</v>
      </c>
      <c r="I37" s="126">
        <v>5.085</v>
      </c>
      <c r="J37" s="126">
        <v>4.3979999999999997</v>
      </c>
      <c r="K37" s="126">
        <v>1.542</v>
      </c>
      <c r="L37" s="126">
        <v>7.4649999999999999</v>
      </c>
      <c r="M37" s="126">
        <v>6.9909999999999997</v>
      </c>
      <c r="N37" s="126">
        <v>-30.036999999999999</v>
      </c>
      <c r="O37" s="126">
        <v>0.34799999999999998</v>
      </c>
      <c r="P37" s="126">
        <v>8.1069999999999993</v>
      </c>
      <c r="Q37" s="126">
        <v>-4.0170000000000003</v>
      </c>
      <c r="R37" s="126">
        <v>-0.42499999999999999</v>
      </c>
      <c r="S37" s="126">
        <v>-9.2249999999999996</v>
      </c>
      <c r="T37" s="126">
        <v>16.908000000000001</v>
      </c>
      <c r="U37" s="126">
        <v>1.482</v>
      </c>
      <c r="V37" s="126">
        <v>-11.156000000000001</v>
      </c>
      <c r="W37" s="126">
        <v>-10.212999999999999</v>
      </c>
      <c r="X37" s="126">
        <v>-20.742999999999999</v>
      </c>
      <c r="Y37" s="126">
        <v>-9.2750000000000004</v>
      </c>
      <c r="Z37" s="126">
        <v>-13.997999999999999</v>
      </c>
      <c r="AA37" s="126">
        <v>-0.47799999999999998</v>
      </c>
      <c r="AB37" s="126">
        <v>-2.403</v>
      </c>
      <c r="AC37" s="126">
        <v>3.4119999999999999</v>
      </c>
      <c r="AD37" s="126">
        <v>-10.265000000000001</v>
      </c>
      <c r="AE37" s="126">
        <v>17.93282</v>
      </c>
      <c r="AF37" s="126">
        <v>-2.55436</v>
      </c>
      <c r="AG37" s="126">
        <v>-2.7433800000000002</v>
      </c>
      <c r="AH37" s="126">
        <v>-21.323439999999998</v>
      </c>
      <c r="AI37" s="127">
        <v>2.6227190070699997</v>
      </c>
      <c r="AJ37" s="127">
        <v>1.4601900836399999</v>
      </c>
      <c r="AK37" s="127">
        <v>18.143000000000001</v>
      </c>
      <c r="AL37" s="127">
        <v>20.103999999999999</v>
      </c>
      <c r="AM37" s="127">
        <v>1.06</v>
      </c>
      <c r="AN37" s="4"/>
      <c r="AO37" s="4"/>
      <c r="AP37" s="4"/>
      <c r="AQ37" s="4"/>
      <c r="AR37" s="4"/>
      <c r="AS37" s="4"/>
      <c r="AT37" s="4"/>
      <c r="AU37" s="4"/>
      <c r="AV37" s="4"/>
      <c r="AW37" s="4"/>
      <c r="AX37" s="4"/>
      <c r="AY37" s="4"/>
    </row>
    <row r="38" spans="1:51" ht="15" x14ac:dyDescent="0.25">
      <c r="A38" s="134">
        <f>YampaRiverInflow.TotalOutflow!A38</f>
        <v>44593</v>
      </c>
      <c r="B38" s="13">
        <v>-1.353</v>
      </c>
      <c r="C38" s="13">
        <v>-1.353</v>
      </c>
      <c r="D38" s="13">
        <v>-1.353</v>
      </c>
      <c r="E38" s="126">
        <v>33.414000000000001</v>
      </c>
      <c r="F38" s="126">
        <v>22.41</v>
      </c>
      <c r="G38" s="126">
        <v>32.200000000000003</v>
      </c>
      <c r="H38" s="126">
        <v>-3.0870000000000002</v>
      </c>
      <c r="I38" s="126">
        <v>5.883</v>
      </c>
      <c r="J38" s="126">
        <v>-0.33700000000000002</v>
      </c>
      <c r="K38" s="126">
        <v>5.5730000000000004</v>
      </c>
      <c r="L38" s="126">
        <v>9.9540000000000006</v>
      </c>
      <c r="M38" s="126">
        <v>4.1059999999999999</v>
      </c>
      <c r="N38" s="126">
        <v>-45.491</v>
      </c>
      <c r="O38" s="126">
        <v>-8.9390000000000001</v>
      </c>
      <c r="P38" s="126">
        <v>14.935</v>
      </c>
      <c r="Q38" s="126">
        <v>-2.7170000000000001</v>
      </c>
      <c r="R38" s="126">
        <v>1.121</v>
      </c>
      <c r="S38" s="126">
        <v>-12.965</v>
      </c>
      <c r="T38" s="126">
        <v>0.91800000000000004</v>
      </c>
      <c r="U38" s="126">
        <v>1.9139999999999999</v>
      </c>
      <c r="V38" s="126">
        <v>-9.2040000000000006</v>
      </c>
      <c r="W38" s="126">
        <v>-8.66</v>
      </c>
      <c r="X38" s="126">
        <v>-7.7130000000000001</v>
      </c>
      <c r="Y38" s="126">
        <v>-7.8449999999999998</v>
      </c>
      <c r="Z38" s="126">
        <v>-18.251999999999999</v>
      </c>
      <c r="AA38" s="126">
        <v>-3.117</v>
      </c>
      <c r="AB38" s="126">
        <v>-7.3280000000000003</v>
      </c>
      <c r="AC38" s="126">
        <v>1.02</v>
      </c>
      <c r="AD38" s="126">
        <v>-14.303000000000001</v>
      </c>
      <c r="AE38" s="126">
        <v>-13.95496</v>
      </c>
      <c r="AF38" s="126">
        <v>-11.963200000000001</v>
      </c>
      <c r="AG38" s="126">
        <v>-5.2006099999999993</v>
      </c>
      <c r="AH38" s="126">
        <v>-1.8404100000000001</v>
      </c>
      <c r="AI38" s="127">
        <v>4.1879586768900001</v>
      </c>
      <c r="AJ38" s="127">
        <v>8.4784876017200013</v>
      </c>
      <c r="AK38" s="127">
        <v>14.496</v>
      </c>
      <c r="AL38" s="127">
        <v>17.045999999999999</v>
      </c>
      <c r="AM38" s="127">
        <v>28.591000000000001</v>
      </c>
      <c r="AN38" s="4"/>
      <c r="AO38" s="4"/>
      <c r="AP38" s="4"/>
      <c r="AQ38" s="4"/>
      <c r="AR38" s="4"/>
      <c r="AS38" s="4"/>
      <c r="AT38" s="4"/>
      <c r="AU38" s="4"/>
      <c r="AV38" s="4"/>
      <c r="AW38" s="4"/>
      <c r="AX38" s="4"/>
      <c r="AY38" s="4"/>
    </row>
    <row r="39" spans="1:51" ht="15" x14ac:dyDescent="0.25">
      <c r="A39" s="134">
        <f>YampaRiverInflow.TotalOutflow!A39</f>
        <v>44621</v>
      </c>
      <c r="B39" s="13">
        <v>-6.4580000000000002</v>
      </c>
      <c r="C39" s="13">
        <v>-6.4580000000000002</v>
      </c>
      <c r="D39" s="13">
        <v>-6.4580000000000002</v>
      </c>
      <c r="E39" s="126">
        <v>31.146000000000001</v>
      </c>
      <c r="F39" s="126">
        <v>5.4130000000000003</v>
      </c>
      <c r="G39" s="126">
        <v>22.428000000000001</v>
      </c>
      <c r="H39" s="126">
        <v>-10.952999999999999</v>
      </c>
      <c r="I39" s="126">
        <v>-3.7189999999999999</v>
      </c>
      <c r="J39" s="126">
        <v>-8.3870000000000005</v>
      </c>
      <c r="K39" s="126">
        <v>14.401999999999999</v>
      </c>
      <c r="L39" s="126">
        <v>2.5150000000000001</v>
      </c>
      <c r="M39" s="126">
        <v>-1.482</v>
      </c>
      <c r="N39" s="126">
        <v>-85.617000000000004</v>
      </c>
      <c r="O39" s="126">
        <v>-18.977</v>
      </c>
      <c r="P39" s="126">
        <v>-3.0750000000000002</v>
      </c>
      <c r="Q39" s="126">
        <v>33.225999999999999</v>
      </c>
      <c r="R39" s="126">
        <v>11.038</v>
      </c>
      <c r="S39" s="126">
        <v>4.673</v>
      </c>
      <c r="T39" s="126">
        <v>4.1000000000000002E-2</v>
      </c>
      <c r="U39" s="126">
        <v>8.1969999999999992</v>
      </c>
      <c r="V39" s="126">
        <v>5.577</v>
      </c>
      <c r="W39" s="126">
        <v>-5.0199999999999996</v>
      </c>
      <c r="X39" s="126">
        <v>-3.68</v>
      </c>
      <c r="Y39" s="126">
        <v>-25.69</v>
      </c>
      <c r="Z39" s="126">
        <v>16.045999999999999</v>
      </c>
      <c r="AA39" s="126">
        <v>-10.304</v>
      </c>
      <c r="AB39" s="126">
        <v>-11.891999999999999</v>
      </c>
      <c r="AC39" s="126">
        <v>0.318</v>
      </c>
      <c r="AD39" s="126">
        <v>-9.7430000000000003</v>
      </c>
      <c r="AE39" s="126">
        <v>-12.145200000000001</v>
      </c>
      <c r="AF39" s="126">
        <v>-6.3741000000000003</v>
      </c>
      <c r="AG39" s="126">
        <v>-11.246979999999999</v>
      </c>
      <c r="AH39" s="126">
        <v>-5.8244099999999994</v>
      </c>
      <c r="AI39" s="127">
        <v>-14.067462812699999</v>
      </c>
      <c r="AJ39" s="127">
        <v>-0.28571900964999997</v>
      </c>
      <c r="AK39" s="127">
        <v>8.0129999999999999</v>
      </c>
      <c r="AL39" s="127">
        <v>6.1710000000000003</v>
      </c>
      <c r="AM39" s="127">
        <v>11.651999999999999</v>
      </c>
      <c r="AN39" s="4"/>
      <c r="AO39" s="4"/>
      <c r="AP39" s="4"/>
      <c r="AQ39" s="4"/>
      <c r="AR39" s="4"/>
      <c r="AS39" s="4"/>
      <c r="AT39" s="4"/>
      <c r="AU39" s="4"/>
      <c r="AV39" s="4"/>
      <c r="AW39" s="4"/>
      <c r="AX39" s="4"/>
      <c r="AY39" s="4"/>
    </row>
    <row r="40" spans="1:51" ht="15" x14ac:dyDescent="0.25">
      <c r="A40" s="134">
        <f>YampaRiverInflow.TotalOutflow!A40</f>
        <v>44652</v>
      </c>
      <c r="B40" s="13">
        <v>-3.6219999999999999</v>
      </c>
      <c r="C40" s="13">
        <v>-3.6219999999999999</v>
      </c>
      <c r="D40" s="13">
        <v>-3.6219999999999999</v>
      </c>
      <c r="E40" s="126">
        <v>4.5250000000000004</v>
      </c>
      <c r="F40" s="126">
        <v>-15.333</v>
      </c>
      <c r="G40" s="126">
        <v>18.954000000000001</v>
      </c>
      <c r="H40" s="126">
        <v>-3.2869999999999999</v>
      </c>
      <c r="I40" s="126">
        <v>-15.096</v>
      </c>
      <c r="J40" s="126">
        <v>0.37</v>
      </c>
      <c r="K40" s="126">
        <v>14.292</v>
      </c>
      <c r="L40" s="126">
        <v>5.7640000000000002</v>
      </c>
      <c r="M40" s="126">
        <v>12.843999999999999</v>
      </c>
      <c r="N40" s="126">
        <v>-51.061999999999998</v>
      </c>
      <c r="O40" s="126">
        <v>-15.113</v>
      </c>
      <c r="P40" s="126">
        <v>-4.2430000000000003</v>
      </c>
      <c r="Q40" s="126">
        <v>-7.5759999999999996</v>
      </c>
      <c r="R40" s="126">
        <v>15.396000000000001</v>
      </c>
      <c r="S40" s="126">
        <v>39.173999999999999</v>
      </c>
      <c r="T40" s="126">
        <v>-0.41699999999999998</v>
      </c>
      <c r="U40" s="126">
        <v>-3.9380000000000002</v>
      </c>
      <c r="V40" s="126">
        <v>0.93100000000000005</v>
      </c>
      <c r="W40" s="126">
        <v>-11.872999999999999</v>
      </c>
      <c r="X40" s="126">
        <v>-13.384</v>
      </c>
      <c r="Y40" s="126">
        <v>-6.9089999999999998</v>
      </c>
      <c r="Z40" s="126">
        <v>4.298</v>
      </c>
      <c r="AA40" s="126">
        <v>-1.605</v>
      </c>
      <c r="AB40" s="126">
        <v>-3.3879999999999999</v>
      </c>
      <c r="AC40" s="126">
        <v>-8.2620000000000005</v>
      </c>
      <c r="AD40" s="126">
        <v>-14.076000000000001</v>
      </c>
      <c r="AE40" s="126">
        <v>-15.64438</v>
      </c>
      <c r="AF40" s="126">
        <v>-20.393439999999998</v>
      </c>
      <c r="AG40" s="126">
        <v>-12.259069999999999</v>
      </c>
      <c r="AH40" s="126">
        <v>-6.0398699999999996</v>
      </c>
      <c r="AI40" s="127">
        <v>14.1864628099</v>
      </c>
      <c r="AJ40" s="127">
        <v>-8.4453140515699996</v>
      </c>
      <c r="AK40" s="127">
        <v>13.148999999999999</v>
      </c>
      <c r="AL40" s="127">
        <v>7.52</v>
      </c>
      <c r="AM40" s="127">
        <v>-11.246</v>
      </c>
      <c r="AN40" s="4"/>
      <c r="AO40" s="4"/>
      <c r="AP40" s="4"/>
      <c r="AQ40" s="4"/>
      <c r="AR40" s="4"/>
      <c r="AS40" s="4"/>
      <c r="AT40" s="4"/>
      <c r="AU40" s="4"/>
      <c r="AV40" s="4"/>
      <c r="AW40" s="4"/>
      <c r="AX40" s="4"/>
      <c r="AY40" s="4"/>
    </row>
    <row r="41" spans="1:51" ht="15" x14ac:dyDescent="0.25">
      <c r="A41" s="134">
        <f>YampaRiverInflow.TotalOutflow!A41</f>
        <v>44682</v>
      </c>
      <c r="B41" s="13">
        <v>2.0209999999999999</v>
      </c>
      <c r="C41" s="13">
        <v>2.0209999999999999</v>
      </c>
      <c r="D41" s="13">
        <v>2.0209999999999999</v>
      </c>
      <c r="E41" s="126">
        <v>26.466999999999999</v>
      </c>
      <c r="F41" s="126">
        <v>-2.0129999999999999</v>
      </c>
      <c r="G41" s="126">
        <v>-11.66</v>
      </c>
      <c r="H41" s="126">
        <v>0.27800000000000002</v>
      </c>
      <c r="I41" s="126">
        <v>-5.2439999999999998</v>
      </c>
      <c r="J41" s="126">
        <v>-3.9220000000000002</v>
      </c>
      <c r="K41" s="126">
        <v>17</v>
      </c>
      <c r="L41" s="126">
        <v>7.5990000000000002</v>
      </c>
      <c r="M41" s="126">
        <v>4.7030000000000003</v>
      </c>
      <c r="N41" s="126">
        <v>-61.749000000000002</v>
      </c>
      <c r="O41" s="126">
        <v>-4.7960000000000003</v>
      </c>
      <c r="P41" s="126">
        <v>-13.974</v>
      </c>
      <c r="Q41" s="126">
        <v>-8.2089999999999996</v>
      </c>
      <c r="R41" s="126">
        <v>11.73</v>
      </c>
      <c r="S41" s="126">
        <v>21.998999999999999</v>
      </c>
      <c r="T41" s="126">
        <v>0.111</v>
      </c>
      <c r="U41" s="126">
        <v>-14.868</v>
      </c>
      <c r="V41" s="126">
        <v>-7.181</v>
      </c>
      <c r="W41" s="126">
        <v>-5.67</v>
      </c>
      <c r="X41" s="126">
        <v>-33.700000000000003</v>
      </c>
      <c r="Y41" s="126">
        <v>-4.7220000000000004</v>
      </c>
      <c r="Z41" s="126">
        <v>-17.382000000000001</v>
      </c>
      <c r="AA41" s="126">
        <v>-33.279000000000003</v>
      </c>
      <c r="AB41" s="126">
        <v>-5.4210000000000003</v>
      </c>
      <c r="AC41" s="126">
        <v>-5.2460000000000004</v>
      </c>
      <c r="AD41" s="126">
        <v>3.149</v>
      </c>
      <c r="AE41" s="126">
        <v>-9.5569299999999995</v>
      </c>
      <c r="AF41" s="126">
        <v>4.5381899999999993</v>
      </c>
      <c r="AG41" s="126">
        <v>2.7454499999999999</v>
      </c>
      <c r="AH41" s="126">
        <v>4.5651899999999994</v>
      </c>
      <c r="AI41" s="127">
        <v>0.109545453554</v>
      </c>
      <c r="AJ41" s="127">
        <v>8.5840991759299996</v>
      </c>
      <c r="AK41" s="127">
        <v>15.768000000000001</v>
      </c>
      <c r="AL41" s="127">
        <v>12.454000000000001</v>
      </c>
      <c r="AM41" s="127">
        <v>4.819</v>
      </c>
      <c r="AN41" s="4"/>
      <c r="AO41" s="4"/>
      <c r="AP41" s="4"/>
      <c r="AQ41" s="4"/>
      <c r="AR41" s="4"/>
      <c r="AS41" s="4"/>
      <c r="AT41" s="4"/>
      <c r="AU41" s="4"/>
      <c r="AV41" s="4"/>
      <c r="AW41" s="4"/>
      <c r="AX41" s="4"/>
      <c r="AY41" s="4"/>
    </row>
    <row r="42" spans="1:51" ht="15" x14ac:dyDescent="0.25">
      <c r="A42" s="134">
        <f>YampaRiverInflow.TotalOutflow!A42</f>
        <v>44713</v>
      </c>
      <c r="B42" s="13">
        <v>-3.3969999999999998</v>
      </c>
      <c r="C42" s="13">
        <v>-3.3969999999999998</v>
      </c>
      <c r="D42" s="13">
        <v>-3.3969999999999998</v>
      </c>
      <c r="E42" s="126">
        <v>29.183</v>
      </c>
      <c r="F42" s="126">
        <v>-2.262</v>
      </c>
      <c r="G42" s="126">
        <v>-2.2789999999999999</v>
      </c>
      <c r="H42" s="126">
        <v>1.631</v>
      </c>
      <c r="I42" s="126">
        <v>-6.1520000000000001</v>
      </c>
      <c r="J42" s="126">
        <v>-8.4760000000000009</v>
      </c>
      <c r="K42" s="126">
        <v>24.515999999999998</v>
      </c>
      <c r="L42" s="126">
        <v>4.5979999999999999</v>
      </c>
      <c r="M42" s="126">
        <v>13.497999999999999</v>
      </c>
      <c r="N42" s="126">
        <v>-26.187000000000001</v>
      </c>
      <c r="O42" s="126">
        <v>-3.3490000000000002</v>
      </c>
      <c r="P42" s="126">
        <v>4.0839999999999996</v>
      </c>
      <c r="Q42" s="126">
        <v>-11.676</v>
      </c>
      <c r="R42" s="126">
        <v>-4.1000000000000002E-2</v>
      </c>
      <c r="S42" s="126">
        <v>5.609</v>
      </c>
      <c r="T42" s="126">
        <v>-3.698</v>
      </c>
      <c r="U42" s="126">
        <v>-11.834</v>
      </c>
      <c r="V42" s="126">
        <v>-9.2289999999999992</v>
      </c>
      <c r="W42" s="126">
        <v>-8.5180000000000007</v>
      </c>
      <c r="X42" s="126">
        <v>-26.905999999999999</v>
      </c>
      <c r="Y42" s="126">
        <v>-30.081</v>
      </c>
      <c r="Z42" s="126">
        <v>1.8560000000000001</v>
      </c>
      <c r="AA42" s="126">
        <v>-14.717000000000001</v>
      </c>
      <c r="AB42" s="126">
        <v>-14.012</v>
      </c>
      <c r="AC42" s="126">
        <v>-1.52</v>
      </c>
      <c r="AD42" s="126">
        <v>-16.565999999999999</v>
      </c>
      <c r="AE42" s="126">
        <v>-17.778869999999998</v>
      </c>
      <c r="AF42" s="126">
        <v>-8.3348700000000004</v>
      </c>
      <c r="AG42" s="126">
        <v>-5.4185299999999996</v>
      </c>
      <c r="AH42" s="126">
        <v>-7.2006999999999994</v>
      </c>
      <c r="AI42" s="127">
        <v>-0.73851239867699991</v>
      </c>
      <c r="AJ42" s="127">
        <v>3.31216528727</v>
      </c>
      <c r="AK42" s="127">
        <v>10.185</v>
      </c>
      <c r="AL42" s="127">
        <v>8.9730000000000008</v>
      </c>
      <c r="AM42" s="127">
        <v>-56.872</v>
      </c>
      <c r="AN42" s="4"/>
      <c r="AO42" s="4"/>
      <c r="AP42" s="4"/>
      <c r="AQ42" s="4"/>
      <c r="AR42" s="4"/>
      <c r="AS42" s="4"/>
      <c r="AT42" s="4"/>
      <c r="AU42" s="4"/>
      <c r="AV42" s="4"/>
      <c r="AW42" s="4"/>
      <c r="AX42" s="4"/>
      <c r="AY42" s="4"/>
    </row>
    <row r="43" spans="1:51" ht="15" x14ac:dyDescent="0.25">
      <c r="A43" s="134">
        <f>YampaRiverInflow.TotalOutflow!A43</f>
        <v>44743</v>
      </c>
      <c r="B43" s="13">
        <v>-2.1280000000000001</v>
      </c>
      <c r="C43" s="13">
        <v>-2.1280000000000001</v>
      </c>
      <c r="D43" s="13">
        <v>-2.1280000000000001</v>
      </c>
      <c r="E43" s="126">
        <v>-11.765000000000001</v>
      </c>
      <c r="F43" s="126">
        <v>-10.845000000000001</v>
      </c>
      <c r="G43" s="126">
        <v>-4.5999999999999999E-2</v>
      </c>
      <c r="H43" s="126">
        <v>-5.7720000000000002</v>
      </c>
      <c r="I43" s="126">
        <v>-9.9499999999999993</v>
      </c>
      <c r="J43" s="126">
        <v>-11.750999999999999</v>
      </c>
      <c r="K43" s="126">
        <v>20.866</v>
      </c>
      <c r="L43" s="126">
        <v>1.85</v>
      </c>
      <c r="M43" s="126">
        <v>3.0960000000000001</v>
      </c>
      <c r="N43" s="126">
        <v>-10.608000000000001</v>
      </c>
      <c r="O43" s="126">
        <v>-7.6440000000000001</v>
      </c>
      <c r="P43" s="126">
        <v>8.1270000000000007</v>
      </c>
      <c r="Q43" s="126">
        <v>-11.493</v>
      </c>
      <c r="R43" s="126">
        <v>10.728</v>
      </c>
      <c r="S43" s="126">
        <v>8.7200000000000006</v>
      </c>
      <c r="T43" s="126">
        <v>-1.2669999999999999</v>
      </c>
      <c r="U43" s="126">
        <v>-11.347</v>
      </c>
      <c r="V43" s="126">
        <v>-18.335999999999999</v>
      </c>
      <c r="W43" s="126">
        <v>-2.9430000000000001</v>
      </c>
      <c r="X43" s="126">
        <v>-31.49</v>
      </c>
      <c r="Y43" s="126">
        <v>-20.471</v>
      </c>
      <c r="Z43" s="126">
        <v>-11.896000000000001</v>
      </c>
      <c r="AA43" s="126">
        <v>-5.8959999999999999</v>
      </c>
      <c r="AB43" s="126">
        <v>-9.4190000000000005</v>
      </c>
      <c r="AC43" s="126">
        <v>-9.65</v>
      </c>
      <c r="AD43" s="126">
        <v>-13.497</v>
      </c>
      <c r="AE43" s="126">
        <v>-20.782049999999998</v>
      </c>
      <c r="AF43" s="126">
        <v>-5.3935699999999995</v>
      </c>
      <c r="AG43" s="126">
        <v>-16.034389999999998</v>
      </c>
      <c r="AH43" s="126">
        <v>-7.2505600000000001</v>
      </c>
      <c r="AI43" s="127">
        <v>-12.2247933908</v>
      </c>
      <c r="AJ43" s="127">
        <v>-1.1186446296900001</v>
      </c>
      <c r="AK43" s="127">
        <v>9.4459999999999997</v>
      </c>
      <c r="AL43" s="127">
        <v>7.9630000000000001</v>
      </c>
      <c r="AM43" s="127">
        <v>79.977000000000004</v>
      </c>
      <c r="AN43" s="4"/>
      <c r="AO43" s="4"/>
      <c r="AP43" s="4"/>
      <c r="AQ43" s="4"/>
      <c r="AR43" s="4"/>
      <c r="AS43" s="4"/>
      <c r="AT43" s="4"/>
      <c r="AU43" s="4"/>
      <c r="AV43" s="4"/>
      <c r="AW43" s="4"/>
      <c r="AX43" s="4"/>
      <c r="AY43" s="4"/>
    </row>
    <row r="44" spans="1:51" ht="15" x14ac:dyDescent="0.25">
      <c r="A44" s="134">
        <f>YampaRiverInflow.TotalOutflow!A44</f>
        <v>44774</v>
      </c>
      <c r="B44" s="13">
        <v>0.35299999999999998</v>
      </c>
      <c r="C44" s="13">
        <v>0.35299999999999998</v>
      </c>
      <c r="D44" s="13">
        <v>0.35299999999999998</v>
      </c>
      <c r="E44" s="126">
        <v>-4.8890000000000002</v>
      </c>
      <c r="F44" s="126">
        <v>-3.1019999999999999</v>
      </c>
      <c r="G44" s="126">
        <v>12.827999999999999</v>
      </c>
      <c r="H44" s="126">
        <v>-4.125</v>
      </c>
      <c r="I44" s="126">
        <v>-0.66400000000000003</v>
      </c>
      <c r="J44" s="126">
        <v>-1.9179999999999999</v>
      </c>
      <c r="K44" s="126">
        <v>27.553999999999998</v>
      </c>
      <c r="L44" s="126">
        <v>4.3259999999999996</v>
      </c>
      <c r="M44" s="126">
        <v>3.7869999999999999</v>
      </c>
      <c r="N44" s="126">
        <v>-3.95</v>
      </c>
      <c r="O44" s="126">
        <v>-0.94599999999999995</v>
      </c>
      <c r="P44" s="126">
        <v>2.1970000000000001</v>
      </c>
      <c r="Q44" s="126">
        <v>-4.3259999999999996</v>
      </c>
      <c r="R44" s="126">
        <v>-10.675000000000001</v>
      </c>
      <c r="S44" s="126">
        <v>1.804</v>
      </c>
      <c r="T44" s="126">
        <v>4.2789999999999999</v>
      </c>
      <c r="U44" s="126">
        <v>-12.226000000000001</v>
      </c>
      <c r="V44" s="126">
        <v>-3.8130000000000002</v>
      </c>
      <c r="W44" s="126">
        <v>-0.78500000000000003</v>
      </c>
      <c r="X44" s="126">
        <v>-7.6040000000000001</v>
      </c>
      <c r="Y44" s="126">
        <v>-5.4119999999999999</v>
      </c>
      <c r="Z44" s="126">
        <v>-13.86</v>
      </c>
      <c r="AA44" s="126">
        <v>-14.737</v>
      </c>
      <c r="AB44" s="126">
        <v>-6.2569999999999997</v>
      </c>
      <c r="AC44" s="126">
        <v>-22.553999999999998</v>
      </c>
      <c r="AD44" s="126">
        <v>-2.4489999999999998</v>
      </c>
      <c r="AE44" s="126">
        <v>-15.135450000000001</v>
      </c>
      <c r="AF44" s="126">
        <v>2.9768400000000002</v>
      </c>
      <c r="AG44" s="126">
        <v>5.9177799999999996</v>
      </c>
      <c r="AH44" s="126">
        <v>3.3304999999999998</v>
      </c>
      <c r="AI44" s="127">
        <v>10.5769677696</v>
      </c>
      <c r="AJ44" s="127">
        <v>-6.3205289276000007</v>
      </c>
      <c r="AK44" s="127">
        <v>5.1120000000000001</v>
      </c>
      <c r="AL44" s="127">
        <v>10.664999999999999</v>
      </c>
      <c r="AM44" s="127">
        <v>5.9720000000000004</v>
      </c>
      <c r="AN44" s="4"/>
      <c r="AO44" s="4"/>
      <c r="AP44" s="4"/>
      <c r="AQ44" s="4"/>
      <c r="AR44" s="4"/>
      <c r="AS44" s="4"/>
      <c r="AT44" s="4"/>
      <c r="AU44" s="4"/>
      <c r="AV44" s="4"/>
      <c r="AW44" s="4"/>
      <c r="AX44" s="4"/>
      <c r="AY44" s="4"/>
    </row>
    <row r="45" spans="1:51" ht="15" x14ac:dyDescent="0.25">
      <c r="A45" s="134">
        <f>YampaRiverInflow.TotalOutflow!A45</f>
        <v>44805</v>
      </c>
      <c r="B45" s="13">
        <v>1.4410000000000001</v>
      </c>
      <c r="C45" s="13">
        <v>1.4410000000000001</v>
      </c>
      <c r="D45" s="13">
        <v>1.4410000000000001</v>
      </c>
      <c r="E45" s="126">
        <v>-9.8369999999999997</v>
      </c>
      <c r="F45" s="126">
        <v>10.523999999999999</v>
      </c>
      <c r="G45" s="126">
        <v>-8.4480000000000004</v>
      </c>
      <c r="H45" s="126">
        <v>-5.992</v>
      </c>
      <c r="I45" s="126">
        <v>7.3310000000000004</v>
      </c>
      <c r="J45" s="126">
        <v>-4.6890000000000001</v>
      </c>
      <c r="K45" s="126">
        <v>14.712999999999999</v>
      </c>
      <c r="L45" s="126">
        <v>2.484</v>
      </c>
      <c r="M45" s="126">
        <v>5.2409999999999997</v>
      </c>
      <c r="N45" s="126">
        <v>-12.904</v>
      </c>
      <c r="O45" s="126">
        <v>8.5779999999999994</v>
      </c>
      <c r="P45" s="126">
        <v>15.861000000000001</v>
      </c>
      <c r="Q45" s="126">
        <v>4.218</v>
      </c>
      <c r="R45" s="126">
        <v>2.15</v>
      </c>
      <c r="S45" s="126">
        <v>-6.8959999999999999</v>
      </c>
      <c r="T45" s="126">
        <v>-12.975</v>
      </c>
      <c r="U45" s="126">
        <v>-7.1189999999999998</v>
      </c>
      <c r="V45" s="126">
        <v>-2.2879999999999998</v>
      </c>
      <c r="W45" s="126">
        <v>-15.519</v>
      </c>
      <c r="X45" s="126">
        <v>-21.178000000000001</v>
      </c>
      <c r="Y45" s="126">
        <v>-6.0739999999999998</v>
      </c>
      <c r="Z45" s="126">
        <v>-3.6960000000000002</v>
      </c>
      <c r="AA45" s="126">
        <v>0.23</v>
      </c>
      <c r="AB45" s="126">
        <v>-2.0470000000000002</v>
      </c>
      <c r="AC45" s="126">
        <v>-1.55</v>
      </c>
      <c r="AD45" s="126">
        <v>8.7729999999999997</v>
      </c>
      <c r="AE45" s="126">
        <v>-8.4957199999999986</v>
      </c>
      <c r="AF45" s="126">
        <v>10.460270000000001</v>
      </c>
      <c r="AG45" s="126">
        <v>-5.7617600000000007</v>
      </c>
      <c r="AH45" s="126">
        <v>-2.9507099999999999</v>
      </c>
      <c r="AI45" s="127">
        <v>5.5732644647899994</v>
      </c>
      <c r="AJ45" s="127">
        <v>7.3737107418200001</v>
      </c>
      <c r="AK45" s="127">
        <v>12.664999999999999</v>
      </c>
      <c r="AL45" s="127">
        <v>7.843</v>
      </c>
      <c r="AM45" s="127">
        <v>21.111000000000001</v>
      </c>
      <c r="AN45" s="4"/>
      <c r="AO45" s="4"/>
      <c r="AP45" s="4"/>
      <c r="AQ45" s="4"/>
      <c r="AR45" s="4"/>
      <c r="AS45" s="4"/>
      <c r="AT45" s="4"/>
      <c r="AU45" s="4"/>
      <c r="AV45" s="4"/>
      <c r="AW45" s="4"/>
      <c r="AX45" s="4"/>
      <c r="AY45" s="4"/>
    </row>
    <row r="46" spans="1:51" ht="15" x14ac:dyDescent="0.25">
      <c r="A46" s="134">
        <f>YampaRiverInflow.TotalOutflow!A46</f>
        <v>44835</v>
      </c>
      <c r="B46" s="13">
        <v>4.9660000000000002</v>
      </c>
      <c r="C46" s="13">
        <v>4.9660000000000002</v>
      </c>
      <c r="D46" s="13">
        <v>4.9660000000000002</v>
      </c>
      <c r="E46" s="126">
        <v>-6.1580000000000004</v>
      </c>
      <c r="F46" s="126">
        <v>3.9750000000000001</v>
      </c>
      <c r="G46" s="126">
        <v>-1.39</v>
      </c>
      <c r="H46" s="126">
        <v>1.2050000000000001</v>
      </c>
      <c r="I46" s="126">
        <v>5.649</v>
      </c>
      <c r="J46" s="126">
        <v>-0.52300000000000002</v>
      </c>
      <c r="K46" s="126">
        <v>14.474</v>
      </c>
      <c r="L46" s="126">
        <v>4.5730000000000004</v>
      </c>
      <c r="M46" s="126">
        <v>16.068000000000001</v>
      </c>
      <c r="N46" s="126">
        <v>-0.16700000000000001</v>
      </c>
      <c r="O46" s="126">
        <v>3.9340000000000002</v>
      </c>
      <c r="P46" s="126">
        <v>-8.1950000000000003</v>
      </c>
      <c r="Q46" s="126">
        <v>1.153</v>
      </c>
      <c r="R46" s="126">
        <v>4.8550000000000004</v>
      </c>
      <c r="S46" s="126">
        <v>-2.7719999999999998</v>
      </c>
      <c r="T46" s="126">
        <v>10.111000000000001</v>
      </c>
      <c r="U46" s="126">
        <v>-7.88</v>
      </c>
      <c r="V46" s="126">
        <v>4.2610000000000001</v>
      </c>
      <c r="W46" s="126">
        <v>-9.0299999999999994</v>
      </c>
      <c r="X46" s="126">
        <v>-19.219000000000001</v>
      </c>
      <c r="Y46" s="126">
        <v>-22.152000000000001</v>
      </c>
      <c r="Z46" s="126">
        <v>1.0089999999999999</v>
      </c>
      <c r="AA46" s="126">
        <v>-7.5469999999999997</v>
      </c>
      <c r="AB46" s="126">
        <v>3.0539999999999998</v>
      </c>
      <c r="AC46" s="126">
        <v>-0.55300000000000005</v>
      </c>
      <c r="AD46" s="126">
        <v>-10.613</v>
      </c>
      <c r="AE46" s="126">
        <v>-11.085850000000001</v>
      </c>
      <c r="AF46" s="126">
        <v>5.77902</v>
      </c>
      <c r="AG46" s="126">
        <v>-2.5799099999999999</v>
      </c>
      <c r="AH46" s="126">
        <v>11.36007</v>
      </c>
      <c r="AI46" s="127">
        <v>13.2843884321</v>
      </c>
      <c r="AJ46" s="127">
        <v>-7.7399921552699995</v>
      </c>
      <c r="AK46" s="127">
        <v>14.252000000000001</v>
      </c>
      <c r="AL46" s="127">
        <v>9.3710000000000004</v>
      </c>
      <c r="AM46" s="127">
        <v>15.488</v>
      </c>
      <c r="AN46" s="4"/>
      <c r="AO46" s="4"/>
      <c r="AP46" s="4"/>
      <c r="AQ46" s="4"/>
      <c r="AR46" s="4"/>
      <c r="AS46" s="4"/>
      <c r="AT46" s="4"/>
      <c r="AU46" s="4"/>
      <c r="AV46" s="4"/>
      <c r="AW46" s="4"/>
      <c r="AX46" s="4"/>
      <c r="AY46" s="4"/>
    </row>
    <row r="47" spans="1:51" ht="15" x14ac:dyDescent="0.25">
      <c r="A47" s="134">
        <f>YampaRiverInflow.TotalOutflow!A47</f>
        <v>44866</v>
      </c>
      <c r="B47" s="13">
        <v>6.3620000000000001</v>
      </c>
      <c r="C47" s="13">
        <v>6.3620000000000001</v>
      </c>
      <c r="D47" s="13">
        <v>6.3620000000000001</v>
      </c>
      <c r="E47" s="126">
        <v>-13.926</v>
      </c>
      <c r="F47" s="126">
        <v>-7.468</v>
      </c>
      <c r="G47" s="126">
        <v>-28.899000000000001</v>
      </c>
      <c r="H47" s="126">
        <v>2.085</v>
      </c>
      <c r="I47" s="126">
        <v>8.407</v>
      </c>
      <c r="J47" s="126">
        <v>-0.58899999999999997</v>
      </c>
      <c r="K47" s="126">
        <v>22.443999999999999</v>
      </c>
      <c r="L47" s="126">
        <v>6.7830000000000004</v>
      </c>
      <c r="M47" s="126">
        <v>12.221</v>
      </c>
      <c r="N47" s="126">
        <v>-13.337999999999999</v>
      </c>
      <c r="O47" s="126">
        <v>4.8029999999999999</v>
      </c>
      <c r="P47" s="126">
        <v>7.5140000000000002</v>
      </c>
      <c r="Q47" s="126">
        <v>2.7349999999999999</v>
      </c>
      <c r="R47" s="126">
        <v>6.601</v>
      </c>
      <c r="S47" s="126">
        <v>0.97699999999999998</v>
      </c>
      <c r="T47" s="126">
        <v>8.3629999999999995</v>
      </c>
      <c r="U47" s="126">
        <v>1.911</v>
      </c>
      <c r="V47" s="126">
        <v>-3.2410000000000001</v>
      </c>
      <c r="W47" s="126">
        <v>2.9350000000000001</v>
      </c>
      <c r="X47" s="126">
        <v>-7.6369999999999996</v>
      </c>
      <c r="Y47" s="126">
        <v>3.4329999999999998</v>
      </c>
      <c r="Z47" s="126">
        <v>5.0679999999999996</v>
      </c>
      <c r="AA47" s="126">
        <v>-2.4470000000000001</v>
      </c>
      <c r="AB47" s="126">
        <v>9.4309999999999992</v>
      </c>
      <c r="AC47" s="126">
        <v>-7.2889999999999997</v>
      </c>
      <c r="AD47" s="126">
        <v>-3.6389999999999998</v>
      </c>
      <c r="AE47" s="126">
        <v>0.89403999999999995</v>
      </c>
      <c r="AF47" s="126">
        <v>10.06827</v>
      </c>
      <c r="AG47" s="126">
        <v>6.3182299999999998</v>
      </c>
      <c r="AH47" s="126">
        <v>14.429110000000001</v>
      </c>
      <c r="AI47" s="127">
        <v>13.142818181799999</v>
      </c>
      <c r="AJ47" s="127">
        <v>-3.7337908998399998</v>
      </c>
      <c r="AK47" s="127">
        <v>10.364000000000001</v>
      </c>
      <c r="AL47" s="127">
        <v>11.958</v>
      </c>
      <c r="AM47" s="127">
        <v>26.683</v>
      </c>
      <c r="AN47" s="4"/>
      <c r="AO47" s="4"/>
      <c r="AP47" s="4"/>
      <c r="AQ47" s="4"/>
      <c r="AR47" s="4"/>
      <c r="AS47" s="4"/>
      <c r="AT47" s="4"/>
      <c r="AU47" s="4"/>
      <c r="AV47" s="4"/>
      <c r="AW47" s="4"/>
      <c r="AX47" s="4"/>
      <c r="AY47" s="4"/>
    </row>
    <row r="48" spans="1:51" ht="15" x14ac:dyDescent="0.25">
      <c r="A48" s="134">
        <f>YampaRiverInflow.TotalOutflow!A48</f>
        <v>44896</v>
      </c>
      <c r="B48" s="13">
        <v>6.4660000000000002</v>
      </c>
      <c r="C48" s="13">
        <v>6.4660000000000002</v>
      </c>
      <c r="D48" s="13">
        <v>6.4660000000000002</v>
      </c>
      <c r="E48" s="126">
        <v>-3.339</v>
      </c>
      <c r="F48" s="126">
        <v>-11.507999999999999</v>
      </c>
      <c r="G48" s="126">
        <v>-10.381</v>
      </c>
      <c r="H48" s="126">
        <v>5.13</v>
      </c>
      <c r="I48" s="126">
        <v>6.2859999999999996</v>
      </c>
      <c r="J48" s="126">
        <v>3.5110000000000001</v>
      </c>
      <c r="K48" s="126">
        <v>17.72</v>
      </c>
      <c r="L48" s="126">
        <v>8.3699999999999992</v>
      </c>
      <c r="M48" s="126">
        <v>26.24</v>
      </c>
      <c r="N48" s="126">
        <v>9.7059999999999995</v>
      </c>
      <c r="O48" s="126">
        <v>15.848000000000001</v>
      </c>
      <c r="P48" s="126">
        <v>94.941000000000003</v>
      </c>
      <c r="Q48" s="126">
        <v>-1.6679999999999999</v>
      </c>
      <c r="R48" s="126">
        <v>27.11</v>
      </c>
      <c r="S48" s="126">
        <v>15.473000000000001</v>
      </c>
      <c r="T48" s="126">
        <v>23.396999999999998</v>
      </c>
      <c r="U48" s="126">
        <v>-21.466999999999999</v>
      </c>
      <c r="V48" s="126">
        <v>-1.9690000000000001</v>
      </c>
      <c r="W48" s="126">
        <v>6.1689999999999996</v>
      </c>
      <c r="X48" s="126">
        <v>-8.734</v>
      </c>
      <c r="Y48" s="126">
        <v>2.1890000000000001</v>
      </c>
      <c r="Z48" s="126">
        <v>6.22</v>
      </c>
      <c r="AA48" s="126">
        <v>-1.919</v>
      </c>
      <c r="AB48" s="126">
        <v>-0.40100000000000002</v>
      </c>
      <c r="AC48" s="126">
        <v>-10.759</v>
      </c>
      <c r="AD48" s="126">
        <v>-7.3310000000000004</v>
      </c>
      <c r="AE48" s="126">
        <v>7.5781999999999998</v>
      </c>
      <c r="AF48" s="126">
        <v>10.29767</v>
      </c>
      <c r="AG48" s="126">
        <v>-5.8699700000000004</v>
      </c>
      <c r="AH48" s="126">
        <v>24.633080000000003</v>
      </c>
      <c r="AI48" s="127">
        <v>23.363190082799999</v>
      </c>
      <c r="AJ48" s="127">
        <v>-4.4305979113900005</v>
      </c>
      <c r="AK48" s="127">
        <v>17.004000000000001</v>
      </c>
      <c r="AL48" s="127">
        <v>9.5869999999999997</v>
      </c>
      <c r="AM48" s="127">
        <v>0.30399999999999999</v>
      </c>
      <c r="AN48" s="4"/>
      <c r="AO48" s="4"/>
      <c r="AP48" s="4"/>
      <c r="AQ48" s="4"/>
      <c r="AR48" s="4"/>
      <c r="AS48" s="4"/>
      <c r="AT48" s="4"/>
      <c r="AU48" s="4"/>
      <c r="AV48" s="4"/>
      <c r="AW48" s="4"/>
      <c r="AX48" s="4"/>
      <c r="AY48" s="4"/>
    </row>
    <row r="49" spans="1:1005" ht="15" x14ac:dyDescent="0.25">
      <c r="A49" s="134">
        <f>YampaRiverInflow.TotalOutflow!A49</f>
        <v>44927</v>
      </c>
      <c r="B49" s="13">
        <v>7.032</v>
      </c>
      <c r="C49" s="13">
        <v>7.032</v>
      </c>
      <c r="D49" s="13">
        <v>7.032</v>
      </c>
      <c r="E49" s="126">
        <v>5.38</v>
      </c>
      <c r="F49" s="126">
        <v>6.5129999999999999</v>
      </c>
      <c r="G49" s="126">
        <v>-4.4320000000000004</v>
      </c>
      <c r="H49" s="126">
        <v>5.085</v>
      </c>
      <c r="I49" s="126">
        <v>4.3979999999999997</v>
      </c>
      <c r="J49" s="126">
        <v>1.542</v>
      </c>
      <c r="K49" s="126">
        <v>7.4649999999999999</v>
      </c>
      <c r="L49" s="126">
        <v>6.9909999999999997</v>
      </c>
      <c r="M49" s="126">
        <v>-30.036999999999999</v>
      </c>
      <c r="N49" s="126">
        <v>0.34799999999999998</v>
      </c>
      <c r="O49" s="126">
        <v>8.1069999999999993</v>
      </c>
      <c r="P49" s="126">
        <v>-4.0170000000000003</v>
      </c>
      <c r="Q49" s="126">
        <v>-0.42499999999999999</v>
      </c>
      <c r="R49" s="126">
        <v>-9.2249999999999996</v>
      </c>
      <c r="S49" s="126">
        <v>16.908000000000001</v>
      </c>
      <c r="T49" s="126">
        <v>1.482</v>
      </c>
      <c r="U49" s="126">
        <v>-11.156000000000001</v>
      </c>
      <c r="V49" s="126">
        <v>-10.212999999999999</v>
      </c>
      <c r="W49" s="126">
        <v>-20.742999999999999</v>
      </c>
      <c r="X49" s="126">
        <v>-9.2750000000000004</v>
      </c>
      <c r="Y49" s="126">
        <v>-13.997999999999999</v>
      </c>
      <c r="Z49" s="126">
        <v>-0.47799999999999998</v>
      </c>
      <c r="AA49" s="126">
        <v>-2.403</v>
      </c>
      <c r="AB49" s="126">
        <v>3.4119999999999999</v>
      </c>
      <c r="AC49" s="126">
        <v>-10.265000000000001</v>
      </c>
      <c r="AD49" s="126">
        <v>17.93282</v>
      </c>
      <c r="AE49" s="126">
        <v>-2.55436</v>
      </c>
      <c r="AF49" s="126">
        <v>-2.7433800000000002</v>
      </c>
      <c r="AG49" s="126">
        <v>-21.323439999999998</v>
      </c>
      <c r="AH49" s="126">
        <v>2.6227190070699997</v>
      </c>
      <c r="AI49" s="127">
        <v>1.4601900836399999</v>
      </c>
      <c r="AJ49" s="127">
        <v>18.143000000000001</v>
      </c>
      <c r="AK49" s="127">
        <v>20.103999999999999</v>
      </c>
      <c r="AL49" s="127">
        <v>1.06</v>
      </c>
      <c r="AM49" s="127">
        <v>-6.7050000000000001</v>
      </c>
      <c r="AN49" s="4"/>
      <c r="AO49" s="4"/>
      <c r="AP49" s="4"/>
      <c r="AQ49" s="4"/>
      <c r="AR49" s="4"/>
      <c r="AS49" s="4"/>
      <c r="AT49" s="4"/>
      <c r="AU49" s="4"/>
      <c r="AV49" s="4"/>
      <c r="AW49" s="4"/>
      <c r="AX49" s="4"/>
      <c r="AY49" s="4"/>
    </row>
    <row r="50" spans="1:1005" ht="15" x14ac:dyDescent="0.25">
      <c r="A50" s="134">
        <f>YampaRiverInflow.TotalOutflow!A50</f>
        <v>44958</v>
      </c>
      <c r="B50" s="13">
        <v>-1.353</v>
      </c>
      <c r="C50" s="13">
        <v>-1.353</v>
      </c>
      <c r="D50" s="13">
        <v>-1.353</v>
      </c>
      <c r="E50" s="126">
        <v>22.41</v>
      </c>
      <c r="F50" s="126">
        <v>32.200000000000003</v>
      </c>
      <c r="G50" s="126">
        <v>-3.0870000000000002</v>
      </c>
      <c r="H50" s="126">
        <v>5.883</v>
      </c>
      <c r="I50" s="126">
        <v>-0.33700000000000002</v>
      </c>
      <c r="J50" s="126">
        <v>5.5730000000000004</v>
      </c>
      <c r="K50" s="126">
        <v>9.9540000000000006</v>
      </c>
      <c r="L50" s="126">
        <v>4.1059999999999999</v>
      </c>
      <c r="M50" s="126">
        <v>-45.491</v>
      </c>
      <c r="N50" s="126">
        <v>-8.9390000000000001</v>
      </c>
      <c r="O50" s="126">
        <v>14.935</v>
      </c>
      <c r="P50" s="126">
        <v>-2.7170000000000001</v>
      </c>
      <c r="Q50" s="126">
        <v>1.121</v>
      </c>
      <c r="R50" s="126">
        <v>-12.965</v>
      </c>
      <c r="S50" s="126">
        <v>0.91800000000000004</v>
      </c>
      <c r="T50" s="126">
        <v>1.9139999999999999</v>
      </c>
      <c r="U50" s="126">
        <v>-9.2040000000000006</v>
      </c>
      <c r="V50" s="126">
        <v>-8.66</v>
      </c>
      <c r="W50" s="126">
        <v>-7.7130000000000001</v>
      </c>
      <c r="X50" s="126">
        <v>-7.8449999999999998</v>
      </c>
      <c r="Y50" s="126">
        <v>-18.251999999999999</v>
      </c>
      <c r="Z50" s="126">
        <v>-3.117</v>
      </c>
      <c r="AA50" s="126">
        <v>-7.3280000000000003</v>
      </c>
      <c r="AB50" s="126">
        <v>1.02</v>
      </c>
      <c r="AC50" s="126">
        <v>-14.303000000000001</v>
      </c>
      <c r="AD50" s="126">
        <v>-13.95496</v>
      </c>
      <c r="AE50" s="126">
        <v>-11.963200000000001</v>
      </c>
      <c r="AF50" s="126">
        <v>-5.2006099999999993</v>
      </c>
      <c r="AG50" s="126">
        <v>-1.8404100000000001</v>
      </c>
      <c r="AH50" s="126">
        <v>4.1879586768900001</v>
      </c>
      <c r="AI50" s="127">
        <v>8.4784876017200013</v>
      </c>
      <c r="AJ50" s="127">
        <v>14.496</v>
      </c>
      <c r="AK50" s="127">
        <v>17.045999999999999</v>
      </c>
      <c r="AL50" s="127">
        <v>28.591000000000001</v>
      </c>
      <c r="AM50" s="127">
        <v>33.414000000000001</v>
      </c>
      <c r="AN50" s="4"/>
      <c r="AO50" s="4"/>
      <c r="AP50" s="4"/>
      <c r="AQ50" s="4"/>
      <c r="AR50" s="4"/>
      <c r="AS50" s="4"/>
      <c r="AT50" s="4"/>
      <c r="AU50" s="4"/>
      <c r="AV50" s="4"/>
      <c r="AW50" s="4"/>
      <c r="AX50" s="4"/>
      <c r="AY50" s="4"/>
    </row>
    <row r="51" spans="1:1005" ht="15" x14ac:dyDescent="0.25">
      <c r="A51" s="134">
        <f>YampaRiverInflow.TotalOutflow!A51</f>
        <v>44986</v>
      </c>
      <c r="B51" s="13">
        <v>-6.4580000000000002</v>
      </c>
      <c r="C51" s="13">
        <v>-6.4580000000000002</v>
      </c>
      <c r="D51" s="13">
        <v>-6.4580000000000002</v>
      </c>
      <c r="E51" s="126">
        <v>5.4130000000000003</v>
      </c>
      <c r="F51" s="126">
        <v>22.428000000000001</v>
      </c>
      <c r="G51" s="126">
        <v>-10.952999999999999</v>
      </c>
      <c r="H51" s="126">
        <v>-3.7189999999999999</v>
      </c>
      <c r="I51" s="126">
        <v>-8.3870000000000005</v>
      </c>
      <c r="J51" s="126">
        <v>14.401999999999999</v>
      </c>
      <c r="K51" s="126">
        <v>2.5150000000000001</v>
      </c>
      <c r="L51" s="126">
        <v>-1.482</v>
      </c>
      <c r="M51" s="126">
        <v>-85.617000000000004</v>
      </c>
      <c r="N51" s="126">
        <v>-18.977</v>
      </c>
      <c r="O51" s="126">
        <v>-3.0750000000000002</v>
      </c>
      <c r="P51" s="126">
        <v>33.225999999999999</v>
      </c>
      <c r="Q51" s="126">
        <v>11.038</v>
      </c>
      <c r="R51" s="126">
        <v>4.673</v>
      </c>
      <c r="S51" s="126">
        <v>4.1000000000000002E-2</v>
      </c>
      <c r="T51" s="126">
        <v>8.1969999999999992</v>
      </c>
      <c r="U51" s="126">
        <v>5.577</v>
      </c>
      <c r="V51" s="126">
        <v>-5.0199999999999996</v>
      </c>
      <c r="W51" s="126">
        <v>-3.68</v>
      </c>
      <c r="X51" s="126">
        <v>-25.69</v>
      </c>
      <c r="Y51" s="126">
        <v>16.045999999999999</v>
      </c>
      <c r="Z51" s="126">
        <v>-10.304</v>
      </c>
      <c r="AA51" s="126">
        <v>-11.891999999999999</v>
      </c>
      <c r="AB51" s="126">
        <v>0.318</v>
      </c>
      <c r="AC51" s="126">
        <v>-9.7430000000000003</v>
      </c>
      <c r="AD51" s="126">
        <v>-12.145200000000001</v>
      </c>
      <c r="AE51" s="126">
        <v>-6.3741000000000003</v>
      </c>
      <c r="AF51" s="126">
        <v>-11.246979999999999</v>
      </c>
      <c r="AG51" s="126">
        <v>-5.8244099999999994</v>
      </c>
      <c r="AH51" s="126">
        <v>-14.067462812699999</v>
      </c>
      <c r="AI51" s="127">
        <v>-0.28571900964999997</v>
      </c>
      <c r="AJ51" s="127">
        <v>8.0129999999999999</v>
      </c>
      <c r="AK51" s="127">
        <v>6.1710000000000003</v>
      </c>
      <c r="AL51" s="127">
        <v>11.651999999999999</v>
      </c>
      <c r="AM51" s="127">
        <v>31.146000000000001</v>
      </c>
      <c r="AN51" s="4"/>
      <c r="AO51" s="4"/>
      <c r="AP51" s="4"/>
      <c r="AQ51" s="4"/>
      <c r="AR51" s="4"/>
      <c r="AS51" s="4"/>
      <c r="AT51" s="4"/>
      <c r="AU51" s="4"/>
      <c r="AV51" s="4"/>
      <c r="AW51" s="4"/>
      <c r="AX51" s="4"/>
      <c r="AY51" s="4"/>
    </row>
    <row r="52" spans="1:1005" ht="15" x14ac:dyDescent="0.25">
      <c r="A52" s="134">
        <f>YampaRiverInflow.TotalOutflow!A52</f>
        <v>45017</v>
      </c>
      <c r="B52" s="13">
        <v>-3.6219999999999999</v>
      </c>
      <c r="C52" s="13">
        <v>-3.6219999999999999</v>
      </c>
      <c r="D52" s="13">
        <v>-3.6219999999999999</v>
      </c>
      <c r="E52" s="126">
        <v>-15.333</v>
      </c>
      <c r="F52" s="126">
        <v>18.954000000000001</v>
      </c>
      <c r="G52" s="126">
        <v>-3.2869999999999999</v>
      </c>
      <c r="H52" s="126">
        <v>-15.096</v>
      </c>
      <c r="I52" s="126">
        <v>0.37</v>
      </c>
      <c r="J52" s="126">
        <v>14.292</v>
      </c>
      <c r="K52" s="126">
        <v>5.7640000000000002</v>
      </c>
      <c r="L52" s="126">
        <v>12.843999999999999</v>
      </c>
      <c r="M52" s="126">
        <v>-51.061999999999998</v>
      </c>
      <c r="N52" s="126">
        <v>-15.113</v>
      </c>
      <c r="O52" s="126">
        <v>-4.2430000000000003</v>
      </c>
      <c r="P52" s="126">
        <v>-7.5759999999999996</v>
      </c>
      <c r="Q52" s="126">
        <v>15.396000000000001</v>
      </c>
      <c r="R52" s="126">
        <v>39.173999999999999</v>
      </c>
      <c r="S52" s="126">
        <v>-0.41699999999999998</v>
      </c>
      <c r="T52" s="126">
        <v>-3.9380000000000002</v>
      </c>
      <c r="U52" s="126">
        <v>0.93100000000000005</v>
      </c>
      <c r="V52" s="126">
        <v>-11.872999999999999</v>
      </c>
      <c r="W52" s="126">
        <v>-13.384</v>
      </c>
      <c r="X52" s="126">
        <v>-6.9089999999999998</v>
      </c>
      <c r="Y52" s="126">
        <v>4.298</v>
      </c>
      <c r="Z52" s="126">
        <v>-1.605</v>
      </c>
      <c r="AA52" s="126">
        <v>-3.3879999999999999</v>
      </c>
      <c r="AB52" s="126">
        <v>-8.2620000000000005</v>
      </c>
      <c r="AC52" s="126">
        <v>-14.076000000000001</v>
      </c>
      <c r="AD52" s="126">
        <v>-15.64438</v>
      </c>
      <c r="AE52" s="126">
        <v>-20.393439999999998</v>
      </c>
      <c r="AF52" s="126">
        <v>-12.259069999999999</v>
      </c>
      <c r="AG52" s="126">
        <v>-6.0398699999999996</v>
      </c>
      <c r="AH52" s="126">
        <v>14.1864628099</v>
      </c>
      <c r="AI52" s="127">
        <v>-8.4453140515699996</v>
      </c>
      <c r="AJ52" s="127">
        <v>13.148999999999999</v>
      </c>
      <c r="AK52" s="127">
        <v>7.52</v>
      </c>
      <c r="AL52" s="127">
        <v>-11.246</v>
      </c>
      <c r="AM52" s="127">
        <v>4.5250000000000004</v>
      </c>
      <c r="AN52" s="4"/>
      <c r="AO52" s="4"/>
      <c r="AP52" s="4"/>
      <c r="AQ52" s="4"/>
      <c r="AR52" s="4"/>
      <c r="AS52" s="4"/>
      <c r="AT52" s="4"/>
      <c r="AU52" s="4"/>
      <c r="AV52" s="4"/>
      <c r="AW52" s="4"/>
      <c r="AX52" s="4"/>
      <c r="AY52" s="4"/>
    </row>
    <row r="53" spans="1:1005" ht="15" x14ac:dyDescent="0.25">
      <c r="A53" s="134">
        <f>YampaRiverInflow.TotalOutflow!A53</f>
        <v>45047</v>
      </c>
      <c r="B53" s="13">
        <v>2.0209999999999999</v>
      </c>
      <c r="C53" s="13">
        <v>2.0209999999999999</v>
      </c>
      <c r="D53" s="13">
        <v>2.0209999999999999</v>
      </c>
      <c r="E53" s="126">
        <v>-2.0129999999999999</v>
      </c>
      <c r="F53" s="126">
        <v>-11.66</v>
      </c>
      <c r="G53" s="126">
        <v>0.27800000000000002</v>
      </c>
      <c r="H53" s="126">
        <v>-5.2439999999999998</v>
      </c>
      <c r="I53" s="126">
        <v>-3.9220000000000002</v>
      </c>
      <c r="J53" s="126">
        <v>17</v>
      </c>
      <c r="K53" s="126">
        <v>7.5990000000000002</v>
      </c>
      <c r="L53" s="126">
        <v>4.7030000000000003</v>
      </c>
      <c r="M53" s="126">
        <v>-61.749000000000002</v>
      </c>
      <c r="N53" s="126">
        <v>-4.7960000000000003</v>
      </c>
      <c r="O53" s="126">
        <v>-13.974</v>
      </c>
      <c r="P53" s="126">
        <v>-8.2089999999999996</v>
      </c>
      <c r="Q53" s="126">
        <v>11.73</v>
      </c>
      <c r="R53" s="126">
        <v>21.998999999999999</v>
      </c>
      <c r="S53" s="126">
        <v>0.111</v>
      </c>
      <c r="T53" s="126">
        <v>-14.868</v>
      </c>
      <c r="U53" s="126">
        <v>-7.181</v>
      </c>
      <c r="V53" s="126">
        <v>-5.67</v>
      </c>
      <c r="W53" s="126">
        <v>-33.700000000000003</v>
      </c>
      <c r="X53" s="126">
        <v>-4.7220000000000004</v>
      </c>
      <c r="Y53" s="126">
        <v>-17.382000000000001</v>
      </c>
      <c r="Z53" s="126">
        <v>-33.279000000000003</v>
      </c>
      <c r="AA53" s="126">
        <v>-5.4210000000000003</v>
      </c>
      <c r="AB53" s="126">
        <v>-5.2460000000000004</v>
      </c>
      <c r="AC53" s="126">
        <v>3.149</v>
      </c>
      <c r="AD53" s="126">
        <v>-9.5569299999999995</v>
      </c>
      <c r="AE53" s="126">
        <v>4.5381899999999993</v>
      </c>
      <c r="AF53" s="126">
        <v>2.7454499999999999</v>
      </c>
      <c r="AG53" s="126">
        <v>4.5651899999999994</v>
      </c>
      <c r="AH53" s="126">
        <v>0.109545453554</v>
      </c>
      <c r="AI53" s="127">
        <v>8.5840991759299996</v>
      </c>
      <c r="AJ53" s="127">
        <v>15.768000000000001</v>
      </c>
      <c r="AK53" s="127">
        <v>12.454000000000001</v>
      </c>
      <c r="AL53" s="127">
        <v>4.819</v>
      </c>
      <c r="AM53" s="127">
        <v>26.466999999999999</v>
      </c>
      <c r="AN53" s="4"/>
      <c r="AO53" s="4"/>
      <c r="AP53" s="4"/>
      <c r="AQ53" s="4"/>
      <c r="AR53" s="4"/>
      <c r="AS53" s="4"/>
      <c r="AT53" s="4"/>
      <c r="AU53" s="4"/>
      <c r="AV53" s="4"/>
      <c r="AW53" s="4"/>
      <c r="AX53" s="4"/>
      <c r="AY53" s="4"/>
    </row>
    <row r="54" spans="1:1005" ht="15" x14ac:dyDescent="0.25">
      <c r="A54" s="134">
        <f>YampaRiverInflow.TotalOutflow!A54</f>
        <v>45078</v>
      </c>
      <c r="B54" s="13">
        <v>-3.3969999999999998</v>
      </c>
      <c r="C54" s="13">
        <v>-3.3969999999999998</v>
      </c>
      <c r="D54" s="13">
        <v>-3.3969999999999998</v>
      </c>
      <c r="E54" s="126">
        <v>-2.262</v>
      </c>
      <c r="F54" s="126">
        <v>-2.2789999999999999</v>
      </c>
      <c r="G54" s="126">
        <v>1.631</v>
      </c>
      <c r="H54" s="126">
        <v>-6.1520000000000001</v>
      </c>
      <c r="I54" s="126">
        <v>-8.4760000000000009</v>
      </c>
      <c r="J54" s="126">
        <v>24.515999999999998</v>
      </c>
      <c r="K54" s="126">
        <v>4.5979999999999999</v>
      </c>
      <c r="L54" s="126">
        <v>13.497999999999999</v>
      </c>
      <c r="M54" s="126">
        <v>-26.187000000000001</v>
      </c>
      <c r="N54" s="126">
        <v>-3.3490000000000002</v>
      </c>
      <c r="O54" s="126">
        <v>4.0839999999999996</v>
      </c>
      <c r="P54" s="126">
        <v>-11.676</v>
      </c>
      <c r="Q54" s="126">
        <v>-4.1000000000000002E-2</v>
      </c>
      <c r="R54" s="126">
        <v>5.609</v>
      </c>
      <c r="S54" s="126">
        <v>-3.698</v>
      </c>
      <c r="T54" s="126">
        <v>-11.834</v>
      </c>
      <c r="U54" s="126">
        <v>-9.2289999999999992</v>
      </c>
      <c r="V54" s="126">
        <v>-8.5180000000000007</v>
      </c>
      <c r="W54" s="126">
        <v>-26.905999999999999</v>
      </c>
      <c r="X54" s="126">
        <v>-30.081</v>
      </c>
      <c r="Y54" s="126">
        <v>1.8560000000000001</v>
      </c>
      <c r="Z54" s="126">
        <v>-14.717000000000001</v>
      </c>
      <c r="AA54" s="126">
        <v>-14.012</v>
      </c>
      <c r="AB54" s="126">
        <v>-1.52</v>
      </c>
      <c r="AC54" s="126">
        <v>-16.565999999999999</v>
      </c>
      <c r="AD54" s="126">
        <v>-17.778869999999998</v>
      </c>
      <c r="AE54" s="126">
        <v>-8.3348700000000004</v>
      </c>
      <c r="AF54" s="126">
        <v>-5.4185299999999996</v>
      </c>
      <c r="AG54" s="126">
        <v>-7.2006999999999994</v>
      </c>
      <c r="AH54" s="126">
        <v>-0.73851239867699991</v>
      </c>
      <c r="AI54" s="127">
        <v>3.31216528727</v>
      </c>
      <c r="AJ54" s="127">
        <v>10.185</v>
      </c>
      <c r="AK54" s="127">
        <v>8.9730000000000008</v>
      </c>
      <c r="AL54" s="127">
        <v>-56.872</v>
      </c>
      <c r="AM54" s="127">
        <v>29.183</v>
      </c>
      <c r="AN54" s="4"/>
      <c r="AO54" s="4"/>
      <c r="AP54" s="4"/>
      <c r="AQ54" s="4"/>
      <c r="AR54" s="4"/>
      <c r="AS54" s="4"/>
      <c r="AT54" s="4"/>
      <c r="AU54" s="4"/>
      <c r="AV54" s="4"/>
      <c r="AW54" s="4"/>
      <c r="AX54" s="4"/>
      <c r="AY54" s="4"/>
    </row>
    <row r="55" spans="1:1005" ht="15" x14ac:dyDescent="0.25">
      <c r="A55" s="134">
        <f>YampaRiverInflow.TotalOutflow!A55</f>
        <v>45108</v>
      </c>
      <c r="B55" s="13">
        <v>-2.1280000000000001</v>
      </c>
      <c r="C55" s="13">
        <v>-2.1280000000000001</v>
      </c>
      <c r="D55" s="13">
        <v>-2.1280000000000001</v>
      </c>
      <c r="E55" s="126">
        <v>-10.845000000000001</v>
      </c>
      <c r="F55" s="126">
        <v>-4.5999999999999999E-2</v>
      </c>
      <c r="G55" s="126">
        <v>-5.7720000000000002</v>
      </c>
      <c r="H55" s="126">
        <v>-9.9499999999999993</v>
      </c>
      <c r="I55" s="126">
        <v>-11.750999999999999</v>
      </c>
      <c r="J55" s="126">
        <v>20.866</v>
      </c>
      <c r="K55" s="126">
        <v>1.85</v>
      </c>
      <c r="L55" s="126">
        <v>3.0960000000000001</v>
      </c>
      <c r="M55" s="126">
        <v>-10.608000000000001</v>
      </c>
      <c r="N55" s="126">
        <v>-7.6440000000000001</v>
      </c>
      <c r="O55" s="126">
        <v>8.1270000000000007</v>
      </c>
      <c r="P55" s="126">
        <v>-11.493</v>
      </c>
      <c r="Q55" s="126">
        <v>10.728</v>
      </c>
      <c r="R55" s="126">
        <v>8.7200000000000006</v>
      </c>
      <c r="S55" s="126">
        <v>-1.2669999999999999</v>
      </c>
      <c r="T55" s="126">
        <v>-11.347</v>
      </c>
      <c r="U55" s="126">
        <v>-18.335999999999999</v>
      </c>
      <c r="V55" s="126">
        <v>-2.9430000000000001</v>
      </c>
      <c r="W55" s="126">
        <v>-31.49</v>
      </c>
      <c r="X55" s="126">
        <v>-20.471</v>
      </c>
      <c r="Y55" s="126">
        <v>-11.896000000000001</v>
      </c>
      <c r="Z55" s="126">
        <v>-5.8959999999999999</v>
      </c>
      <c r="AA55" s="126">
        <v>-9.4190000000000005</v>
      </c>
      <c r="AB55" s="126">
        <v>-9.65</v>
      </c>
      <c r="AC55" s="126">
        <v>-13.497</v>
      </c>
      <c r="AD55" s="126">
        <v>-20.782049999999998</v>
      </c>
      <c r="AE55" s="126">
        <v>-5.3935699999999995</v>
      </c>
      <c r="AF55" s="126">
        <v>-16.034389999999998</v>
      </c>
      <c r="AG55" s="126">
        <v>-7.2505600000000001</v>
      </c>
      <c r="AH55" s="126">
        <v>-12.2247933908</v>
      </c>
      <c r="AI55" s="127">
        <v>-1.1186446296900001</v>
      </c>
      <c r="AJ55" s="127">
        <v>9.4459999999999997</v>
      </c>
      <c r="AK55" s="127">
        <v>7.9630000000000001</v>
      </c>
      <c r="AL55" s="127">
        <v>79.977000000000004</v>
      </c>
      <c r="AM55" s="127">
        <v>-11.765000000000001</v>
      </c>
      <c r="AN55" s="4"/>
      <c r="AO55" s="4"/>
      <c r="AP55" s="4"/>
      <c r="AQ55" s="4"/>
      <c r="AR55" s="4"/>
      <c r="AS55" s="4"/>
      <c r="AT55" s="4"/>
      <c r="AU55" s="4"/>
      <c r="AV55" s="4"/>
      <c r="AW55" s="4"/>
      <c r="AX55" s="4"/>
      <c r="AY55" s="4"/>
    </row>
    <row r="56" spans="1:1005" ht="15" x14ac:dyDescent="0.25">
      <c r="A56" s="134">
        <f>YampaRiverInflow.TotalOutflow!A56</f>
        <v>45139</v>
      </c>
      <c r="B56" s="13">
        <v>0.35299999999999998</v>
      </c>
      <c r="C56" s="13">
        <v>0.35299999999999998</v>
      </c>
      <c r="D56" s="13">
        <v>0.35299999999999998</v>
      </c>
      <c r="E56" s="126">
        <v>-3.1019999999999999</v>
      </c>
      <c r="F56" s="126">
        <v>12.827999999999999</v>
      </c>
      <c r="G56" s="126">
        <v>-4.125</v>
      </c>
      <c r="H56" s="126">
        <v>-0.66400000000000003</v>
      </c>
      <c r="I56" s="126">
        <v>-1.9179999999999999</v>
      </c>
      <c r="J56" s="126">
        <v>27.553999999999998</v>
      </c>
      <c r="K56" s="126">
        <v>4.3259999999999996</v>
      </c>
      <c r="L56" s="126">
        <v>3.7869999999999999</v>
      </c>
      <c r="M56" s="126">
        <v>-3.95</v>
      </c>
      <c r="N56" s="126">
        <v>-0.94599999999999995</v>
      </c>
      <c r="O56" s="126">
        <v>2.1970000000000001</v>
      </c>
      <c r="P56" s="126">
        <v>-4.3259999999999996</v>
      </c>
      <c r="Q56" s="126">
        <v>-10.675000000000001</v>
      </c>
      <c r="R56" s="126">
        <v>1.804</v>
      </c>
      <c r="S56" s="126">
        <v>4.2789999999999999</v>
      </c>
      <c r="T56" s="126">
        <v>-12.226000000000001</v>
      </c>
      <c r="U56" s="126">
        <v>-3.8130000000000002</v>
      </c>
      <c r="V56" s="126">
        <v>-0.78500000000000003</v>
      </c>
      <c r="W56" s="126">
        <v>-7.6040000000000001</v>
      </c>
      <c r="X56" s="126">
        <v>-5.4119999999999999</v>
      </c>
      <c r="Y56" s="126">
        <v>-13.86</v>
      </c>
      <c r="Z56" s="126">
        <v>-14.737</v>
      </c>
      <c r="AA56" s="126">
        <v>-6.2569999999999997</v>
      </c>
      <c r="AB56" s="126">
        <v>-22.553999999999998</v>
      </c>
      <c r="AC56" s="126">
        <v>-2.4489999999999998</v>
      </c>
      <c r="AD56" s="126">
        <v>-15.135450000000001</v>
      </c>
      <c r="AE56" s="126">
        <v>2.9768400000000002</v>
      </c>
      <c r="AF56" s="126">
        <v>5.9177799999999996</v>
      </c>
      <c r="AG56" s="126">
        <v>3.3304999999999998</v>
      </c>
      <c r="AH56" s="126">
        <v>10.5769677696</v>
      </c>
      <c r="AI56" s="127">
        <v>-6.3205289276000007</v>
      </c>
      <c r="AJ56" s="127">
        <v>5.1120000000000001</v>
      </c>
      <c r="AK56" s="127">
        <v>10.664999999999999</v>
      </c>
      <c r="AL56" s="127">
        <v>5.9720000000000004</v>
      </c>
      <c r="AM56" s="127">
        <v>-4.8890000000000002</v>
      </c>
      <c r="AN56" s="4"/>
      <c r="AO56" s="4"/>
      <c r="AP56" s="4"/>
      <c r="AQ56" s="4"/>
      <c r="AR56" s="4"/>
      <c r="AS56" s="4"/>
      <c r="AT56" s="4"/>
      <c r="AU56" s="4"/>
      <c r="AV56" s="4"/>
      <c r="AW56" s="4"/>
      <c r="AX56" s="4"/>
      <c r="AY56" s="4"/>
    </row>
    <row r="57" spans="1:1005" ht="15" x14ac:dyDescent="0.25">
      <c r="A57" s="134">
        <f>YampaRiverInflow.TotalOutflow!A57</f>
        <v>45170</v>
      </c>
      <c r="B57" s="13">
        <v>1.4410000000000001</v>
      </c>
      <c r="C57" s="13">
        <v>1.4410000000000001</v>
      </c>
      <c r="D57" s="13">
        <v>1.4410000000000001</v>
      </c>
      <c r="E57" s="126">
        <v>10.523999999999999</v>
      </c>
      <c r="F57" s="126">
        <v>-8.4480000000000004</v>
      </c>
      <c r="G57" s="126">
        <v>-5.992</v>
      </c>
      <c r="H57" s="126">
        <v>7.3310000000000004</v>
      </c>
      <c r="I57" s="126">
        <v>-4.6890000000000001</v>
      </c>
      <c r="J57" s="126">
        <v>14.712999999999999</v>
      </c>
      <c r="K57" s="126">
        <v>2.484</v>
      </c>
      <c r="L57" s="126">
        <v>5.2409999999999997</v>
      </c>
      <c r="M57" s="126">
        <v>-12.904</v>
      </c>
      <c r="N57" s="126">
        <v>8.5779999999999994</v>
      </c>
      <c r="O57" s="126">
        <v>15.861000000000001</v>
      </c>
      <c r="P57" s="126">
        <v>4.218</v>
      </c>
      <c r="Q57" s="126">
        <v>2.15</v>
      </c>
      <c r="R57" s="126">
        <v>-6.8959999999999999</v>
      </c>
      <c r="S57" s="126">
        <v>-12.975</v>
      </c>
      <c r="T57" s="126">
        <v>-7.1189999999999998</v>
      </c>
      <c r="U57" s="126">
        <v>-2.2879999999999998</v>
      </c>
      <c r="V57" s="126">
        <v>-15.519</v>
      </c>
      <c r="W57" s="126">
        <v>-21.178000000000001</v>
      </c>
      <c r="X57" s="126">
        <v>-6.0739999999999998</v>
      </c>
      <c r="Y57" s="126">
        <v>-3.6960000000000002</v>
      </c>
      <c r="Z57" s="126">
        <v>0.23</v>
      </c>
      <c r="AA57" s="126">
        <v>-2.0470000000000002</v>
      </c>
      <c r="AB57" s="126">
        <v>-1.55</v>
      </c>
      <c r="AC57" s="126">
        <v>8.7729999999999997</v>
      </c>
      <c r="AD57" s="126">
        <v>-8.4957199999999986</v>
      </c>
      <c r="AE57" s="126">
        <v>10.460270000000001</v>
      </c>
      <c r="AF57" s="126">
        <v>-5.7617600000000007</v>
      </c>
      <c r="AG57" s="126">
        <v>-2.9507099999999999</v>
      </c>
      <c r="AH57" s="126">
        <v>5.5732644647899994</v>
      </c>
      <c r="AI57" s="127">
        <v>7.3737107418200001</v>
      </c>
      <c r="AJ57" s="127">
        <v>12.664999999999999</v>
      </c>
      <c r="AK57" s="127">
        <v>7.843</v>
      </c>
      <c r="AL57" s="127">
        <v>21.111000000000001</v>
      </c>
      <c r="AM57" s="127">
        <v>-9.8369999999999997</v>
      </c>
      <c r="AN57" s="4"/>
      <c r="AO57" s="4"/>
      <c r="AP57" s="4"/>
      <c r="AQ57" s="4"/>
      <c r="AR57" s="4"/>
      <c r="AS57" s="4"/>
      <c r="AT57" s="4"/>
      <c r="AU57" s="4"/>
      <c r="AV57" s="4"/>
      <c r="AW57" s="4"/>
      <c r="AX57" s="4"/>
      <c r="AY57" s="4"/>
    </row>
    <row r="58" spans="1:1005" ht="15" x14ac:dyDescent="0.25">
      <c r="A58" s="134">
        <f>YampaRiverInflow.TotalOutflow!A58</f>
        <v>45200</v>
      </c>
      <c r="B58" s="13">
        <v>4.9660000000000002</v>
      </c>
      <c r="C58" s="13">
        <v>4.9660000000000002</v>
      </c>
      <c r="D58" s="13">
        <v>4.9660000000000002</v>
      </c>
      <c r="E58" s="126">
        <v>3.9750000000000001</v>
      </c>
      <c r="F58" s="126">
        <v>-1.39</v>
      </c>
      <c r="G58" s="126">
        <v>1.2050000000000001</v>
      </c>
      <c r="H58" s="126">
        <v>5.649</v>
      </c>
      <c r="I58" s="126">
        <v>-0.52300000000000002</v>
      </c>
      <c r="J58" s="126">
        <v>14.474</v>
      </c>
      <c r="K58" s="126">
        <v>4.5730000000000004</v>
      </c>
      <c r="L58" s="126">
        <v>16.068000000000001</v>
      </c>
      <c r="M58" s="126">
        <v>-0.16700000000000001</v>
      </c>
      <c r="N58" s="126">
        <v>3.9340000000000002</v>
      </c>
      <c r="O58" s="126">
        <v>-8.1950000000000003</v>
      </c>
      <c r="P58" s="126">
        <v>1.153</v>
      </c>
      <c r="Q58" s="126">
        <v>4.8550000000000004</v>
      </c>
      <c r="R58" s="126">
        <v>-2.7719999999999998</v>
      </c>
      <c r="S58" s="126">
        <v>10.111000000000001</v>
      </c>
      <c r="T58" s="126">
        <v>-7.88</v>
      </c>
      <c r="U58" s="126">
        <v>4.2610000000000001</v>
      </c>
      <c r="V58" s="126">
        <v>-9.0299999999999994</v>
      </c>
      <c r="W58" s="126">
        <v>-19.219000000000001</v>
      </c>
      <c r="X58" s="126">
        <v>-22.152000000000001</v>
      </c>
      <c r="Y58" s="126">
        <v>1.0089999999999999</v>
      </c>
      <c r="Z58" s="126">
        <v>-7.5469999999999997</v>
      </c>
      <c r="AA58" s="126">
        <v>3.0539999999999998</v>
      </c>
      <c r="AB58" s="126">
        <v>-0.55300000000000005</v>
      </c>
      <c r="AC58" s="126">
        <v>-10.613</v>
      </c>
      <c r="AD58" s="126">
        <v>-11.085850000000001</v>
      </c>
      <c r="AE58" s="126">
        <v>5.77902</v>
      </c>
      <c r="AF58" s="126">
        <v>-2.5799099999999999</v>
      </c>
      <c r="AG58" s="126">
        <v>11.36007</v>
      </c>
      <c r="AH58" s="126">
        <v>13.2843884321</v>
      </c>
      <c r="AI58" s="127">
        <v>-7.7399921552699995</v>
      </c>
      <c r="AJ58" s="127">
        <v>14.252000000000001</v>
      </c>
      <c r="AK58" s="127">
        <v>9.3710000000000004</v>
      </c>
      <c r="AL58" s="127">
        <v>15.488</v>
      </c>
      <c r="AM58" s="127">
        <v>-6.1580000000000004</v>
      </c>
      <c r="AN58" s="4"/>
      <c r="AO58" s="4"/>
      <c r="AP58" s="4"/>
      <c r="AQ58" s="4"/>
      <c r="AR58" s="4"/>
      <c r="AS58" s="4"/>
      <c r="AT58" s="4"/>
      <c r="AU58" s="4"/>
      <c r="AV58" s="4"/>
      <c r="AW58" s="4"/>
      <c r="AX58" s="4"/>
      <c r="AY58" s="4"/>
    </row>
    <row r="59" spans="1:1005" ht="15" x14ac:dyDescent="0.25">
      <c r="A59" s="134">
        <f>YampaRiverInflow.TotalOutflow!A59</f>
        <v>45231</v>
      </c>
      <c r="B59" s="13">
        <v>6.3620000000000001</v>
      </c>
      <c r="C59" s="13">
        <v>6.3620000000000001</v>
      </c>
      <c r="D59" s="13">
        <v>6.3620000000000001</v>
      </c>
      <c r="E59" s="126">
        <v>-7.468</v>
      </c>
      <c r="F59" s="126">
        <v>-28.899000000000001</v>
      </c>
      <c r="G59" s="126">
        <v>2.085</v>
      </c>
      <c r="H59" s="126">
        <v>8.407</v>
      </c>
      <c r="I59" s="126">
        <v>-0.58899999999999997</v>
      </c>
      <c r="J59" s="126">
        <v>22.443999999999999</v>
      </c>
      <c r="K59" s="126">
        <v>6.7830000000000004</v>
      </c>
      <c r="L59" s="126">
        <v>12.221</v>
      </c>
      <c r="M59" s="126">
        <v>-13.337999999999999</v>
      </c>
      <c r="N59" s="126">
        <v>4.8029999999999999</v>
      </c>
      <c r="O59" s="126">
        <v>7.5140000000000002</v>
      </c>
      <c r="P59" s="126">
        <v>2.7349999999999999</v>
      </c>
      <c r="Q59" s="126">
        <v>6.601</v>
      </c>
      <c r="R59" s="126">
        <v>0.97699999999999998</v>
      </c>
      <c r="S59" s="126">
        <v>8.3629999999999995</v>
      </c>
      <c r="T59" s="126">
        <v>1.911</v>
      </c>
      <c r="U59" s="126">
        <v>-3.2410000000000001</v>
      </c>
      <c r="V59" s="126">
        <v>2.9350000000000001</v>
      </c>
      <c r="W59" s="126">
        <v>-7.6369999999999996</v>
      </c>
      <c r="X59" s="126">
        <v>3.4329999999999998</v>
      </c>
      <c r="Y59" s="126">
        <v>5.0679999999999996</v>
      </c>
      <c r="Z59" s="126">
        <v>-2.4470000000000001</v>
      </c>
      <c r="AA59" s="126">
        <v>9.4309999999999992</v>
      </c>
      <c r="AB59" s="126">
        <v>-7.2889999999999997</v>
      </c>
      <c r="AC59" s="126">
        <v>-3.6389999999999998</v>
      </c>
      <c r="AD59" s="126">
        <v>0.89403999999999995</v>
      </c>
      <c r="AE59" s="126">
        <v>10.06827</v>
      </c>
      <c r="AF59" s="126">
        <v>6.3182299999999998</v>
      </c>
      <c r="AG59" s="126">
        <v>14.429110000000001</v>
      </c>
      <c r="AH59" s="126">
        <v>13.142818181799999</v>
      </c>
      <c r="AI59" s="127">
        <v>-3.7337908998399998</v>
      </c>
      <c r="AJ59" s="127">
        <v>10.364000000000001</v>
      </c>
      <c r="AK59" s="127">
        <v>11.958</v>
      </c>
      <c r="AL59" s="127">
        <v>26.683</v>
      </c>
      <c r="AM59" s="127">
        <v>-13.926</v>
      </c>
      <c r="AN59" s="4"/>
      <c r="AO59" s="4"/>
      <c r="AP59" s="4"/>
      <c r="AQ59" s="4"/>
      <c r="AR59" s="4"/>
      <c r="AS59" s="4"/>
      <c r="AT59" s="4"/>
      <c r="AU59" s="4"/>
      <c r="AV59" s="4"/>
      <c r="AW59" s="4"/>
      <c r="AX59" s="4"/>
      <c r="AY59" s="4"/>
    </row>
    <row r="60" spans="1:1005" ht="15" x14ac:dyDescent="0.25">
      <c r="A60" s="134">
        <f>YampaRiverInflow.TotalOutflow!A60</f>
        <v>45261</v>
      </c>
      <c r="B60" s="13">
        <v>6.4660000000000002</v>
      </c>
      <c r="C60" s="13">
        <v>6.4660000000000002</v>
      </c>
      <c r="D60" s="13">
        <v>6.4660000000000002</v>
      </c>
      <c r="E60" s="126">
        <v>-11.507999999999999</v>
      </c>
      <c r="F60" s="126">
        <v>-10.381</v>
      </c>
      <c r="G60" s="126">
        <v>5.13</v>
      </c>
      <c r="H60" s="126">
        <v>6.2859999999999996</v>
      </c>
      <c r="I60" s="126">
        <v>3.5110000000000001</v>
      </c>
      <c r="J60" s="126">
        <v>17.72</v>
      </c>
      <c r="K60" s="126">
        <v>8.3699999999999992</v>
      </c>
      <c r="L60" s="126">
        <v>26.24</v>
      </c>
      <c r="M60" s="126">
        <v>9.7059999999999995</v>
      </c>
      <c r="N60" s="126">
        <v>15.848000000000001</v>
      </c>
      <c r="O60" s="126">
        <v>94.941000000000003</v>
      </c>
      <c r="P60" s="126">
        <v>-1.6679999999999999</v>
      </c>
      <c r="Q60" s="126">
        <v>27.11</v>
      </c>
      <c r="R60" s="126">
        <v>15.473000000000001</v>
      </c>
      <c r="S60" s="126">
        <v>23.396999999999998</v>
      </c>
      <c r="T60" s="126">
        <v>-21.466999999999999</v>
      </c>
      <c r="U60" s="126">
        <v>-1.9690000000000001</v>
      </c>
      <c r="V60" s="126">
        <v>6.1689999999999996</v>
      </c>
      <c r="W60" s="126">
        <v>-8.734</v>
      </c>
      <c r="X60" s="126">
        <v>2.1890000000000001</v>
      </c>
      <c r="Y60" s="126">
        <v>6.22</v>
      </c>
      <c r="Z60" s="126">
        <v>-1.919</v>
      </c>
      <c r="AA60" s="126">
        <v>-0.40100000000000002</v>
      </c>
      <c r="AB60" s="126">
        <v>-10.759</v>
      </c>
      <c r="AC60" s="126">
        <v>-7.3310000000000004</v>
      </c>
      <c r="AD60" s="126">
        <v>7.5781999999999998</v>
      </c>
      <c r="AE60" s="126">
        <v>10.29767</v>
      </c>
      <c r="AF60" s="126">
        <v>-5.8699700000000004</v>
      </c>
      <c r="AG60" s="126">
        <v>24.633080000000003</v>
      </c>
      <c r="AH60" s="126">
        <v>23.363190082799999</v>
      </c>
      <c r="AI60" s="127">
        <v>-4.4305979113900005</v>
      </c>
      <c r="AJ60" s="127">
        <v>17.004000000000001</v>
      </c>
      <c r="AK60" s="127">
        <v>9.5869999999999997</v>
      </c>
      <c r="AL60" s="127">
        <v>0.30399999999999999</v>
      </c>
      <c r="AM60" s="127">
        <v>-3.339</v>
      </c>
      <c r="AN60" s="4"/>
      <c r="AO60" s="4"/>
      <c r="AP60" s="4"/>
      <c r="AQ60" s="4"/>
      <c r="AR60" s="4"/>
      <c r="AS60" s="4"/>
      <c r="AT60" s="4"/>
      <c r="AU60" s="4"/>
      <c r="AV60" s="4"/>
      <c r="AW60" s="4"/>
      <c r="AX60" s="4"/>
      <c r="AY60" s="4"/>
    </row>
    <row r="61" spans="1:1005" ht="15" x14ac:dyDescent="0.25">
      <c r="A61" s="134">
        <f>YampaRiverInflow.TotalOutflow!A61</f>
        <v>45292</v>
      </c>
      <c r="B61" s="13">
        <v>7.032</v>
      </c>
      <c r="C61" s="13">
        <v>7.032</v>
      </c>
      <c r="D61" s="13">
        <v>7.032</v>
      </c>
      <c r="E61" s="126">
        <v>6.5129999999999999</v>
      </c>
      <c r="F61" s="126">
        <v>-4.4320000000000004</v>
      </c>
      <c r="G61" s="126">
        <v>5.085</v>
      </c>
      <c r="H61" s="126">
        <v>4.3979999999999997</v>
      </c>
      <c r="I61" s="126">
        <v>1.542</v>
      </c>
      <c r="J61" s="126">
        <v>7.4649999999999999</v>
      </c>
      <c r="K61" s="126">
        <v>6.9909999999999997</v>
      </c>
      <c r="L61" s="126">
        <v>-30.036999999999999</v>
      </c>
      <c r="M61" s="126">
        <v>0.34799999999999998</v>
      </c>
      <c r="N61" s="126">
        <v>8.1069999999999993</v>
      </c>
      <c r="O61" s="126">
        <v>-4.0170000000000003</v>
      </c>
      <c r="P61" s="126">
        <v>-0.42499999999999999</v>
      </c>
      <c r="Q61" s="126">
        <v>-9.2249999999999996</v>
      </c>
      <c r="R61" s="126">
        <v>16.908000000000001</v>
      </c>
      <c r="S61" s="126">
        <v>1.482</v>
      </c>
      <c r="T61" s="126">
        <v>-11.156000000000001</v>
      </c>
      <c r="U61" s="126">
        <v>-10.212999999999999</v>
      </c>
      <c r="V61" s="126">
        <v>-20.742999999999999</v>
      </c>
      <c r="W61" s="126">
        <v>-9.2750000000000004</v>
      </c>
      <c r="X61" s="126">
        <v>-13.997999999999999</v>
      </c>
      <c r="Y61" s="126">
        <v>-0.47799999999999998</v>
      </c>
      <c r="Z61" s="126">
        <v>-2.403</v>
      </c>
      <c r="AA61" s="126">
        <v>3.4119999999999999</v>
      </c>
      <c r="AB61" s="126">
        <v>-10.265000000000001</v>
      </c>
      <c r="AC61" s="126">
        <v>17.93282</v>
      </c>
      <c r="AD61" s="126">
        <v>-2.55436</v>
      </c>
      <c r="AE61" s="126">
        <v>-2.7433800000000002</v>
      </c>
      <c r="AF61" s="126">
        <v>-21.323439999999998</v>
      </c>
      <c r="AG61" s="126">
        <v>2.6227190070699997</v>
      </c>
      <c r="AH61" s="126">
        <v>1.4601900836399999</v>
      </c>
      <c r="AI61" s="127">
        <v>18.143000000000001</v>
      </c>
      <c r="AJ61" s="127">
        <v>20.103999999999999</v>
      </c>
      <c r="AK61" s="127">
        <v>1.06</v>
      </c>
      <c r="AL61" s="127">
        <v>-6.7050000000000001</v>
      </c>
      <c r="AM61" s="127">
        <v>5.38</v>
      </c>
      <c r="AN61" s="4"/>
      <c r="AO61" s="4"/>
      <c r="AP61" s="4"/>
      <c r="AQ61" s="4"/>
      <c r="AR61" s="4"/>
      <c r="AS61" s="4"/>
      <c r="AT61" s="4"/>
      <c r="AU61" s="4"/>
      <c r="AV61" s="4"/>
      <c r="AW61" s="4"/>
      <c r="AX61" s="4"/>
      <c r="AY61" s="4"/>
    </row>
    <row r="62" spans="1:1005" ht="15" x14ac:dyDescent="0.25">
      <c r="A62" s="134">
        <f>YampaRiverInflow.TotalOutflow!A62</f>
        <v>45323</v>
      </c>
      <c r="B62" s="13">
        <v>-1.353</v>
      </c>
      <c r="C62" s="13">
        <v>-1.353</v>
      </c>
      <c r="D62" s="13">
        <v>-1.353</v>
      </c>
      <c r="E62" s="126">
        <v>32.200000000000003</v>
      </c>
      <c r="F62" s="126">
        <v>-3.0870000000000002</v>
      </c>
      <c r="G62" s="126">
        <v>5.883</v>
      </c>
      <c r="H62" s="126">
        <v>-0.33700000000000002</v>
      </c>
      <c r="I62" s="126">
        <v>5.5730000000000004</v>
      </c>
      <c r="J62" s="126">
        <v>9.9540000000000006</v>
      </c>
      <c r="K62" s="126">
        <v>4.1059999999999999</v>
      </c>
      <c r="L62" s="126">
        <v>-45.491</v>
      </c>
      <c r="M62" s="126">
        <v>-8.9390000000000001</v>
      </c>
      <c r="N62" s="126">
        <v>14.935</v>
      </c>
      <c r="O62" s="126">
        <v>-2.7170000000000001</v>
      </c>
      <c r="P62" s="126">
        <v>1.121</v>
      </c>
      <c r="Q62" s="126">
        <v>-12.965</v>
      </c>
      <c r="R62" s="126">
        <v>0.91800000000000004</v>
      </c>
      <c r="S62" s="126">
        <v>1.9139999999999999</v>
      </c>
      <c r="T62" s="126">
        <v>-9.2040000000000006</v>
      </c>
      <c r="U62" s="126">
        <v>-8.66</v>
      </c>
      <c r="V62" s="126">
        <v>-7.7130000000000001</v>
      </c>
      <c r="W62" s="126">
        <v>-7.8449999999999998</v>
      </c>
      <c r="X62" s="126">
        <v>-18.251999999999999</v>
      </c>
      <c r="Y62" s="126">
        <v>-3.117</v>
      </c>
      <c r="Z62" s="126">
        <v>-7.3280000000000003</v>
      </c>
      <c r="AA62" s="126">
        <v>1.02</v>
      </c>
      <c r="AB62" s="126">
        <v>-14.303000000000001</v>
      </c>
      <c r="AC62" s="126">
        <v>-13.95496</v>
      </c>
      <c r="AD62" s="126">
        <v>-11.963200000000001</v>
      </c>
      <c r="AE62" s="126">
        <v>-5.2006099999999993</v>
      </c>
      <c r="AF62" s="126">
        <v>-1.8404100000000001</v>
      </c>
      <c r="AG62" s="126">
        <v>4.1879586768900001</v>
      </c>
      <c r="AH62" s="126">
        <v>8.4784876017200013</v>
      </c>
      <c r="AI62" s="127">
        <v>14.496</v>
      </c>
      <c r="AJ62" s="127">
        <v>17.045999999999999</v>
      </c>
      <c r="AK62" s="127">
        <v>28.591000000000001</v>
      </c>
      <c r="AL62" s="127">
        <v>33.414000000000001</v>
      </c>
      <c r="AM62" s="127">
        <v>22.41</v>
      </c>
      <c r="AN62" s="4"/>
      <c r="AO62" s="4"/>
      <c r="AP62" s="4"/>
      <c r="AQ62" s="4"/>
      <c r="AR62" s="4"/>
      <c r="AS62" s="4"/>
      <c r="AT62" s="4"/>
      <c r="AU62" s="4"/>
      <c r="AV62" s="4"/>
      <c r="AW62" s="4"/>
      <c r="AX62" s="4"/>
      <c r="AY62" s="4"/>
    </row>
    <row r="63" spans="1:1005" ht="15" x14ac:dyDescent="0.25">
      <c r="A63" s="134">
        <f>YampaRiverInflow.TotalOutflow!A63</f>
        <v>45352</v>
      </c>
      <c r="B63" s="13">
        <v>-6.4580000000000002</v>
      </c>
      <c r="C63" s="13">
        <v>-6.4580000000000002</v>
      </c>
      <c r="D63" s="13">
        <v>-6.4580000000000002</v>
      </c>
      <c r="E63" s="126">
        <v>22.428000000000001</v>
      </c>
      <c r="F63" s="126">
        <v>-10.952999999999999</v>
      </c>
      <c r="G63" s="126">
        <v>-3.7189999999999999</v>
      </c>
      <c r="H63" s="126">
        <v>-8.3870000000000005</v>
      </c>
      <c r="I63" s="126">
        <v>14.401999999999999</v>
      </c>
      <c r="J63" s="126">
        <v>2.5150000000000001</v>
      </c>
      <c r="K63" s="126">
        <v>-1.482</v>
      </c>
      <c r="L63" s="126">
        <v>-85.617000000000004</v>
      </c>
      <c r="M63" s="126">
        <v>-18.977</v>
      </c>
      <c r="N63" s="126">
        <v>-3.0750000000000002</v>
      </c>
      <c r="O63" s="126">
        <v>33.225999999999999</v>
      </c>
      <c r="P63" s="126">
        <v>11.038</v>
      </c>
      <c r="Q63" s="126">
        <v>4.673</v>
      </c>
      <c r="R63" s="126">
        <v>4.1000000000000002E-2</v>
      </c>
      <c r="S63" s="126">
        <v>8.1969999999999992</v>
      </c>
      <c r="T63" s="126">
        <v>5.577</v>
      </c>
      <c r="U63" s="126">
        <v>-5.0199999999999996</v>
      </c>
      <c r="V63" s="126">
        <v>-3.68</v>
      </c>
      <c r="W63" s="126">
        <v>-25.69</v>
      </c>
      <c r="X63" s="126">
        <v>16.045999999999999</v>
      </c>
      <c r="Y63" s="126">
        <v>-10.304</v>
      </c>
      <c r="Z63" s="126">
        <v>-11.891999999999999</v>
      </c>
      <c r="AA63" s="126">
        <v>0.318</v>
      </c>
      <c r="AB63" s="126">
        <v>-9.7430000000000003</v>
      </c>
      <c r="AC63" s="126">
        <v>-12.145200000000001</v>
      </c>
      <c r="AD63" s="126">
        <v>-6.3741000000000003</v>
      </c>
      <c r="AE63" s="126">
        <v>-11.246979999999999</v>
      </c>
      <c r="AF63" s="126">
        <v>-5.8244099999999994</v>
      </c>
      <c r="AG63" s="126">
        <v>-14.067462812699999</v>
      </c>
      <c r="AH63" s="126">
        <v>-0.28571900964999997</v>
      </c>
      <c r="AI63" s="127">
        <v>8.0129999999999999</v>
      </c>
      <c r="AJ63" s="127">
        <v>6.1710000000000003</v>
      </c>
      <c r="AK63" s="127">
        <v>11.651999999999999</v>
      </c>
      <c r="AL63" s="127">
        <v>31.146000000000001</v>
      </c>
      <c r="AM63" s="127">
        <v>5.4130000000000003</v>
      </c>
      <c r="AN63" s="4"/>
      <c r="AO63" s="4"/>
      <c r="AP63" s="4"/>
      <c r="AQ63" s="4"/>
      <c r="AR63" s="4"/>
      <c r="AS63" s="4"/>
      <c r="AT63" s="4"/>
      <c r="AU63" s="4"/>
      <c r="AV63" s="4"/>
      <c r="AW63" s="4"/>
      <c r="AX63" s="4"/>
      <c r="AY63" s="4"/>
    </row>
    <row r="64" spans="1:1005" ht="15" x14ac:dyDescent="0.25">
      <c r="A64" s="134">
        <f>YampaRiverInflow.TotalOutflow!A64</f>
        <v>45383</v>
      </c>
      <c r="B64" s="13">
        <v>-3.6219999999999999</v>
      </c>
      <c r="C64" s="13">
        <v>-3.6219999999999999</v>
      </c>
      <c r="D64" s="13">
        <v>-3.6219999999999999</v>
      </c>
      <c r="E64" s="126">
        <v>18.954000000000001</v>
      </c>
      <c r="F64" s="126">
        <v>-3.2869999999999999</v>
      </c>
      <c r="G64" s="126">
        <v>-15.096</v>
      </c>
      <c r="H64" s="126">
        <v>0.37</v>
      </c>
      <c r="I64" s="126">
        <v>14.292</v>
      </c>
      <c r="J64" s="126">
        <v>5.7640000000000002</v>
      </c>
      <c r="K64" s="126">
        <v>12.843999999999999</v>
      </c>
      <c r="L64" s="126">
        <v>-51.061999999999998</v>
      </c>
      <c r="M64" s="126">
        <v>-15.113</v>
      </c>
      <c r="N64" s="126">
        <v>-4.2430000000000003</v>
      </c>
      <c r="O64" s="126">
        <v>-7.5759999999999996</v>
      </c>
      <c r="P64" s="126">
        <v>15.396000000000001</v>
      </c>
      <c r="Q64" s="126">
        <v>39.173999999999999</v>
      </c>
      <c r="R64" s="126">
        <v>-0.41699999999999998</v>
      </c>
      <c r="S64" s="126">
        <v>-3.9380000000000002</v>
      </c>
      <c r="T64" s="126">
        <v>0.93100000000000005</v>
      </c>
      <c r="U64" s="126">
        <v>-11.872999999999999</v>
      </c>
      <c r="V64" s="126">
        <v>-13.384</v>
      </c>
      <c r="W64" s="126">
        <v>-6.9089999999999998</v>
      </c>
      <c r="X64" s="126">
        <v>4.298</v>
      </c>
      <c r="Y64" s="126">
        <v>-1.605</v>
      </c>
      <c r="Z64" s="126">
        <v>-3.3879999999999999</v>
      </c>
      <c r="AA64" s="126">
        <v>-8.2620000000000005</v>
      </c>
      <c r="AB64" s="126">
        <v>-14.076000000000001</v>
      </c>
      <c r="AC64" s="126">
        <v>-15.64438</v>
      </c>
      <c r="AD64" s="126">
        <v>-20.393439999999998</v>
      </c>
      <c r="AE64" s="126">
        <v>-12.259069999999999</v>
      </c>
      <c r="AF64" s="126">
        <v>-6.0398699999999996</v>
      </c>
      <c r="AG64" s="126">
        <v>14.1864628099</v>
      </c>
      <c r="AH64" s="126">
        <v>-8.4453140515699996</v>
      </c>
      <c r="AI64" s="127">
        <v>13.148999999999999</v>
      </c>
      <c r="AJ64" s="127">
        <v>7.52</v>
      </c>
      <c r="AK64" s="127">
        <v>-11.246</v>
      </c>
      <c r="AL64" s="127">
        <v>4.5250000000000004</v>
      </c>
      <c r="AM64" s="127">
        <v>-15.333</v>
      </c>
      <c r="AN64" s="4"/>
      <c r="AO64" s="4"/>
      <c r="AP64" s="4"/>
      <c r="AQ64" s="4"/>
      <c r="AR64" s="4"/>
      <c r="AS64" s="4"/>
      <c r="AT64" s="4"/>
      <c r="AU64" s="4"/>
      <c r="AV64" s="4"/>
      <c r="AW64" s="4"/>
      <c r="AX64" s="4"/>
      <c r="AY64" s="4"/>
      <c r="ALQ64" s="9" t="e">
        <v>#N/A</v>
      </c>
    </row>
    <row r="65" spans="1:1005" ht="15" x14ac:dyDescent="0.25">
      <c r="A65" s="134">
        <f>YampaRiverInflow.TotalOutflow!A65</f>
        <v>45413</v>
      </c>
      <c r="B65" s="13">
        <v>2.0209999999999999</v>
      </c>
      <c r="C65" s="13">
        <v>2.0209999999999999</v>
      </c>
      <c r="D65" s="13">
        <v>2.0209999999999999</v>
      </c>
      <c r="E65" s="126">
        <v>-11.66</v>
      </c>
      <c r="F65" s="126">
        <v>0.27800000000000002</v>
      </c>
      <c r="G65" s="126">
        <v>-5.2439999999999998</v>
      </c>
      <c r="H65" s="126">
        <v>-3.9220000000000002</v>
      </c>
      <c r="I65" s="126">
        <v>17</v>
      </c>
      <c r="J65" s="126">
        <v>7.5990000000000002</v>
      </c>
      <c r="K65" s="126">
        <v>4.7030000000000003</v>
      </c>
      <c r="L65" s="126">
        <v>-61.749000000000002</v>
      </c>
      <c r="M65" s="126">
        <v>-4.7960000000000003</v>
      </c>
      <c r="N65" s="126">
        <v>-13.974</v>
      </c>
      <c r="O65" s="126">
        <v>-8.2089999999999996</v>
      </c>
      <c r="P65" s="126">
        <v>11.73</v>
      </c>
      <c r="Q65" s="126">
        <v>21.998999999999999</v>
      </c>
      <c r="R65" s="126">
        <v>0.111</v>
      </c>
      <c r="S65" s="126">
        <v>-14.868</v>
      </c>
      <c r="T65" s="126">
        <v>-7.181</v>
      </c>
      <c r="U65" s="126">
        <v>-5.67</v>
      </c>
      <c r="V65" s="126">
        <v>-33.700000000000003</v>
      </c>
      <c r="W65" s="126">
        <v>-4.7220000000000004</v>
      </c>
      <c r="X65" s="126">
        <v>-17.382000000000001</v>
      </c>
      <c r="Y65" s="126">
        <v>-33.279000000000003</v>
      </c>
      <c r="Z65" s="126">
        <v>-5.4210000000000003</v>
      </c>
      <c r="AA65" s="126">
        <v>-5.2460000000000004</v>
      </c>
      <c r="AB65" s="126">
        <v>3.149</v>
      </c>
      <c r="AC65" s="126">
        <v>-9.5569299999999995</v>
      </c>
      <c r="AD65" s="126">
        <v>4.5381899999999993</v>
      </c>
      <c r="AE65" s="126">
        <v>2.7454499999999999</v>
      </c>
      <c r="AF65" s="126">
        <v>4.5651899999999994</v>
      </c>
      <c r="AG65" s="126">
        <v>0.109545453554</v>
      </c>
      <c r="AH65" s="126">
        <v>8.5840991759299996</v>
      </c>
      <c r="AI65" s="127">
        <v>15.768000000000001</v>
      </c>
      <c r="AJ65" s="127">
        <v>12.454000000000001</v>
      </c>
      <c r="AK65" s="127">
        <v>4.819</v>
      </c>
      <c r="AL65" s="127">
        <v>26.466999999999999</v>
      </c>
      <c r="AM65" s="127">
        <v>-2.0129999999999999</v>
      </c>
      <c r="AN65" s="4"/>
      <c r="AO65" s="4"/>
      <c r="AP65" s="4"/>
      <c r="AQ65" s="4"/>
      <c r="AR65" s="4"/>
      <c r="AS65" s="4"/>
      <c r="AT65" s="4"/>
      <c r="AU65" s="4"/>
      <c r="AV65" s="4"/>
      <c r="AW65" s="4"/>
      <c r="AX65" s="4"/>
      <c r="AY65" s="4"/>
      <c r="ALQ65" s="9" t="e">
        <v>#N/A</v>
      </c>
    </row>
    <row r="66" spans="1:1005" ht="15" x14ac:dyDescent="0.25">
      <c r="A66" s="134">
        <f>YampaRiverInflow.TotalOutflow!A66</f>
        <v>45444</v>
      </c>
      <c r="B66" s="13">
        <v>-3.3969999999999998</v>
      </c>
      <c r="C66" s="13">
        <v>-3.3969999999999998</v>
      </c>
      <c r="D66" s="13">
        <v>-3.3969999999999998</v>
      </c>
      <c r="E66" s="126">
        <v>-2.2789999999999999</v>
      </c>
      <c r="F66" s="126">
        <v>1.631</v>
      </c>
      <c r="G66" s="126">
        <v>-6.1520000000000001</v>
      </c>
      <c r="H66" s="126">
        <v>-8.4760000000000009</v>
      </c>
      <c r="I66" s="126">
        <v>24.515999999999998</v>
      </c>
      <c r="J66" s="126">
        <v>4.5979999999999999</v>
      </c>
      <c r="K66" s="126">
        <v>13.497999999999999</v>
      </c>
      <c r="L66" s="126">
        <v>-26.187000000000001</v>
      </c>
      <c r="M66" s="126">
        <v>-3.3490000000000002</v>
      </c>
      <c r="N66" s="126">
        <v>4.0839999999999996</v>
      </c>
      <c r="O66" s="126">
        <v>-11.676</v>
      </c>
      <c r="P66" s="126">
        <v>-4.1000000000000002E-2</v>
      </c>
      <c r="Q66" s="126">
        <v>5.609</v>
      </c>
      <c r="R66" s="126">
        <v>-3.698</v>
      </c>
      <c r="S66" s="126">
        <v>-11.834</v>
      </c>
      <c r="T66" s="126">
        <v>-9.2289999999999992</v>
      </c>
      <c r="U66" s="126">
        <v>-8.5180000000000007</v>
      </c>
      <c r="V66" s="126">
        <v>-26.905999999999999</v>
      </c>
      <c r="W66" s="126">
        <v>-30.081</v>
      </c>
      <c r="X66" s="126">
        <v>1.8560000000000001</v>
      </c>
      <c r="Y66" s="126">
        <v>-14.717000000000001</v>
      </c>
      <c r="Z66" s="126">
        <v>-14.012</v>
      </c>
      <c r="AA66" s="126">
        <v>-1.52</v>
      </c>
      <c r="AB66" s="126">
        <v>-16.565999999999999</v>
      </c>
      <c r="AC66" s="126">
        <v>-17.778869999999998</v>
      </c>
      <c r="AD66" s="126">
        <v>-8.3348700000000004</v>
      </c>
      <c r="AE66" s="126">
        <v>-5.4185299999999996</v>
      </c>
      <c r="AF66" s="126">
        <v>-7.2006999999999994</v>
      </c>
      <c r="AG66" s="126">
        <v>-0.73851239867699991</v>
      </c>
      <c r="AH66" s="126">
        <v>3.31216528727</v>
      </c>
      <c r="AI66" s="127">
        <v>10.185</v>
      </c>
      <c r="AJ66" s="127">
        <v>8.9730000000000008</v>
      </c>
      <c r="AK66" s="127">
        <v>-56.872</v>
      </c>
      <c r="AL66" s="127">
        <v>29.183</v>
      </c>
      <c r="AM66" s="127">
        <v>-2.262</v>
      </c>
      <c r="AN66" s="4"/>
      <c r="AO66" s="4"/>
      <c r="AP66" s="4"/>
      <c r="AQ66" s="4"/>
      <c r="AR66" s="4"/>
      <c r="AS66" s="4"/>
      <c r="AT66" s="4"/>
      <c r="AU66" s="4"/>
      <c r="AV66" s="4"/>
      <c r="AW66" s="4"/>
      <c r="AX66" s="4"/>
      <c r="AY66" s="4"/>
      <c r="ALQ66" s="9" t="e">
        <v>#N/A</v>
      </c>
    </row>
    <row r="67" spans="1:1005" ht="15" x14ac:dyDescent="0.25">
      <c r="A67" s="134">
        <f>YampaRiverInflow.TotalOutflow!A67</f>
        <v>45474</v>
      </c>
      <c r="B67" s="13">
        <v>-2.1280000000000001</v>
      </c>
      <c r="C67" s="13">
        <v>-2.1280000000000001</v>
      </c>
      <c r="D67" s="13">
        <v>-2.1280000000000001</v>
      </c>
      <c r="E67" s="126">
        <v>-4.5999999999999999E-2</v>
      </c>
      <c r="F67" s="126">
        <v>-5.7720000000000002</v>
      </c>
      <c r="G67" s="126">
        <v>-9.9499999999999993</v>
      </c>
      <c r="H67" s="126">
        <v>-11.750999999999999</v>
      </c>
      <c r="I67" s="126">
        <v>20.866</v>
      </c>
      <c r="J67" s="126">
        <v>1.85</v>
      </c>
      <c r="K67" s="126">
        <v>3.0960000000000001</v>
      </c>
      <c r="L67" s="126">
        <v>-10.608000000000001</v>
      </c>
      <c r="M67" s="126">
        <v>-7.6440000000000001</v>
      </c>
      <c r="N67" s="126">
        <v>8.1270000000000007</v>
      </c>
      <c r="O67" s="126">
        <v>-11.493</v>
      </c>
      <c r="P67" s="126">
        <v>10.728</v>
      </c>
      <c r="Q67" s="126">
        <v>8.7200000000000006</v>
      </c>
      <c r="R67" s="126">
        <v>-1.2669999999999999</v>
      </c>
      <c r="S67" s="126">
        <v>-11.347</v>
      </c>
      <c r="T67" s="126">
        <v>-18.335999999999999</v>
      </c>
      <c r="U67" s="126">
        <v>-2.9430000000000001</v>
      </c>
      <c r="V67" s="126">
        <v>-31.49</v>
      </c>
      <c r="W67" s="126">
        <v>-20.471</v>
      </c>
      <c r="X67" s="126">
        <v>-11.896000000000001</v>
      </c>
      <c r="Y67" s="126">
        <v>-5.8959999999999999</v>
      </c>
      <c r="Z67" s="126">
        <v>-9.4190000000000005</v>
      </c>
      <c r="AA67" s="126">
        <v>-9.65</v>
      </c>
      <c r="AB67" s="126">
        <v>-13.497</v>
      </c>
      <c r="AC67" s="126">
        <v>-20.782049999999998</v>
      </c>
      <c r="AD67" s="126">
        <v>-5.3935699999999995</v>
      </c>
      <c r="AE67" s="126">
        <v>-16.034389999999998</v>
      </c>
      <c r="AF67" s="126">
        <v>-7.2505600000000001</v>
      </c>
      <c r="AG67" s="126">
        <v>-12.2247933908</v>
      </c>
      <c r="AH67" s="126">
        <v>-1.1186446296900001</v>
      </c>
      <c r="AI67" s="127">
        <v>9.4459999999999997</v>
      </c>
      <c r="AJ67" s="127">
        <v>7.9630000000000001</v>
      </c>
      <c r="AK67" s="127">
        <v>79.977000000000004</v>
      </c>
      <c r="AL67" s="127">
        <v>-11.765000000000001</v>
      </c>
      <c r="AM67" s="127">
        <v>-10.845000000000001</v>
      </c>
      <c r="AN67" s="4"/>
      <c r="AO67" s="4"/>
      <c r="AP67" s="4"/>
      <c r="AQ67" s="4"/>
      <c r="AR67" s="4"/>
      <c r="AS67" s="4"/>
      <c r="AT67" s="4"/>
      <c r="AU67" s="4"/>
      <c r="AV67" s="4"/>
      <c r="AW67" s="4"/>
      <c r="AX67" s="4"/>
      <c r="AY67" s="4"/>
      <c r="ALQ67" s="9" t="e">
        <v>#N/A</v>
      </c>
    </row>
    <row r="68" spans="1:1005" ht="15" x14ac:dyDescent="0.25">
      <c r="A68" s="134">
        <f>YampaRiverInflow.TotalOutflow!A68</f>
        <v>45505</v>
      </c>
      <c r="B68" s="13">
        <v>0.35299999999999998</v>
      </c>
      <c r="C68" s="13">
        <v>0.35299999999999998</v>
      </c>
      <c r="D68" s="13">
        <v>0.35299999999999998</v>
      </c>
      <c r="E68" s="126">
        <v>12.827999999999999</v>
      </c>
      <c r="F68" s="126">
        <v>-4.125</v>
      </c>
      <c r="G68" s="126">
        <v>-0.66400000000000003</v>
      </c>
      <c r="H68" s="126">
        <v>-1.9179999999999999</v>
      </c>
      <c r="I68" s="126">
        <v>27.553999999999998</v>
      </c>
      <c r="J68" s="126">
        <v>4.3259999999999996</v>
      </c>
      <c r="K68" s="126">
        <v>3.7869999999999999</v>
      </c>
      <c r="L68" s="126">
        <v>-3.95</v>
      </c>
      <c r="M68" s="126">
        <v>-0.94599999999999995</v>
      </c>
      <c r="N68" s="126">
        <v>2.1970000000000001</v>
      </c>
      <c r="O68" s="126">
        <v>-4.3259999999999996</v>
      </c>
      <c r="P68" s="126">
        <v>-10.675000000000001</v>
      </c>
      <c r="Q68" s="126">
        <v>1.804</v>
      </c>
      <c r="R68" s="126">
        <v>4.2789999999999999</v>
      </c>
      <c r="S68" s="126">
        <v>-12.226000000000001</v>
      </c>
      <c r="T68" s="126">
        <v>-3.8130000000000002</v>
      </c>
      <c r="U68" s="126">
        <v>-0.78500000000000003</v>
      </c>
      <c r="V68" s="126">
        <v>-7.6040000000000001</v>
      </c>
      <c r="W68" s="126">
        <v>-5.4119999999999999</v>
      </c>
      <c r="X68" s="126">
        <v>-13.86</v>
      </c>
      <c r="Y68" s="126">
        <v>-14.737</v>
      </c>
      <c r="Z68" s="126">
        <v>-6.2569999999999997</v>
      </c>
      <c r="AA68" s="126">
        <v>-22.553999999999998</v>
      </c>
      <c r="AB68" s="126">
        <v>-2.4489999999999998</v>
      </c>
      <c r="AC68" s="126">
        <v>-15.135450000000001</v>
      </c>
      <c r="AD68" s="126">
        <v>2.9768400000000002</v>
      </c>
      <c r="AE68" s="126">
        <v>5.9177799999999996</v>
      </c>
      <c r="AF68" s="126">
        <v>3.3304999999999998</v>
      </c>
      <c r="AG68" s="126">
        <v>10.5769677696</v>
      </c>
      <c r="AH68" s="126">
        <v>-6.3205289276000007</v>
      </c>
      <c r="AI68" s="127">
        <v>5.1120000000000001</v>
      </c>
      <c r="AJ68" s="127">
        <v>10.664999999999999</v>
      </c>
      <c r="AK68" s="127">
        <v>5.9720000000000004</v>
      </c>
      <c r="AL68" s="127">
        <v>-4.8890000000000002</v>
      </c>
      <c r="AM68" s="127">
        <v>-3.1019999999999999</v>
      </c>
      <c r="AN68" s="4"/>
      <c r="AO68" s="4"/>
      <c r="AP68" s="4"/>
      <c r="AQ68" s="4"/>
      <c r="AR68" s="4"/>
      <c r="AS68" s="4"/>
      <c r="AT68" s="4"/>
      <c r="AU68" s="4"/>
      <c r="AV68" s="4"/>
      <c r="AW68" s="4"/>
      <c r="AX68" s="4"/>
      <c r="AY68" s="4"/>
      <c r="ALQ68" s="9" t="e">
        <v>#N/A</v>
      </c>
    </row>
    <row r="69" spans="1:1005" ht="15" x14ac:dyDescent="0.25">
      <c r="A69" s="134">
        <f>YampaRiverInflow.TotalOutflow!A69</f>
        <v>45536</v>
      </c>
      <c r="B69" s="13">
        <v>1.4410000000000001</v>
      </c>
      <c r="C69" s="13">
        <v>1.4410000000000001</v>
      </c>
      <c r="D69" s="13">
        <v>1.4410000000000001</v>
      </c>
      <c r="E69" s="126">
        <v>-8.4480000000000004</v>
      </c>
      <c r="F69" s="126">
        <v>-5.992</v>
      </c>
      <c r="G69" s="126">
        <v>7.3310000000000004</v>
      </c>
      <c r="H69" s="126">
        <v>-4.6890000000000001</v>
      </c>
      <c r="I69" s="126">
        <v>14.712999999999999</v>
      </c>
      <c r="J69" s="126">
        <v>2.484</v>
      </c>
      <c r="K69" s="126">
        <v>5.2409999999999997</v>
      </c>
      <c r="L69" s="126">
        <v>-12.904</v>
      </c>
      <c r="M69" s="126">
        <v>8.5779999999999994</v>
      </c>
      <c r="N69" s="126">
        <v>15.861000000000001</v>
      </c>
      <c r="O69" s="126">
        <v>4.218</v>
      </c>
      <c r="P69" s="126">
        <v>2.15</v>
      </c>
      <c r="Q69" s="126">
        <v>-6.8959999999999999</v>
      </c>
      <c r="R69" s="126">
        <v>-12.975</v>
      </c>
      <c r="S69" s="126">
        <v>-7.1189999999999998</v>
      </c>
      <c r="T69" s="126">
        <v>-2.2879999999999998</v>
      </c>
      <c r="U69" s="126">
        <v>-15.519</v>
      </c>
      <c r="V69" s="126">
        <v>-21.178000000000001</v>
      </c>
      <c r="W69" s="126">
        <v>-6.0739999999999998</v>
      </c>
      <c r="X69" s="126">
        <v>-3.6960000000000002</v>
      </c>
      <c r="Y69" s="126">
        <v>0.23</v>
      </c>
      <c r="Z69" s="126">
        <v>-2.0470000000000002</v>
      </c>
      <c r="AA69" s="126">
        <v>-1.55</v>
      </c>
      <c r="AB69" s="126">
        <v>8.7729999999999997</v>
      </c>
      <c r="AC69" s="126">
        <v>-8.4957199999999986</v>
      </c>
      <c r="AD69" s="126">
        <v>10.460270000000001</v>
      </c>
      <c r="AE69" s="126">
        <v>-5.7617600000000007</v>
      </c>
      <c r="AF69" s="126">
        <v>-2.9507099999999999</v>
      </c>
      <c r="AG69" s="126">
        <v>5.5732644647899994</v>
      </c>
      <c r="AH69" s="126">
        <v>7.3737107418200001</v>
      </c>
      <c r="AI69" s="127">
        <v>12.664999999999999</v>
      </c>
      <c r="AJ69" s="127">
        <v>7.843</v>
      </c>
      <c r="AK69" s="127">
        <v>21.111000000000001</v>
      </c>
      <c r="AL69" s="127">
        <v>-9.8369999999999997</v>
      </c>
      <c r="AM69" s="127">
        <v>10.523999999999999</v>
      </c>
      <c r="AN69" s="4"/>
      <c r="AO69" s="4"/>
      <c r="AP69" s="4"/>
      <c r="AQ69" s="4"/>
      <c r="AR69" s="4"/>
      <c r="AS69" s="4"/>
      <c r="AT69" s="4"/>
      <c r="AU69" s="4"/>
      <c r="AV69" s="4"/>
      <c r="AW69" s="4"/>
      <c r="AX69" s="4"/>
      <c r="AY69" s="4"/>
      <c r="ALQ69" s="9" t="e">
        <v>#N/A</v>
      </c>
    </row>
    <row r="70" spans="1:1005" ht="15" x14ac:dyDescent="0.25">
      <c r="A70" s="134"/>
      <c r="B70" s="13"/>
      <c r="C70" s="13"/>
      <c r="D70" s="13"/>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7"/>
      <c r="AJ70" s="127"/>
      <c r="AK70" s="127"/>
      <c r="AL70" s="127"/>
      <c r="AM70" s="127"/>
      <c r="AN70" s="4"/>
      <c r="AO70" s="4"/>
      <c r="AP70" s="4"/>
      <c r="AQ70" s="4"/>
      <c r="AR70" s="4"/>
      <c r="AS70" s="4"/>
      <c r="AT70" s="4"/>
      <c r="AU70" s="4"/>
      <c r="AV70" s="4"/>
      <c r="AW70" s="4"/>
      <c r="AX70" s="4"/>
      <c r="AY70" s="4"/>
      <c r="ALQ70" s="9" t="e">
        <v>#N/A</v>
      </c>
    </row>
    <row r="71" spans="1:1005" ht="15" x14ac:dyDescent="0.25">
      <c r="A71" s="134"/>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7"/>
      <c r="AJ71" s="127"/>
      <c r="AK71" s="127"/>
      <c r="AL71" s="127"/>
      <c r="AM71" s="127"/>
      <c r="AN71" s="4"/>
      <c r="AO71" s="4"/>
      <c r="AP71" s="4"/>
      <c r="AQ71" s="4"/>
      <c r="AR71" s="4"/>
      <c r="AS71" s="4"/>
      <c r="AT71" s="4"/>
      <c r="AU71" s="4"/>
      <c r="AV71" s="4"/>
      <c r="AW71" s="4"/>
      <c r="AX71" s="4"/>
      <c r="AY71" s="4"/>
      <c r="ALQ71" s="9" t="e">
        <v>#N/A</v>
      </c>
    </row>
    <row r="72" spans="1:1005" ht="12.75" customHeight="1" x14ac:dyDescent="0.25">
      <c r="AI72" s="126"/>
      <c r="AJ72" s="126"/>
      <c r="AK72" s="126"/>
      <c r="AL72" s="126"/>
      <c r="AM72" s="126"/>
      <c r="ALQ72" s="9" t="e">
        <v>#N/A</v>
      </c>
    </row>
    <row r="73" spans="1:1005" ht="12.75" customHeight="1" x14ac:dyDescent="0.25">
      <c r="AI73" s="126"/>
      <c r="AJ73" s="126"/>
      <c r="AK73" s="126"/>
      <c r="AL73" s="126"/>
      <c r="AM73" s="126"/>
    </row>
    <row r="74" spans="1:1005" ht="12.75" customHeight="1" x14ac:dyDescent="0.25">
      <c r="AI74" s="126"/>
      <c r="AJ74" s="126"/>
      <c r="AK74" s="126"/>
      <c r="AL74" s="126"/>
      <c r="AM74" s="126"/>
    </row>
    <row r="75" spans="1:1005" ht="12.75" customHeight="1" x14ac:dyDescent="0.25">
      <c r="AI75" s="126"/>
      <c r="AJ75" s="126"/>
      <c r="AK75" s="126"/>
      <c r="AL75" s="126"/>
      <c r="AM75" s="126"/>
    </row>
    <row r="76" spans="1:1005" ht="12.75" customHeight="1" x14ac:dyDescent="0.25">
      <c r="AI76" s="126"/>
      <c r="AJ76" s="126"/>
      <c r="AK76" s="126"/>
      <c r="AL76" s="126"/>
      <c r="AM76" s="126"/>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7">
    <tabColor rgb="FFFF0000"/>
  </sheetPr>
  <dimension ref="A1:ALQ78"/>
  <sheetViews>
    <sheetView topLeftCell="W1" workbookViewId="0">
      <selection activeCell="B4" sqref="B4:AZ100"/>
    </sheetView>
  </sheetViews>
  <sheetFormatPr defaultColWidth="18.7109375" defaultRowHeight="12.75" customHeight="1" x14ac:dyDescent="0.25"/>
  <cols>
    <col min="1" max="2" width="9.140625" style="9" customWidth="1"/>
    <col min="3" max="3" width="9.7109375" style="9" bestFit="1" customWidth="1"/>
    <col min="4" max="54" width="9.140625" style="9" customWidth="1"/>
    <col min="55" max="16384" width="18.7109375" style="9"/>
  </cols>
  <sheetData>
    <row r="1" spans="1:54" ht="15" x14ac:dyDescent="0.25">
      <c r="A1" s="128"/>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30"/>
      <c r="AJ1" s="130"/>
      <c r="AK1" s="130"/>
      <c r="AL1" s="130"/>
      <c r="AM1" s="130"/>
    </row>
    <row r="2" spans="1:54" ht="15" x14ac:dyDescent="0.25">
      <c r="A2" s="128" t="s">
        <v>59</v>
      </c>
      <c r="B2" s="130" t="s">
        <v>0</v>
      </c>
      <c r="C2" s="130" t="s">
        <v>1</v>
      </c>
      <c r="D2" s="130" t="s">
        <v>2</v>
      </c>
      <c r="E2" s="130">
        <v>1981</v>
      </c>
      <c r="F2" s="130">
        <v>1982</v>
      </c>
      <c r="G2" s="130">
        <v>1983</v>
      </c>
      <c r="H2" s="130">
        <v>1984</v>
      </c>
      <c r="I2" s="130">
        <v>1985</v>
      </c>
      <c r="J2" s="130">
        <v>1986</v>
      </c>
      <c r="K2" s="130">
        <v>1987</v>
      </c>
      <c r="L2" s="130">
        <v>1988</v>
      </c>
      <c r="M2" s="130">
        <v>1989</v>
      </c>
      <c r="N2" s="130">
        <v>1990</v>
      </c>
      <c r="O2" s="130">
        <v>1991</v>
      </c>
      <c r="P2" s="130">
        <v>1992</v>
      </c>
      <c r="Q2" s="130">
        <v>1993</v>
      </c>
      <c r="R2" s="130">
        <v>1994</v>
      </c>
      <c r="S2" s="130">
        <v>1995</v>
      </c>
      <c r="T2" s="130">
        <v>1996</v>
      </c>
      <c r="U2" s="130">
        <v>1997</v>
      </c>
      <c r="V2" s="130">
        <v>1998</v>
      </c>
      <c r="W2" s="130">
        <v>1999</v>
      </c>
      <c r="X2" s="130">
        <v>2000</v>
      </c>
      <c r="Y2" s="130">
        <v>2001</v>
      </c>
      <c r="Z2" s="130">
        <v>2002</v>
      </c>
      <c r="AA2" s="130">
        <v>2003</v>
      </c>
      <c r="AB2" s="130">
        <v>2004</v>
      </c>
      <c r="AC2" s="130">
        <v>2005</v>
      </c>
      <c r="AD2" s="130">
        <v>2006</v>
      </c>
      <c r="AE2" s="131">
        <v>2007</v>
      </c>
      <c r="AF2" s="130">
        <v>2008</v>
      </c>
      <c r="AG2" s="130">
        <v>2009</v>
      </c>
      <c r="AH2" s="130">
        <v>2010</v>
      </c>
      <c r="AI2" s="130">
        <v>2011</v>
      </c>
      <c r="AJ2" s="130">
        <v>2012</v>
      </c>
      <c r="AK2" s="130">
        <v>2013</v>
      </c>
      <c r="AL2" s="130">
        <v>2014</v>
      </c>
      <c r="AM2" s="130">
        <v>2015</v>
      </c>
      <c r="AN2" s="130">
        <v>2016</v>
      </c>
      <c r="AO2" s="130">
        <v>2017</v>
      </c>
      <c r="AP2" s="130">
        <v>2018</v>
      </c>
      <c r="AQ2" s="130">
        <v>2019</v>
      </c>
      <c r="AR2" s="130">
        <v>2020</v>
      </c>
      <c r="AS2" s="9">
        <v>2021</v>
      </c>
      <c r="AT2" s="9">
        <v>2022</v>
      </c>
      <c r="AU2" s="9">
        <v>2023</v>
      </c>
      <c r="AV2" s="9">
        <v>2024</v>
      </c>
      <c r="AW2" s="9">
        <v>2025</v>
      </c>
      <c r="AX2" s="9">
        <v>2026</v>
      </c>
      <c r="AY2" s="9">
        <v>2027</v>
      </c>
      <c r="AZ2" s="9">
        <v>2028</v>
      </c>
      <c r="BA2" s="9">
        <v>2029</v>
      </c>
      <c r="BB2" s="9">
        <v>2030</v>
      </c>
    </row>
    <row r="3" spans="1:54" ht="15" x14ac:dyDescent="0.25">
      <c r="A3" s="132" t="str">
        <f>A2&amp;"_"&amp;"Time"</f>
        <v>HvrToDvs_In_Time</v>
      </c>
      <c r="B3" s="133" t="s">
        <v>3</v>
      </c>
      <c r="C3" s="133" t="s">
        <v>4</v>
      </c>
      <c r="D3" s="133" t="s">
        <v>5</v>
      </c>
      <c r="E3" s="133" t="s">
        <v>6</v>
      </c>
      <c r="F3" s="133" t="s">
        <v>7</v>
      </c>
      <c r="G3" s="133" t="s">
        <v>8</v>
      </c>
      <c r="H3" s="133" t="s">
        <v>9</v>
      </c>
      <c r="I3" s="133" t="s">
        <v>10</v>
      </c>
      <c r="J3" s="133" t="s">
        <v>11</v>
      </c>
      <c r="K3" s="133" t="s">
        <v>12</v>
      </c>
      <c r="L3" s="133" t="s">
        <v>13</v>
      </c>
      <c r="M3" s="133" t="s">
        <v>14</v>
      </c>
      <c r="N3" s="133" t="s">
        <v>15</v>
      </c>
      <c r="O3" s="133" t="s">
        <v>16</v>
      </c>
      <c r="P3" s="133" t="s">
        <v>17</v>
      </c>
      <c r="Q3" s="133" t="s">
        <v>18</v>
      </c>
      <c r="R3" s="133" t="s">
        <v>19</v>
      </c>
      <c r="S3" s="133" t="s">
        <v>20</v>
      </c>
      <c r="T3" s="133" t="s">
        <v>21</v>
      </c>
      <c r="U3" s="133" t="s">
        <v>22</v>
      </c>
      <c r="V3" s="133" t="s">
        <v>23</v>
      </c>
      <c r="W3" s="133" t="s">
        <v>24</v>
      </c>
      <c r="X3" s="133" t="s">
        <v>25</v>
      </c>
      <c r="Y3" s="133" t="s">
        <v>26</v>
      </c>
      <c r="Z3" s="133" t="s">
        <v>27</v>
      </c>
      <c r="AA3" s="133" t="s">
        <v>28</v>
      </c>
      <c r="AB3" s="133" t="s">
        <v>29</v>
      </c>
      <c r="AC3" s="133" t="s">
        <v>30</v>
      </c>
      <c r="AD3" s="133" t="s">
        <v>31</v>
      </c>
      <c r="AE3" s="133" t="s">
        <v>32</v>
      </c>
      <c r="AF3" s="133" t="s">
        <v>33</v>
      </c>
      <c r="AG3" s="133" t="s">
        <v>34</v>
      </c>
      <c r="AH3" s="133" t="s">
        <v>35</v>
      </c>
      <c r="AI3" s="133" t="s">
        <v>36</v>
      </c>
      <c r="AJ3" s="133" t="s">
        <v>37</v>
      </c>
      <c r="AK3" s="133" t="s">
        <v>38</v>
      </c>
      <c r="AL3" s="133" t="s">
        <v>39</v>
      </c>
      <c r="AM3" s="133" t="s">
        <v>40</v>
      </c>
      <c r="AN3" s="133" t="s">
        <v>41</v>
      </c>
      <c r="AO3" s="133" t="s">
        <v>42</v>
      </c>
      <c r="AP3" s="133" t="s">
        <v>43</v>
      </c>
      <c r="AQ3" s="133" t="s">
        <v>44</v>
      </c>
      <c r="AR3" s="133" t="s">
        <v>45</v>
      </c>
      <c r="AS3" s="9" t="s">
        <v>46</v>
      </c>
      <c r="AT3" s="9" t="s">
        <v>47</v>
      </c>
      <c r="AU3" s="9" t="s">
        <v>48</v>
      </c>
      <c r="AV3" s="9" t="s">
        <v>49</v>
      </c>
      <c r="AW3" s="9" t="s">
        <v>50</v>
      </c>
      <c r="AX3" s="9" t="s">
        <v>51</v>
      </c>
      <c r="AY3" s="9" t="s">
        <v>52</v>
      </c>
      <c r="AZ3" s="9" t="s">
        <v>53</v>
      </c>
      <c r="BA3" s="9" t="s">
        <v>54</v>
      </c>
      <c r="BB3" s="9" t="s">
        <v>55</v>
      </c>
    </row>
    <row r="4" spans="1:54" ht="15" x14ac:dyDescent="0.25">
      <c r="A4" s="134">
        <f>YampaRiverInflow.TotalOutflow!A4</f>
        <v>43556</v>
      </c>
      <c r="B4" s="13">
        <v>-16.655999999999999</v>
      </c>
      <c r="C4" s="13">
        <v>-16.655999999999999</v>
      </c>
      <c r="D4" s="13">
        <v>-16.655999999999999</v>
      </c>
      <c r="E4" s="126">
        <v>54.424519999999994</v>
      </c>
      <c r="F4" s="126">
        <v>12.133100000000001</v>
      </c>
      <c r="G4" s="126">
        <v>76.599170000000001</v>
      </c>
      <c r="H4" s="126">
        <v>-6.7857700000000003</v>
      </c>
      <c r="I4" s="126">
        <v>6.2441000000000004</v>
      </c>
      <c r="J4" s="126">
        <v>4.2861700000000003</v>
      </c>
      <c r="K4" s="126">
        <v>29.646259999999998</v>
      </c>
      <c r="L4" s="126">
        <v>28.972660000000001</v>
      </c>
      <c r="M4" s="126">
        <v>18.863569999999999</v>
      </c>
      <c r="N4" s="126">
        <v>13.24966</v>
      </c>
      <c r="O4" s="126">
        <v>-34.838769999999997</v>
      </c>
      <c r="P4" s="126">
        <v>-15.670870000000001</v>
      </c>
      <c r="Q4" s="126">
        <v>-12.345879999999999</v>
      </c>
      <c r="R4" s="126">
        <v>-24.792330000000003</v>
      </c>
      <c r="S4" s="126">
        <v>-15.55307</v>
      </c>
      <c r="T4" s="126">
        <v>-27.615380000000002</v>
      </c>
      <c r="U4" s="126">
        <v>-9.9768299999999996</v>
      </c>
      <c r="V4" s="126">
        <v>-7.8899799999999995</v>
      </c>
      <c r="W4" s="126">
        <v>-18.484590000000001</v>
      </c>
      <c r="X4" s="126">
        <v>-13.60337</v>
      </c>
      <c r="Y4" s="126">
        <v>-60.627809999999997</v>
      </c>
      <c r="Z4" s="126">
        <v>-9.7155499999999986</v>
      </c>
      <c r="AA4" s="126">
        <v>-15.310879999999999</v>
      </c>
      <c r="AB4" s="126">
        <v>3.4897600000000004</v>
      </c>
      <c r="AC4" s="126">
        <v>-16.877500000000001</v>
      </c>
      <c r="AD4" s="126">
        <v>-19.60941</v>
      </c>
      <c r="AE4" s="126">
        <v>-18.033900000000003</v>
      </c>
      <c r="AF4" s="126">
        <v>-6.3000600000000002</v>
      </c>
      <c r="AG4" s="126">
        <v>-13.78439</v>
      </c>
      <c r="AH4" s="126">
        <v>-16.949249999999999</v>
      </c>
      <c r="AI4" s="126">
        <v>-12.7826</v>
      </c>
      <c r="AJ4" s="126">
        <v>-23.694689999999998</v>
      </c>
      <c r="AK4" s="126">
        <v>-20.046709999999997</v>
      </c>
      <c r="AL4" s="126">
        <v>-21.301506761199999</v>
      </c>
      <c r="AM4" s="126">
        <v>-18.480803921300001</v>
      </c>
      <c r="AN4" s="4"/>
      <c r="AO4" s="4"/>
      <c r="AP4" s="4"/>
      <c r="AQ4" s="4"/>
      <c r="AR4" s="4"/>
      <c r="AS4" s="4"/>
      <c r="AT4" s="4"/>
      <c r="AU4" s="4"/>
      <c r="AV4" s="4"/>
      <c r="AW4" s="4"/>
      <c r="AX4" s="4"/>
      <c r="AY4" s="4"/>
    </row>
    <row r="5" spans="1:54" ht="15" x14ac:dyDescent="0.25">
      <c r="A5" s="134">
        <f>YampaRiverInflow.TotalOutflow!A5</f>
        <v>43586</v>
      </c>
      <c r="B5" s="13">
        <v>-11.449</v>
      </c>
      <c r="C5" s="13">
        <v>-11.449</v>
      </c>
      <c r="D5" s="13">
        <v>-11.449</v>
      </c>
      <c r="E5" s="126">
        <v>25.669160000000002</v>
      </c>
      <c r="F5" s="126">
        <v>46.607790000000001</v>
      </c>
      <c r="G5" s="126">
        <v>81.077850000000012</v>
      </c>
      <c r="H5" s="126">
        <v>32.891910000000003</v>
      </c>
      <c r="I5" s="126">
        <v>32.762029999999996</v>
      </c>
      <c r="J5" s="126">
        <v>14.885899999999999</v>
      </c>
      <c r="K5" s="126">
        <v>9.8693099999999987</v>
      </c>
      <c r="L5" s="126">
        <v>49.975879999999997</v>
      </c>
      <c r="M5" s="126">
        <v>-7.9184299999999999</v>
      </c>
      <c r="N5" s="126">
        <v>11.12064</v>
      </c>
      <c r="O5" s="126">
        <v>-43.382190000000001</v>
      </c>
      <c r="P5" s="126">
        <v>-22.886580000000002</v>
      </c>
      <c r="Q5" s="126">
        <v>-11.17521</v>
      </c>
      <c r="R5" s="126">
        <v>-23.596910000000001</v>
      </c>
      <c r="S5" s="126">
        <v>-15.42226</v>
      </c>
      <c r="T5" s="126">
        <v>3.82769</v>
      </c>
      <c r="U5" s="126">
        <v>-8.7342700000000004</v>
      </c>
      <c r="V5" s="126">
        <v>-12.672180000000001</v>
      </c>
      <c r="W5" s="126">
        <v>-9.4568999999999992</v>
      </c>
      <c r="X5" s="126">
        <v>2.1620500000000002</v>
      </c>
      <c r="Y5" s="126">
        <v>6.1777799999999994</v>
      </c>
      <c r="Z5" s="126">
        <v>-11.006309999999999</v>
      </c>
      <c r="AA5" s="126">
        <v>-11.085049999999999</v>
      </c>
      <c r="AB5" s="126">
        <v>-22.195970000000003</v>
      </c>
      <c r="AC5" s="126">
        <v>-14.829829999999999</v>
      </c>
      <c r="AD5" s="126">
        <v>10.05152</v>
      </c>
      <c r="AE5" s="126">
        <v>-15.21618</v>
      </c>
      <c r="AF5" s="126">
        <v>-22.456689999999998</v>
      </c>
      <c r="AG5" s="126">
        <v>-5.2049700000000003</v>
      </c>
      <c r="AH5" s="126">
        <v>-18.830310000000001</v>
      </c>
      <c r="AI5" s="127">
        <v>-9.6620400000000011</v>
      </c>
      <c r="AJ5" s="127">
        <v>-14.13106</v>
      </c>
      <c r="AK5" s="127">
        <v>-15.37541</v>
      </c>
      <c r="AL5" s="127">
        <v>-17.183385914400002</v>
      </c>
      <c r="AM5" s="127">
        <v>-10.352921004100001</v>
      </c>
      <c r="AN5" s="4"/>
      <c r="AO5" s="4"/>
      <c r="AP5" s="4"/>
      <c r="AQ5" s="4"/>
      <c r="AR5" s="4"/>
      <c r="AS5" s="4"/>
      <c r="AT5" s="4"/>
      <c r="AU5" s="4"/>
      <c r="AV5" s="4"/>
      <c r="AW5" s="4"/>
      <c r="AX5" s="4"/>
      <c r="AY5" s="4"/>
    </row>
    <row r="6" spans="1:54" ht="15" x14ac:dyDescent="0.25">
      <c r="A6" s="134">
        <f>YampaRiverInflow.TotalOutflow!A6</f>
        <v>43617</v>
      </c>
      <c r="B6" s="13">
        <v>-16.117000000000001</v>
      </c>
      <c r="C6" s="13">
        <v>-16.117000000000001</v>
      </c>
      <c r="D6" s="13">
        <v>-16.117000000000001</v>
      </c>
      <c r="E6" s="126">
        <v>36.7791</v>
      </c>
      <c r="F6" s="126">
        <v>47.801720000000003</v>
      </c>
      <c r="G6" s="126">
        <v>62.467669999999998</v>
      </c>
      <c r="H6" s="126">
        <v>43.907669999999996</v>
      </c>
      <c r="I6" s="126">
        <v>36.8551</v>
      </c>
      <c r="J6" s="126">
        <v>12.004910000000001</v>
      </c>
      <c r="K6" s="126">
        <v>7.7272400000000001</v>
      </c>
      <c r="L6" s="126">
        <v>40.933699999999995</v>
      </c>
      <c r="M6" s="126">
        <v>11.465860000000001</v>
      </c>
      <c r="N6" s="126">
        <v>16.794580000000003</v>
      </c>
      <c r="O6" s="126">
        <v>-46.634540000000001</v>
      </c>
      <c r="P6" s="126">
        <v>-19.443330000000003</v>
      </c>
      <c r="Q6" s="126">
        <v>7.9125299999999994</v>
      </c>
      <c r="R6" s="126">
        <v>-9.9691600000000005</v>
      </c>
      <c r="S6" s="126">
        <v>-16.600020000000001</v>
      </c>
      <c r="T6" s="126">
        <v>-10.217690000000001</v>
      </c>
      <c r="U6" s="126">
        <v>3.97357</v>
      </c>
      <c r="V6" s="126">
        <v>-3.1482399999999999</v>
      </c>
      <c r="W6" s="126">
        <v>-1.4221199999999998</v>
      </c>
      <c r="X6" s="126">
        <v>-38.834009999999999</v>
      </c>
      <c r="Y6" s="126">
        <v>-7.06473</v>
      </c>
      <c r="Z6" s="126">
        <v>1.8902699999999999</v>
      </c>
      <c r="AA6" s="126">
        <v>8.4872199999999989</v>
      </c>
      <c r="AB6" s="126">
        <v>0.80691999999999997</v>
      </c>
      <c r="AC6" s="126">
        <v>-6.2195200000000002</v>
      </c>
      <c r="AD6" s="126">
        <v>13.559850000000001</v>
      </c>
      <c r="AE6" s="126">
        <v>-8.6716299999999986</v>
      </c>
      <c r="AF6" s="126">
        <v>-7.92706</v>
      </c>
      <c r="AG6" s="126">
        <v>-2.6868400000000001</v>
      </c>
      <c r="AH6" s="126">
        <v>-23.401610000000002</v>
      </c>
      <c r="AI6" s="127">
        <v>-8.745379999999999</v>
      </c>
      <c r="AJ6" s="127">
        <v>-18.980650000000001</v>
      </c>
      <c r="AK6" s="127">
        <v>-16.096640000000001</v>
      </c>
      <c r="AL6" s="127">
        <v>-19.255974470100004</v>
      </c>
      <c r="AM6" s="127">
        <v>-18.6228715425</v>
      </c>
      <c r="AN6" s="4"/>
      <c r="AO6" s="4"/>
      <c r="AP6" s="4"/>
      <c r="AQ6" s="4"/>
      <c r="AR6" s="4"/>
      <c r="AS6" s="4"/>
      <c r="AT6" s="4"/>
      <c r="AU6" s="4"/>
      <c r="AV6" s="4"/>
      <c r="AW6" s="4"/>
      <c r="AX6" s="4"/>
      <c r="AY6" s="4"/>
    </row>
    <row r="7" spans="1:54" ht="15" x14ac:dyDescent="0.25">
      <c r="A7" s="134">
        <f>YampaRiverInflow.TotalOutflow!A7</f>
        <v>43647</v>
      </c>
      <c r="B7" s="13">
        <v>-11.625</v>
      </c>
      <c r="C7" s="13">
        <v>-11.625</v>
      </c>
      <c r="D7" s="13">
        <v>-11.625</v>
      </c>
      <c r="E7" s="126">
        <v>72.870630000000006</v>
      </c>
      <c r="F7" s="126">
        <v>68.089640000000003</v>
      </c>
      <c r="G7" s="126">
        <v>60.205719999999999</v>
      </c>
      <c r="H7" s="126">
        <v>49.438319999999997</v>
      </c>
      <c r="I7" s="126">
        <v>32.877110000000002</v>
      </c>
      <c r="J7" s="126">
        <v>10.57719</v>
      </c>
      <c r="K7" s="126">
        <v>7.2024099999999995</v>
      </c>
      <c r="L7" s="126">
        <v>42.957050000000002</v>
      </c>
      <c r="M7" s="126">
        <v>25.683209999999999</v>
      </c>
      <c r="N7" s="126">
        <v>16.192450000000001</v>
      </c>
      <c r="O7" s="126">
        <v>-32.33464</v>
      </c>
      <c r="P7" s="126">
        <v>-28.353200000000001</v>
      </c>
      <c r="Q7" s="126">
        <v>-13.82734</v>
      </c>
      <c r="R7" s="126">
        <v>-8.2693600000000007</v>
      </c>
      <c r="S7" s="126">
        <v>-6.1791200000000002</v>
      </c>
      <c r="T7" s="126">
        <v>3.4561299999999999</v>
      </c>
      <c r="U7" s="126">
        <v>2.85033</v>
      </c>
      <c r="V7" s="126">
        <v>-5.2313599999999996</v>
      </c>
      <c r="W7" s="126">
        <v>-2.7631799999999997</v>
      </c>
      <c r="X7" s="126">
        <v>-11.48329</v>
      </c>
      <c r="Y7" s="126">
        <v>-12.351889999999999</v>
      </c>
      <c r="Z7" s="126">
        <v>-4.6287900000000004</v>
      </c>
      <c r="AA7" s="126">
        <v>-5.6995800000000001</v>
      </c>
      <c r="AB7" s="126">
        <v>1.1146199999999999</v>
      </c>
      <c r="AC7" s="126">
        <v>-1.95407</v>
      </c>
      <c r="AD7" s="126">
        <v>15.37031</v>
      </c>
      <c r="AE7" s="126">
        <v>-6.1843900000000005</v>
      </c>
      <c r="AF7" s="126">
        <v>2.6158600000000001</v>
      </c>
      <c r="AG7" s="126">
        <v>5.3711899999999995</v>
      </c>
      <c r="AH7" s="126">
        <v>-13.886209999999998</v>
      </c>
      <c r="AI7" s="127">
        <v>-10.38104</v>
      </c>
      <c r="AJ7" s="127">
        <v>-8.8864900000000002</v>
      </c>
      <c r="AK7" s="127">
        <v>-24.04243</v>
      </c>
      <c r="AL7" s="127">
        <v>-9.7753157925099998</v>
      </c>
      <c r="AM7" s="127">
        <v>-13.541234510899999</v>
      </c>
      <c r="AN7" s="4"/>
      <c r="AO7" s="4"/>
      <c r="AP7" s="4"/>
      <c r="AQ7" s="4"/>
      <c r="AR7" s="4"/>
      <c r="AS7" s="4"/>
      <c r="AT7" s="4"/>
      <c r="AU7" s="4"/>
      <c r="AV7" s="4"/>
      <c r="AW7" s="4"/>
      <c r="AX7" s="4"/>
      <c r="AY7" s="4"/>
    </row>
    <row r="8" spans="1:54" ht="15" x14ac:dyDescent="0.25">
      <c r="A8" s="134">
        <f>YampaRiverInflow.TotalOutflow!A8</f>
        <v>43678</v>
      </c>
      <c r="B8" s="13">
        <v>-11.122</v>
      </c>
      <c r="C8" s="13">
        <v>-11.122</v>
      </c>
      <c r="D8" s="13">
        <v>-11.122</v>
      </c>
      <c r="E8" s="126">
        <v>74.391710000000003</v>
      </c>
      <c r="F8" s="126">
        <v>83.114260000000002</v>
      </c>
      <c r="G8" s="126">
        <v>64.003280000000004</v>
      </c>
      <c r="H8" s="126">
        <v>30.162470000000003</v>
      </c>
      <c r="I8" s="126">
        <v>25.66291</v>
      </c>
      <c r="J8" s="126">
        <v>47.366790000000002</v>
      </c>
      <c r="K8" s="126">
        <v>-3.6207199999999999</v>
      </c>
      <c r="L8" s="126">
        <v>8.2340900000000001</v>
      </c>
      <c r="M8" s="126">
        <v>1.0808900000000001</v>
      </c>
      <c r="N8" s="126">
        <v>9.8302700000000005</v>
      </c>
      <c r="O8" s="126">
        <v>-30.478750000000002</v>
      </c>
      <c r="P8" s="126">
        <v>-37.806379999999997</v>
      </c>
      <c r="Q8" s="126">
        <v>0.36157</v>
      </c>
      <c r="R8" s="126">
        <v>-21.721700000000002</v>
      </c>
      <c r="S8" s="126">
        <v>-32.771730000000005</v>
      </c>
      <c r="T8" s="126">
        <v>-3.3455599999999999</v>
      </c>
      <c r="U8" s="126">
        <v>5.3322599999999998</v>
      </c>
      <c r="V8" s="126">
        <v>-12.47739</v>
      </c>
      <c r="W8" s="126">
        <v>-10.764940000000001</v>
      </c>
      <c r="X8" s="126">
        <v>-12.411370000000002</v>
      </c>
      <c r="Y8" s="126">
        <v>-5.8684500000000002</v>
      </c>
      <c r="Z8" s="126">
        <v>-7.3342000000000001</v>
      </c>
      <c r="AA8" s="126">
        <v>-0.58257000000000003</v>
      </c>
      <c r="AB8" s="126">
        <v>-2.9759099999999998</v>
      </c>
      <c r="AC8" s="126">
        <v>-4.9262499999999996</v>
      </c>
      <c r="AD8" s="126">
        <v>7.4216999999999995</v>
      </c>
      <c r="AE8" s="126">
        <v>-6.2596699999999998</v>
      </c>
      <c r="AF8" s="126">
        <v>-3.49715</v>
      </c>
      <c r="AG8" s="126">
        <v>-8.0988400000000009</v>
      </c>
      <c r="AH8" s="126">
        <v>-12.211690000000001</v>
      </c>
      <c r="AI8" s="127">
        <v>-5.9300299999999995</v>
      </c>
      <c r="AJ8" s="127">
        <v>-10.645899999999999</v>
      </c>
      <c r="AK8" s="127">
        <v>-16.45506</v>
      </c>
      <c r="AL8" s="127">
        <v>-6.1211380751300002</v>
      </c>
      <c r="AM8" s="127">
        <v>-16.4951205805</v>
      </c>
      <c r="AN8" s="4"/>
      <c r="AO8" s="4"/>
      <c r="AP8" s="4"/>
      <c r="AQ8" s="4"/>
      <c r="AR8" s="4"/>
      <c r="AS8" s="4"/>
      <c r="AT8" s="4"/>
      <c r="AU8" s="4"/>
      <c r="AV8" s="4"/>
      <c r="AW8" s="4"/>
      <c r="AX8" s="4"/>
      <c r="AY8" s="4"/>
    </row>
    <row r="9" spans="1:54" ht="15" x14ac:dyDescent="0.25">
      <c r="A9" s="134">
        <f>YampaRiverInflow.TotalOutflow!A9</f>
        <v>43709</v>
      </c>
      <c r="B9" s="13">
        <v>-12.321</v>
      </c>
      <c r="C9" s="13">
        <v>-12.321</v>
      </c>
      <c r="D9" s="13">
        <v>-12.321</v>
      </c>
      <c r="E9" s="126">
        <v>15.569330000000001</v>
      </c>
      <c r="F9" s="126">
        <v>17.491540000000001</v>
      </c>
      <c r="G9" s="126">
        <v>90.030710000000013</v>
      </c>
      <c r="H9" s="126">
        <v>37.451620000000005</v>
      </c>
      <c r="I9" s="126">
        <v>29.726150000000001</v>
      </c>
      <c r="J9" s="126">
        <v>21.405069999999998</v>
      </c>
      <c r="K9" s="126">
        <v>-6.1849399999999992</v>
      </c>
      <c r="L9" s="126">
        <v>-13.40967</v>
      </c>
      <c r="M9" s="126">
        <v>4.8451000000000004</v>
      </c>
      <c r="N9" s="126">
        <v>10.459700000000002</v>
      </c>
      <c r="O9" s="126">
        <v>-32.106940000000002</v>
      </c>
      <c r="P9" s="126">
        <v>-14.36115</v>
      </c>
      <c r="Q9" s="126">
        <v>6.0761099999999999</v>
      </c>
      <c r="R9" s="126">
        <v>2.1292300000000002</v>
      </c>
      <c r="S9" s="126">
        <v>3.4588800000000002</v>
      </c>
      <c r="T9" s="126">
        <v>-3.5141100000000001</v>
      </c>
      <c r="U9" s="126">
        <v>2.3970700000000003</v>
      </c>
      <c r="V9" s="126">
        <v>-14.862719999999999</v>
      </c>
      <c r="W9" s="126">
        <v>10.64911</v>
      </c>
      <c r="X9" s="126">
        <v>1.2162899999999999</v>
      </c>
      <c r="Y9" s="126">
        <v>-3.2352600000000002</v>
      </c>
      <c r="Z9" s="126">
        <v>3.2015500000000001</v>
      </c>
      <c r="AA9" s="126">
        <v>-2.03647</v>
      </c>
      <c r="AB9" s="126">
        <v>4.6902200000000001</v>
      </c>
      <c r="AC9" s="126">
        <v>-2.4659599999999999</v>
      </c>
      <c r="AD9" s="126">
        <v>2.1341199999999998</v>
      </c>
      <c r="AE9" s="126">
        <v>-3.6479999999999999E-2</v>
      </c>
      <c r="AF9" s="126">
        <v>3.5242300000000002</v>
      </c>
      <c r="AG9" s="126">
        <v>2.30775</v>
      </c>
      <c r="AH9" s="126">
        <v>-2.1289499999999997</v>
      </c>
      <c r="AI9" s="127">
        <v>-5.9721000000000002</v>
      </c>
      <c r="AJ9" s="127">
        <v>-4.7625399999999996</v>
      </c>
      <c r="AK9" s="127">
        <v>-11.23626</v>
      </c>
      <c r="AL9" s="127">
        <v>-5.9217293134800002</v>
      </c>
      <c r="AM9" s="127">
        <v>-16.066383176799999</v>
      </c>
      <c r="AN9" s="4"/>
      <c r="AO9" s="4"/>
      <c r="AP9" s="4"/>
      <c r="AQ9" s="4"/>
      <c r="AR9" s="4"/>
      <c r="AS9" s="4"/>
      <c r="AT9" s="4"/>
      <c r="AU9" s="4"/>
      <c r="AV9" s="4"/>
      <c r="AW9" s="4"/>
      <c r="AX9" s="4"/>
      <c r="AY9" s="4"/>
    </row>
    <row r="10" spans="1:54" ht="15" x14ac:dyDescent="0.25">
      <c r="A10" s="134">
        <f>YampaRiverInflow.TotalOutflow!A10</f>
        <v>43739</v>
      </c>
      <c r="B10" s="13">
        <v>-3.5379999999999998</v>
      </c>
      <c r="C10" s="13">
        <v>-3.5379999999999998</v>
      </c>
      <c r="D10" s="13">
        <v>-3.5379999999999998</v>
      </c>
      <c r="E10" s="126">
        <v>11.770820000000001</v>
      </c>
      <c r="F10" s="126">
        <v>29.394490000000001</v>
      </c>
      <c r="G10" s="126">
        <v>133.46231</v>
      </c>
      <c r="H10" s="126">
        <v>-7.9622099999999998</v>
      </c>
      <c r="I10" s="126">
        <v>14.659660000000001</v>
      </c>
      <c r="J10" s="126">
        <v>6.4712700000000005</v>
      </c>
      <c r="K10" s="126">
        <v>-4.5573800000000002</v>
      </c>
      <c r="L10" s="126">
        <v>16.089169999999999</v>
      </c>
      <c r="M10" s="126">
        <v>2.3823400000000001</v>
      </c>
      <c r="N10" s="126">
        <v>-2.3206700000000002</v>
      </c>
      <c r="O10" s="126">
        <v>-31.9285</v>
      </c>
      <c r="P10" s="126">
        <v>-8.5193500000000011</v>
      </c>
      <c r="Q10" s="126">
        <v>-12.10599</v>
      </c>
      <c r="R10" s="126">
        <v>-6.4365399999999999</v>
      </c>
      <c r="S10" s="126">
        <v>-9.3328700000000016</v>
      </c>
      <c r="T10" s="126">
        <v>8.7130799999999997</v>
      </c>
      <c r="U10" s="126">
        <v>6.0392799999999998</v>
      </c>
      <c r="V10" s="126">
        <v>-14.376950000000001</v>
      </c>
      <c r="W10" s="126">
        <v>11.44023</v>
      </c>
      <c r="X10" s="126">
        <v>-2.2667899999999999</v>
      </c>
      <c r="Y10" s="126">
        <v>12.561069999999999</v>
      </c>
      <c r="Z10" s="126">
        <v>9.3788400000000003</v>
      </c>
      <c r="AA10" s="126">
        <v>7.2322499999999996</v>
      </c>
      <c r="AB10" s="126">
        <v>17.66301</v>
      </c>
      <c r="AC10" s="126">
        <v>17.936130000000002</v>
      </c>
      <c r="AD10" s="126">
        <v>19.500349999999997</v>
      </c>
      <c r="AE10" s="126">
        <v>0.40545999999999999</v>
      </c>
      <c r="AF10" s="126">
        <v>-3.57796</v>
      </c>
      <c r="AG10" s="126">
        <v>-7.8305600000000002</v>
      </c>
      <c r="AH10" s="126">
        <v>5.5783399999999999</v>
      </c>
      <c r="AI10" s="127">
        <v>7.1333100000000007</v>
      </c>
      <c r="AJ10" s="127">
        <v>-3.07572</v>
      </c>
      <c r="AK10" s="127">
        <v>-12.67216</v>
      </c>
      <c r="AL10" s="127">
        <v>9.5933321672099989</v>
      </c>
      <c r="AM10" s="127">
        <v>-7.3716004105100001</v>
      </c>
      <c r="AN10" s="4"/>
      <c r="AO10" s="4"/>
      <c r="AP10" s="4"/>
      <c r="AQ10" s="4"/>
      <c r="AR10" s="4"/>
      <c r="AS10" s="4"/>
      <c r="AT10" s="4"/>
      <c r="AU10" s="4"/>
      <c r="AV10" s="4"/>
      <c r="AW10" s="4"/>
      <c r="AX10" s="4"/>
      <c r="AY10" s="4"/>
    </row>
    <row r="11" spans="1:54" ht="15" x14ac:dyDescent="0.25">
      <c r="A11" s="134">
        <f>YampaRiverInflow.TotalOutflow!A11</f>
        <v>43770</v>
      </c>
      <c r="B11" s="13">
        <v>-18.954000000000001</v>
      </c>
      <c r="C11" s="13">
        <v>-18.954000000000001</v>
      </c>
      <c r="D11" s="13">
        <v>-18.954000000000001</v>
      </c>
      <c r="E11" s="126">
        <v>7.9291700000000001</v>
      </c>
      <c r="F11" s="126">
        <v>-2.7989000000000002</v>
      </c>
      <c r="G11" s="126">
        <v>52.581679999999999</v>
      </c>
      <c r="H11" s="126">
        <v>19.1631</v>
      </c>
      <c r="I11" s="126">
        <v>8.3231599999999997</v>
      </c>
      <c r="J11" s="126">
        <v>-4.9865000000000004</v>
      </c>
      <c r="K11" s="126">
        <v>15.50897</v>
      </c>
      <c r="L11" s="126">
        <v>11.76432</v>
      </c>
      <c r="M11" s="126">
        <v>31.527560000000001</v>
      </c>
      <c r="N11" s="126">
        <v>-3.2050900000000002</v>
      </c>
      <c r="O11" s="126">
        <v>-23.295529999999999</v>
      </c>
      <c r="P11" s="126">
        <v>-17.111999999999998</v>
      </c>
      <c r="Q11" s="126">
        <v>-11.698649999999999</v>
      </c>
      <c r="R11" s="126">
        <v>-40.886620000000001</v>
      </c>
      <c r="S11" s="126">
        <v>8.8454099999999993</v>
      </c>
      <c r="T11" s="126">
        <v>8.6155300000000015</v>
      </c>
      <c r="U11" s="126">
        <v>-6.0922700000000001</v>
      </c>
      <c r="V11" s="126">
        <v>-18.06193</v>
      </c>
      <c r="W11" s="126">
        <v>-2.7934000000000001</v>
      </c>
      <c r="X11" s="126">
        <v>14.61594</v>
      </c>
      <c r="Y11" s="126">
        <v>1.1808599999999998</v>
      </c>
      <c r="Z11" s="126">
        <v>-1.2787599999999999</v>
      </c>
      <c r="AA11" s="126">
        <v>-0.85072999999999999</v>
      </c>
      <c r="AB11" s="126">
        <v>-7.69496</v>
      </c>
      <c r="AC11" s="126">
        <v>-25.293230000000001</v>
      </c>
      <c r="AD11" s="126">
        <v>14.929360000000001</v>
      </c>
      <c r="AE11" s="126">
        <v>-6.5592299999999994</v>
      </c>
      <c r="AF11" s="126">
        <v>-12.624499999999999</v>
      </c>
      <c r="AG11" s="126">
        <v>-15.31161</v>
      </c>
      <c r="AH11" s="126">
        <v>-29.335889999999999</v>
      </c>
      <c r="AI11" s="127">
        <v>-11.260489999999999</v>
      </c>
      <c r="AJ11" s="127">
        <v>-11.40968</v>
      </c>
      <c r="AK11" s="127">
        <v>4.0670200000000003</v>
      </c>
      <c r="AL11" s="127">
        <v>-5.6661833634400001</v>
      </c>
      <c r="AM11" s="127">
        <v>-13.579297370099999</v>
      </c>
      <c r="AN11" s="4"/>
      <c r="AO11" s="4"/>
      <c r="AP11" s="4"/>
      <c r="AQ11" s="4"/>
      <c r="AR11" s="4"/>
      <c r="AS11" s="4"/>
      <c r="AT11" s="4"/>
      <c r="AU11" s="4"/>
      <c r="AV11" s="4"/>
      <c r="AW11" s="4"/>
      <c r="AX11" s="4"/>
      <c r="AY11" s="4"/>
    </row>
    <row r="12" spans="1:54" ht="15" x14ac:dyDescent="0.25">
      <c r="A12" s="134">
        <f>YampaRiverInflow.TotalOutflow!A12</f>
        <v>43800</v>
      </c>
      <c r="B12" s="13">
        <v>-12.368</v>
      </c>
      <c r="C12" s="13">
        <v>-12.368</v>
      </c>
      <c r="D12" s="13">
        <v>-12.368</v>
      </c>
      <c r="E12" s="126">
        <v>0.70411000000000001</v>
      </c>
      <c r="F12" s="126">
        <v>-2.0269400000000002</v>
      </c>
      <c r="G12" s="126">
        <v>51.959830000000004</v>
      </c>
      <c r="H12" s="126">
        <v>32.17351</v>
      </c>
      <c r="I12" s="126">
        <v>27.887509999999999</v>
      </c>
      <c r="J12" s="126">
        <v>-7.8382100000000001</v>
      </c>
      <c r="K12" s="126">
        <v>-32.544939999999997</v>
      </c>
      <c r="L12" s="126">
        <v>-18.25207</v>
      </c>
      <c r="M12" s="126">
        <v>0.23571999999999999</v>
      </c>
      <c r="N12" s="126">
        <v>-17.19848</v>
      </c>
      <c r="O12" s="126">
        <v>-15.513</v>
      </c>
      <c r="P12" s="126">
        <v>-23.537050000000001</v>
      </c>
      <c r="Q12" s="126">
        <v>-21.342089999999999</v>
      </c>
      <c r="R12" s="126">
        <v>-25.91873</v>
      </c>
      <c r="S12" s="126">
        <v>-8.1638900000000003</v>
      </c>
      <c r="T12" s="126">
        <v>-7.6459899999999994</v>
      </c>
      <c r="U12" s="126">
        <v>-41.546080000000003</v>
      </c>
      <c r="V12" s="126">
        <v>-20.32019</v>
      </c>
      <c r="W12" s="126">
        <v>-22.775419999999997</v>
      </c>
      <c r="X12" s="126">
        <v>-20.00853</v>
      </c>
      <c r="Y12" s="126">
        <v>-16.126649999999998</v>
      </c>
      <c r="Z12" s="126">
        <v>-14.551170000000001</v>
      </c>
      <c r="AA12" s="126">
        <v>-9.3304200000000002</v>
      </c>
      <c r="AB12" s="126">
        <v>-15.43425</v>
      </c>
      <c r="AC12" s="126">
        <v>-9.6678799999999985</v>
      </c>
      <c r="AD12" s="126">
        <v>2.13557</v>
      </c>
      <c r="AE12" s="126">
        <v>-15.070690000000001</v>
      </c>
      <c r="AF12" s="126">
        <v>-14.155530000000001</v>
      </c>
      <c r="AG12" s="126">
        <v>-24.016959999999997</v>
      </c>
      <c r="AH12" s="126">
        <v>-14.53312</v>
      </c>
      <c r="AI12" s="127">
        <v>-28.044779999999999</v>
      </c>
      <c r="AJ12" s="127">
        <v>-6.3832500000000003</v>
      </c>
      <c r="AK12" s="127">
        <v>-10.085459999999999</v>
      </c>
      <c r="AL12" s="127">
        <v>-1.7760761056900001</v>
      </c>
      <c r="AM12" s="127">
        <v>-12.813628441100001</v>
      </c>
      <c r="AN12" s="4"/>
      <c r="AO12" s="4"/>
      <c r="AP12" s="4"/>
      <c r="AQ12" s="4"/>
      <c r="AR12" s="4"/>
      <c r="AS12" s="4"/>
      <c r="AT12" s="4"/>
      <c r="AU12" s="4"/>
      <c r="AV12" s="4"/>
      <c r="AW12" s="4"/>
      <c r="AX12" s="4"/>
      <c r="AY12" s="4"/>
    </row>
    <row r="13" spans="1:54" ht="15" x14ac:dyDescent="0.25">
      <c r="A13" s="134">
        <f>YampaRiverInflow.TotalOutflow!A13</f>
        <v>43831</v>
      </c>
      <c r="B13" s="13">
        <v>-16.47</v>
      </c>
      <c r="C13" s="13">
        <v>-16.47</v>
      </c>
      <c r="D13" s="13">
        <v>-16.47</v>
      </c>
      <c r="E13" s="126">
        <v>-4.1834899999999999</v>
      </c>
      <c r="F13" s="126">
        <v>31.439830000000001</v>
      </c>
      <c r="G13" s="126">
        <v>31.442490000000003</v>
      </c>
      <c r="H13" s="126">
        <v>-8.1626999999999992</v>
      </c>
      <c r="I13" s="126">
        <v>-9.4905600000000003</v>
      </c>
      <c r="J13" s="126">
        <v>-16.206330000000001</v>
      </c>
      <c r="K13" s="126">
        <v>-67.403059999999996</v>
      </c>
      <c r="L13" s="126">
        <v>5.3257399999999997</v>
      </c>
      <c r="M13" s="126">
        <v>-10.554080000000001</v>
      </c>
      <c r="N13" s="126">
        <v>-12.17793</v>
      </c>
      <c r="O13" s="126">
        <v>-5.2285699999999995</v>
      </c>
      <c r="P13" s="126">
        <v>-11.82418</v>
      </c>
      <c r="Q13" s="126">
        <v>-0.35291</v>
      </c>
      <c r="R13" s="126">
        <v>-9.4022099999999984</v>
      </c>
      <c r="S13" s="126">
        <v>-2.2324000000000002</v>
      </c>
      <c r="T13" s="126">
        <v>-13.06556</v>
      </c>
      <c r="U13" s="126">
        <v>-23.842459999999999</v>
      </c>
      <c r="V13" s="126">
        <v>-22.88402</v>
      </c>
      <c r="W13" s="126">
        <v>-9.2863400000000009</v>
      </c>
      <c r="X13" s="126">
        <v>2.0555400000000001</v>
      </c>
      <c r="Y13" s="126">
        <v>-8.3692099999999989</v>
      </c>
      <c r="Z13" s="126">
        <v>-7.36435</v>
      </c>
      <c r="AA13" s="126">
        <v>-10.88565</v>
      </c>
      <c r="AB13" s="126">
        <v>0.18258000000000002</v>
      </c>
      <c r="AC13" s="126">
        <v>-24.099160000000001</v>
      </c>
      <c r="AD13" s="126">
        <v>-10.99343</v>
      </c>
      <c r="AE13" s="126">
        <v>-17.351569999999999</v>
      </c>
      <c r="AF13" s="126">
        <v>-15.120850000000001</v>
      </c>
      <c r="AG13" s="126">
        <v>-15.297610000000001</v>
      </c>
      <c r="AH13" s="126">
        <v>-7.4300500000000005</v>
      </c>
      <c r="AI13" s="127">
        <v>-23.203659999999999</v>
      </c>
      <c r="AJ13" s="127">
        <v>-11.24441</v>
      </c>
      <c r="AK13" s="127">
        <v>-7.0866850672100004</v>
      </c>
      <c r="AL13" s="127">
        <v>-21.8410222298</v>
      </c>
      <c r="AM13" s="127">
        <v>32.649590000000003</v>
      </c>
      <c r="AN13" s="4"/>
      <c r="AO13" s="4"/>
      <c r="AP13" s="4"/>
      <c r="AQ13" s="4"/>
      <c r="AR13" s="4"/>
      <c r="AS13" s="4"/>
      <c r="AT13" s="4"/>
      <c r="AU13" s="4"/>
      <c r="AV13" s="4"/>
      <c r="AW13" s="4"/>
      <c r="AX13" s="4"/>
      <c r="AY13" s="4"/>
    </row>
    <row r="14" spans="1:54" ht="15" x14ac:dyDescent="0.25">
      <c r="A14" s="134">
        <f>YampaRiverInflow.TotalOutflow!A14</f>
        <v>43862</v>
      </c>
      <c r="B14" s="13">
        <v>-13.319000000000001</v>
      </c>
      <c r="C14" s="13">
        <v>-13.319000000000001</v>
      </c>
      <c r="D14" s="13">
        <v>-13.319000000000001</v>
      </c>
      <c r="E14" s="126">
        <v>1.9350000000000001</v>
      </c>
      <c r="F14" s="126">
        <v>22.693020000000001</v>
      </c>
      <c r="G14" s="126">
        <v>32.191499999999998</v>
      </c>
      <c r="H14" s="126">
        <v>-14.345370000000001</v>
      </c>
      <c r="I14" s="126">
        <v>0.28820999999999997</v>
      </c>
      <c r="J14" s="126">
        <v>24.75806</v>
      </c>
      <c r="K14" s="126">
        <v>-0.71377000000000002</v>
      </c>
      <c r="L14" s="126">
        <v>-17.479389999999999</v>
      </c>
      <c r="M14" s="126">
        <v>7.1028599999999997</v>
      </c>
      <c r="N14" s="126">
        <v>-20.612359999999999</v>
      </c>
      <c r="O14" s="126">
        <v>-3.8160700000000003</v>
      </c>
      <c r="P14" s="126">
        <v>12.07672</v>
      </c>
      <c r="Q14" s="126">
        <v>-6.4777399999999998</v>
      </c>
      <c r="R14" s="126">
        <v>-3.1795599999999999</v>
      </c>
      <c r="S14" s="126">
        <v>-18.78584</v>
      </c>
      <c r="T14" s="126">
        <v>-15.19333</v>
      </c>
      <c r="U14" s="126">
        <v>16.79738</v>
      </c>
      <c r="V14" s="126">
        <v>-14.575379999999999</v>
      </c>
      <c r="W14" s="126">
        <v>-10.293559999999999</v>
      </c>
      <c r="X14" s="126">
        <v>-6.9536000000000007</v>
      </c>
      <c r="Y14" s="126">
        <v>-5.6801599999999999</v>
      </c>
      <c r="Z14" s="126">
        <v>-3.35554</v>
      </c>
      <c r="AA14" s="126">
        <v>-8.1621500000000005</v>
      </c>
      <c r="AB14" s="126">
        <v>2.4570000000000002E-2</v>
      </c>
      <c r="AC14" s="126">
        <v>-7.1100200000000005</v>
      </c>
      <c r="AD14" s="126">
        <v>-6.7532899999999998</v>
      </c>
      <c r="AE14" s="126">
        <v>-2.0011099999999997</v>
      </c>
      <c r="AF14" s="126">
        <v>-7.8896199999999999</v>
      </c>
      <c r="AG14" s="126">
        <v>-3.9773800000000001</v>
      </c>
      <c r="AH14" s="126">
        <v>-10.08442</v>
      </c>
      <c r="AI14" s="127">
        <v>-18.090959999999999</v>
      </c>
      <c r="AJ14" s="127">
        <v>-11.6091</v>
      </c>
      <c r="AK14" s="127">
        <v>-21.548820344999999</v>
      </c>
      <c r="AL14" s="127">
        <v>-7.5980226642700002</v>
      </c>
      <c r="AM14" s="127">
        <v>26.56495</v>
      </c>
      <c r="AN14" s="4"/>
      <c r="AO14" s="4"/>
      <c r="AP14" s="4"/>
      <c r="AQ14" s="4"/>
      <c r="AR14" s="4"/>
      <c r="AS14" s="4"/>
      <c r="AT14" s="4"/>
      <c r="AU14" s="4"/>
      <c r="AV14" s="4"/>
      <c r="AW14" s="4"/>
      <c r="AX14" s="4"/>
      <c r="AY14" s="4"/>
    </row>
    <row r="15" spans="1:54" ht="15" x14ac:dyDescent="0.25">
      <c r="A15" s="134">
        <f>YampaRiverInflow.TotalOutflow!A15</f>
        <v>43891</v>
      </c>
      <c r="B15" s="13">
        <v>-15.355</v>
      </c>
      <c r="C15" s="13">
        <v>-15.355</v>
      </c>
      <c r="D15" s="13">
        <v>-15.355</v>
      </c>
      <c r="E15" s="126">
        <v>9.2411200000000004</v>
      </c>
      <c r="F15" s="126">
        <v>34.107990000000001</v>
      </c>
      <c r="G15" s="126">
        <v>19.579360000000001</v>
      </c>
      <c r="H15" s="126">
        <v>21.266830000000002</v>
      </c>
      <c r="I15" s="126">
        <v>8.1764600000000005</v>
      </c>
      <c r="J15" s="126">
        <v>7.8801000000000005</v>
      </c>
      <c r="K15" s="126">
        <v>-16.084820000000001</v>
      </c>
      <c r="L15" s="126">
        <v>24.562889999999999</v>
      </c>
      <c r="M15" s="126">
        <v>-1.3683399999999999</v>
      </c>
      <c r="N15" s="126">
        <v>-30.239049999999999</v>
      </c>
      <c r="O15" s="126">
        <v>-0.40625</v>
      </c>
      <c r="P15" s="126">
        <v>-2.8755600000000001</v>
      </c>
      <c r="Q15" s="126">
        <v>-24.367049999999999</v>
      </c>
      <c r="R15" s="126">
        <v>-21.61571</v>
      </c>
      <c r="S15" s="126">
        <v>-7.1826499999999998</v>
      </c>
      <c r="T15" s="126">
        <v>-21.388090000000002</v>
      </c>
      <c r="U15" s="126">
        <v>-38.647570000000002</v>
      </c>
      <c r="V15" s="126">
        <v>-17.924779999999998</v>
      </c>
      <c r="W15" s="126">
        <v>-12.442740000000001</v>
      </c>
      <c r="X15" s="126">
        <v>-43.985260000000004</v>
      </c>
      <c r="Y15" s="126">
        <v>-10.52102</v>
      </c>
      <c r="Z15" s="126">
        <v>-6.4350100000000001</v>
      </c>
      <c r="AA15" s="126">
        <v>-12.448540000000001</v>
      </c>
      <c r="AB15" s="126">
        <v>-11.11115</v>
      </c>
      <c r="AC15" s="126">
        <v>-14.26328</v>
      </c>
      <c r="AD15" s="126">
        <v>-15.209569999999999</v>
      </c>
      <c r="AE15" s="126">
        <v>-13.494590000000001</v>
      </c>
      <c r="AF15" s="126">
        <v>-13.53969</v>
      </c>
      <c r="AG15" s="126">
        <v>-18.373999999999999</v>
      </c>
      <c r="AH15" s="126">
        <v>-10.9312</v>
      </c>
      <c r="AI15" s="127">
        <v>-22.812709999999999</v>
      </c>
      <c r="AJ15" s="127">
        <v>-10.592450000000001</v>
      </c>
      <c r="AK15" s="127">
        <v>-11.9735317815</v>
      </c>
      <c r="AL15" s="127">
        <v>-21.396965078199997</v>
      </c>
      <c r="AM15" s="127">
        <v>60.964930000000003</v>
      </c>
      <c r="AN15" s="4"/>
      <c r="AO15" s="4"/>
      <c r="AP15" s="4"/>
      <c r="AQ15" s="4"/>
      <c r="AR15" s="4"/>
      <c r="AS15" s="4"/>
      <c r="AT15" s="4"/>
      <c r="AU15" s="4"/>
      <c r="AV15" s="4"/>
      <c r="AW15" s="4"/>
      <c r="AX15" s="4"/>
      <c r="AY15" s="4"/>
    </row>
    <row r="16" spans="1:54" ht="15" x14ac:dyDescent="0.25">
      <c r="A16" s="134">
        <f>YampaRiverInflow.TotalOutflow!A16</f>
        <v>43922</v>
      </c>
      <c r="B16" s="13">
        <v>-16.655999999999999</v>
      </c>
      <c r="C16" s="13">
        <v>-16.655999999999999</v>
      </c>
      <c r="D16" s="13">
        <v>-16.655999999999999</v>
      </c>
      <c r="E16" s="126">
        <v>12.133100000000001</v>
      </c>
      <c r="F16" s="126">
        <v>76.599170000000001</v>
      </c>
      <c r="G16" s="126">
        <v>-6.7857700000000003</v>
      </c>
      <c r="H16" s="126">
        <v>6.2441000000000004</v>
      </c>
      <c r="I16" s="126">
        <v>4.2861700000000003</v>
      </c>
      <c r="J16" s="126">
        <v>29.646259999999998</v>
      </c>
      <c r="K16" s="126">
        <v>28.972660000000001</v>
      </c>
      <c r="L16" s="126">
        <v>18.863569999999999</v>
      </c>
      <c r="M16" s="126">
        <v>13.24966</v>
      </c>
      <c r="N16" s="126">
        <v>-34.838769999999997</v>
      </c>
      <c r="O16" s="126">
        <v>-15.670870000000001</v>
      </c>
      <c r="P16" s="126">
        <v>-12.345879999999999</v>
      </c>
      <c r="Q16" s="126">
        <v>-24.792330000000003</v>
      </c>
      <c r="R16" s="126">
        <v>-15.55307</v>
      </c>
      <c r="S16" s="126">
        <v>-27.615380000000002</v>
      </c>
      <c r="T16" s="126">
        <v>-9.9768299999999996</v>
      </c>
      <c r="U16" s="126">
        <v>-7.8899799999999995</v>
      </c>
      <c r="V16" s="126">
        <v>-18.484590000000001</v>
      </c>
      <c r="W16" s="126">
        <v>-13.60337</v>
      </c>
      <c r="X16" s="126">
        <v>-60.627809999999997</v>
      </c>
      <c r="Y16" s="126">
        <v>-9.7155499999999986</v>
      </c>
      <c r="Z16" s="126">
        <v>-15.310879999999999</v>
      </c>
      <c r="AA16" s="126">
        <v>3.4897600000000004</v>
      </c>
      <c r="AB16" s="126">
        <v>-16.877500000000001</v>
      </c>
      <c r="AC16" s="126">
        <v>-19.60941</v>
      </c>
      <c r="AD16" s="126">
        <v>-18.033900000000003</v>
      </c>
      <c r="AE16" s="126">
        <v>-6.3000600000000002</v>
      </c>
      <c r="AF16" s="126">
        <v>-13.78439</v>
      </c>
      <c r="AG16" s="126">
        <v>-16.949249999999999</v>
      </c>
      <c r="AH16" s="126">
        <v>-12.7826</v>
      </c>
      <c r="AI16" s="127">
        <v>-23.694689999999998</v>
      </c>
      <c r="AJ16" s="127">
        <v>-20.046709999999997</v>
      </c>
      <c r="AK16" s="127">
        <v>-21.301506761199999</v>
      </c>
      <c r="AL16" s="127">
        <v>-18.480803921300001</v>
      </c>
      <c r="AM16" s="127">
        <v>54.424519999999994</v>
      </c>
      <c r="AN16" s="4"/>
      <c r="AO16" s="4"/>
      <c r="AP16" s="4"/>
      <c r="AQ16" s="4"/>
      <c r="AR16" s="4"/>
      <c r="AS16" s="4"/>
      <c r="AT16" s="4"/>
      <c r="AU16" s="4"/>
      <c r="AV16" s="4"/>
      <c r="AW16" s="4"/>
      <c r="AX16" s="4"/>
      <c r="AY16" s="4"/>
    </row>
    <row r="17" spans="1:51" ht="15" x14ac:dyDescent="0.25">
      <c r="A17" s="134">
        <f>YampaRiverInflow.TotalOutflow!A17</f>
        <v>43952</v>
      </c>
      <c r="B17" s="13">
        <v>-11.449</v>
      </c>
      <c r="C17" s="13">
        <v>-11.449</v>
      </c>
      <c r="D17" s="13">
        <v>-11.449</v>
      </c>
      <c r="E17" s="126">
        <v>46.607790000000001</v>
      </c>
      <c r="F17" s="126">
        <v>81.077850000000012</v>
      </c>
      <c r="G17" s="126">
        <v>32.891910000000003</v>
      </c>
      <c r="H17" s="126">
        <v>32.762029999999996</v>
      </c>
      <c r="I17" s="126">
        <v>14.885899999999999</v>
      </c>
      <c r="J17" s="126">
        <v>9.8693099999999987</v>
      </c>
      <c r="K17" s="126">
        <v>49.975879999999997</v>
      </c>
      <c r="L17" s="126">
        <v>-7.9184299999999999</v>
      </c>
      <c r="M17" s="126">
        <v>11.12064</v>
      </c>
      <c r="N17" s="126">
        <v>-43.382190000000001</v>
      </c>
      <c r="O17" s="126">
        <v>-22.886580000000002</v>
      </c>
      <c r="P17" s="126">
        <v>-11.17521</v>
      </c>
      <c r="Q17" s="126">
        <v>-23.596910000000001</v>
      </c>
      <c r="R17" s="126">
        <v>-15.42226</v>
      </c>
      <c r="S17" s="126">
        <v>3.82769</v>
      </c>
      <c r="T17" s="126">
        <v>-8.7342700000000004</v>
      </c>
      <c r="U17" s="126">
        <v>-12.672180000000001</v>
      </c>
      <c r="V17" s="126">
        <v>-9.4568999999999992</v>
      </c>
      <c r="W17" s="126">
        <v>2.1620500000000002</v>
      </c>
      <c r="X17" s="126">
        <v>6.1777799999999994</v>
      </c>
      <c r="Y17" s="126">
        <v>-11.006309999999999</v>
      </c>
      <c r="Z17" s="126">
        <v>-11.085049999999999</v>
      </c>
      <c r="AA17" s="126">
        <v>-22.195970000000003</v>
      </c>
      <c r="AB17" s="126">
        <v>-14.829829999999999</v>
      </c>
      <c r="AC17" s="126">
        <v>10.05152</v>
      </c>
      <c r="AD17" s="126">
        <v>-15.21618</v>
      </c>
      <c r="AE17" s="126">
        <v>-22.456689999999998</v>
      </c>
      <c r="AF17" s="126">
        <v>-5.2049700000000003</v>
      </c>
      <c r="AG17" s="126">
        <v>-18.830310000000001</v>
      </c>
      <c r="AH17" s="126">
        <v>-9.6620400000000011</v>
      </c>
      <c r="AI17" s="127">
        <v>-14.13106</v>
      </c>
      <c r="AJ17" s="127">
        <v>-15.37541</v>
      </c>
      <c r="AK17" s="127">
        <v>-17.183385914400002</v>
      </c>
      <c r="AL17" s="127">
        <v>-10.352921004100001</v>
      </c>
      <c r="AM17" s="127">
        <v>25.669160000000002</v>
      </c>
      <c r="AN17" s="4"/>
      <c r="AO17" s="4"/>
      <c r="AP17" s="4"/>
      <c r="AQ17" s="4"/>
      <c r="AR17" s="4"/>
      <c r="AS17" s="4"/>
      <c r="AT17" s="4"/>
      <c r="AU17" s="4"/>
      <c r="AV17" s="4"/>
      <c r="AW17" s="4"/>
      <c r="AX17" s="4"/>
      <c r="AY17" s="4"/>
    </row>
    <row r="18" spans="1:51" ht="15" x14ac:dyDescent="0.25">
      <c r="A18" s="134">
        <f>YampaRiverInflow.TotalOutflow!A18</f>
        <v>43983</v>
      </c>
      <c r="B18" s="13">
        <v>-16.117000000000001</v>
      </c>
      <c r="C18" s="13">
        <v>-16.117000000000001</v>
      </c>
      <c r="D18" s="13">
        <v>-16.117000000000001</v>
      </c>
      <c r="E18" s="126">
        <v>47.801720000000003</v>
      </c>
      <c r="F18" s="126">
        <v>62.467669999999998</v>
      </c>
      <c r="G18" s="126">
        <v>43.907669999999996</v>
      </c>
      <c r="H18" s="126">
        <v>36.8551</v>
      </c>
      <c r="I18" s="126">
        <v>12.004910000000001</v>
      </c>
      <c r="J18" s="126">
        <v>7.7272400000000001</v>
      </c>
      <c r="K18" s="126">
        <v>40.933699999999995</v>
      </c>
      <c r="L18" s="126">
        <v>11.465860000000001</v>
      </c>
      <c r="M18" s="126">
        <v>16.794580000000003</v>
      </c>
      <c r="N18" s="126">
        <v>-46.634540000000001</v>
      </c>
      <c r="O18" s="126">
        <v>-19.443330000000003</v>
      </c>
      <c r="P18" s="126">
        <v>7.9125299999999994</v>
      </c>
      <c r="Q18" s="126">
        <v>-9.9691600000000005</v>
      </c>
      <c r="R18" s="126">
        <v>-16.600020000000001</v>
      </c>
      <c r="S18" s="126">
        <v>-10.217690000000001</v>
      </c>
      <c r="T18" s="126">
        <v>3.97357</v>
      </c>
      <c r="U18" s="126">
        <v>-3.1482399999999999</v>
      </c>
      <c r="V18" s="126">
        <v>-1.4221199999999998</v>
      </c>
      <c r="W18" s="126">
        <v>-38.834009999999999</v>
      </c>
      <c r="X18" s="126">
        <v>-7.06473</v>
      </c>
      <c r="Y18" s="126">
        <v>1.8902699999999999</v>
      </c>
      <c r="Z18" s="126">
        <v>8.4872199999999989</v>
      </c>
      <c r="AA18" s="126">
        <v>0.80691999999999997</v>
      </c>
      <c r="AB18" s="126">
        <v>-6.2195200000000002</v>
      </c>
      <c r="AC18" s="126">
        <v>13.559850000000001</v>
      </c>
      <c r="AD18" s="126">
        <v>-8.6716299999999986</v>
      </c>
      <c r="AE18" s="126">
        <v>-7.92706</v>
      </c>
      <c r="AF18" s="126">
        <v>-2.6868400000000001</v>
      </c>
      <c r="AG18" s="126">
        <v>-23.401610000000002</v>
      </c>
      <c r="AH18" s="126">
        <v>-8.745379999999999</v>
      </c>
      <c r="AI18" s="127">
        <v>-18.980650000000001</v>
      </c>
      <c r="AJ18" s="127">
        <v>-16.096640000000001</v>
      </c>
      <c r="AK18" s="127">
        <v>-19.255974470100004</v>
      </c>
      <c r="AL18" s="127">
        <v>-18.6228715425</v>
      </c>
      <c r="AM18" s="127">
        <v>36.7791</v>
      </c>
      <c r="AN18" s="4"/>
      <c r="AO18" s="4"/>
      <c r="AP18" s="4"/>
      <c r="AQ18" s="4"/>
      <c r="AR18" s="4"/>
      <c r="AS18" s="4"/>
      <c r="AT18" s="4"/>
      <c r="AU18" s="4"/>
      <c r="AV18" s="4"/>
      <c r="AW18" s="4"/>
      <c r="AX18" s="4"/>
      <c r="AY18" s="4"/>
    </row>
    <row r="19" spans="1:51" ht="15" x14ac:dyDescent="0.25">
      <c r="A19" s="134">
        <f>YampaRiverInflow.TotalOutflow!A19</f>
        <v>44013</v>
      </c>
      <c r="B19" s="13">
        <v>-11.625</v>
      </c>
      <c r="C19" s="13">
        <v>-11.625</v>
      </c>
      <c r="D19" s="13">
        <v>-11.625</v>
      </c>
      <c r="E19" s="126">
        <v>68.089640000000003</v>
      </c>
      <c r="F19" s="126">
        <v>60.205719999999999</v>
      </c>
      <c r="G19" s="126">
        <v>49.438319999999997</v>
      </c>
      <c r="H19" s="126">
        <v>32.877110000000002</v>
      </c>
      <c r="I19" s="126">
        <v>10.57719</v>
      </c>
      <c r="J19" s="126">
        <v>7.2024099999999995</v>
      </c>
      <c r="K19" s="126">
        <v>42.957050000000002</v>
      </c>
      <c r="L19" s="126">
        <v>25.683209999999999</v>
      </c>
      <c r="M19" s="126">
        <v>16.192450000000001</v>
      </c>
      <c r="N19" s="126">
        <v>-32.33464</v>
      </c>
      <c r="O19" s="126">
        <v>-28.353200000000001</v>
      </c>
      <c r="P19" s="126">
        <v>-13.82734</v>
      </c>
      <c r="Q19" s="126">
        <v>-8.2693600000000007</v>
      </c>
      <c r="R19" s="126">
        <v>-6.1791200000000002</v>
      </c>
      <c r="S19" s="126">
        <v>3.4561299999999999</v>
      </c>
      <c r="T19" s="126">
        <v>2.85033</v>
      </c>
      <c r="U19" s="126">
        <v>-5.2313599999999996</v>
      </c>
      <c r="V19" s="126">
        <v>-2.7631799999999997</v>
      </c>
      <c r="W19" s="126">
        <v>-11.48329</v>
      </c>
      <c r="X19" s="126">
        <v>-12.351889999999999</v>
      </c>
      <c r="Y19" s="126">
        <v>-4.6287900000000004</v>
      </c>
      <c r="Z19" s="126">
        <v>-5.6995800000000001</v>
      </c>
      <c r="AA19" s="126">
        <v>1.1146199999999999</v>
      </c>
      <c r="AB19" s="126">
        <v>-1.95407</v>
      </c>
      <c r="AC19" s="126">
        <v>15.37031</v>
      </c>
      <c r="AD19" s="126">
        <v>-6.1843900000000005</v>
      </c>
      <c r="AE19" s="126">
        <v>2.6158600000000001</v>
      </c>
      <c r="AF19" s="126">
        <v>5.3711899999999995</v>
      </c>
      <c r="AG19" s="126">
        <v>-13.886209999999998</v>
      </c>
      <c r="AH19" s="126">
        <v>-10.38104</v>
      </c>
      <c r="AI19" s="127">
        <v>-8.8864900000000002</v>
      </c>
      <c r="AJ19" s="127">
        <v>-24.04243</v>
      </c>
      <c r="AK19" s="127">
        <v>-9.7753157925099998</v>
      </c>
      <c r="AL19" s="127">
        <v>-13.541234510899999</v>
      </c>
      <c r="AM19" s="127">
        <v>72.870630000000006</v>
      </c>
      <c r="AN19" s="4"/>
      <c r="AO19" s="4"/>
      <c r="AP19" s="4"/>
      <c r="AQ19" s="4"/>
      <c r="AR19" s="4"/>
      <c r="AS19" s="4"/>
      <c r="AT19" s="4"/>
      <c r="AU19" s="4"/>
      <c r="AV19" s="4"/>
      <c r="AW19" s="4"/>
      <c r="AX19" s="4"/>
      <c r="AY19" s="4"/>
    </row>
    <row r="20" spans="1:51" ht="15" x14ac:dyDescent="0.25">
      <c r="A20" s="134">
        <f>YampaRiverInflow.TotalOutflow!A20</f>
        <v>44044</v>
      </c>
      <c r="B20" s="13">
        <v>-11.122</v>
      </c>
      <c r="C20" s="13">
        <v>-11.122</v>
      </c>
      <c r="D20" s="13">
        <v>-11.122</v>
      </c>
      <c r="E20" s="126">
        <v>83.114260000000002</v>
      </c>
      <c r="F20" s="126">
        <v>64.003280000000004</v>
      </c>
      <c r="G20" s="126">
        <v>30.162470000000003</v>
      </c>
      <c r="H20" s="126">
        <v>25.66291</v>
      </c>
      <c r="I20" s="126">
        <v>47.366790000000002</v>
      </c>
      <c r="J20" s="126">
        <v>-3.6207199999999999</v>
      </c>
      <c r="K20" s="126">
        <v>8.2340900000000001</v>
      </c>
      <c r="L20" s="126">
        <v>1.0808900000000001</v>
      </c>
      <c r="M20" s="126">
        <v>9.8302700000000005</v>
      </c>
      <c r="N20" s="126">
        <v>-30.478750000000002</v>
      </c>
      <c r="O20" s="126">
        <v>-37.806379999999997</v>
      </c>
      <c r="P20" s="126">
        <v>0.36157</v>
      </c>
      <c r="Q20" s="126">
        <v>-21.721700000000002</v>
      </c>
      <c r="R20" s="126">
        <v>-32.771730000000005</v>
      </c>
      <c r="S20" s="126">
        <v>-3.3455599999999999</v>
      </c>
      <c r="T20" s="126">
        <v>5.3322599999999998</v>
      </c>
      <c r="U20" s="126">
        <v>-12.47739</v>
      </c>
      <c r="V20" s="126">
        <v>-10.764940000000001</v>
      </c>
      <c r="W20" s="126">
        <v>-12.411370000000002</v>
      </c>
      <c r="X20" s="126">
        <v>-5.8684500000000002</v>
      </c>
      <c r="Y20" s="126">
        <v>-7.3342000000000001</v>
      </c>
      <c r="Z20" s="126">
        <v>-0.58257000000000003</v>
      </c>
      <c r="AA20" s="126">
        <v>-2.9759099999999998</v>
      </c>
      <c r="AB20" s="126">
        <v>-4.9262499999999996</v>
      </c>
      <c r="AC20" s="126">
        <v>7.4216999999999995</v>
      </c>
      <c r="AD20" s="126">
        <v>-6.2596699999999998</v>
      </c>
      <c r="AE20" s="126">
        <v>-3.49715</v>
      </c>
      <c r="AF20" s="126">
        <v>-8.0988400000000009</v>
      </c>
      <c r="AG20" s="126">
        <v>-12.211690000000001</v>
      </c>
      <c r="AH20" s="126">
        <v>-5.9300299999999995</v>
      </c>
      <c r="AI20" s="127">
        <v>-10.645899999999999</v>
      </c>
      <c r="AJ20" s="127">
        <v>-16.45506</v>
      </c>
      <c r="AK20" s="127">
        <v>-6.1211380751300002</v>
      </c>
      <c r="AL20" s="127">
        <v>-16.4951205805</v>
      </c>
      <c r="AM20" s="127">
        <v>74.391710000000003</v>
      </c>
      <c r="AN20" s="4"/>
      <c r="AO20" s="4"/>
      <c r="AP20" s="4"/>
      <c r="AQ20" s="4"/>
      <c r="AR20" s="4"/>
      <c r="AS20" s="4"/>
      <c r="AT20" s="4"/>
      <c r="AU20" s="4"/>
      <c r="AV20" s="4"/>
      <c r="AW20" s="4"/>
      <c r="AX20" s="4"/>
      <c r="AY20" s="4"/>
    </row>
    <row r="21" spans="1:51" ht="15" x14ac:dyDescent="0.25">
      <c r="A21" s="134">
        <f>YampaRiverInflow.TotalOutflow!A21</f>
        <v>44075</v>
      </c>
      <c r="B21" s="13">
        <v>-12.321</v>
      </c>
      <c r="C21" s="13">
        <v>-12.321</v>
      </c>
      <c r="D21" s="13">
        <v>-12.321</v>
      </c>
      <c r="E21" s="126">
        <v>17.491540000000001</v>
      </c>
      <c r="F21" s="126">
        <v>90.030710000000013</v>
      </c>
      <c r="G21" s="126">
        <v>37.451620000000005</v>
      </c>
      <c r="H21" s="126">
        <v>29.726150000000001</v>
      </c>
      <c r="I21" s="126">
        <v>21.405069999999998</v>
      </c>
      <c r="J21" s="126">
        <v>-6.1849399999999992</v>
      </c>
      <c r="K21" s="126">
        <v>-13.40967</v>
      </c>
      <c r="L21" s="126">
        <v>4.8451000000000004</v>
      </c>
      <c r="M21" s="126">
        <v>10.459700000000002</v>
      </c>
      <c r="N21" s="126">
        <v>-32.106940000000002</v>
      </c>
      <c r="O21" s="126">
        <v>-14.36115</v>
      </c>
      <c r="P21" s="126">
        <v>6.0761099999999999</v>
      </c>
      <c r="Q21" s="126">
        <v>2.1292300000000002</v>
      </c>
      <c r="R21" s="126">
        <v>3.4588800000000002</v>
      </c>
      <c r="S21" s="126">
        <v>-3.5141100000000001</v>
      </c>
      <c r="T21" s="126">
        <v>2.3970700000000003</v>
      </c>
      <c r="U21" s="126">
        <v>-14.862719999999999</v>
      </c>
      <c r="V21" s="126">
        <v>10.64911</v>
      </c>
      <c r="W21" s="126">
        <v>1.2162899999999999</v>
      </c>
      <c r="X21" s="126">
        <v>-3.2352600000000002</v>
      </c>
      <c r="Y21" s="126">
        <v>3.2015500000000001</v>
      </c>
      <c r="Z21" s="126">
        <v>-2.03647</v>
      </c>
      <c r="AA21" s="126">
        <v>4.6902200000000001</v>
      </c>
      <c r="AB21" s="126">
        <v>-2.4659599999999999</v>
      </c>
      <c r="AC21" s="126">
        <v>2.1341199999999998</v>
      </c>
      <c r="AD21" s="126">
        <v>-3.6479999999999999E-2</v>
      </c>
      <c r="AE21" s="126">
        <v>3.5242300000000002</v>
      </c>
      <c r="AF21" s="126">
        <v>2.30775</v>
      </c>
      <c r="AG21" s="126">
        <v>-2.1289499999999997</v>
      </c>
      <c r="AH21" s="126">
        <v>-5.9721000000000002</v>
      </c>
      <c r="AI21" s="127">
        <v>-4.7625399999999996</v>
      </c>
      <c r="AJ21" s="127">
        <v>-11.23626</v>
      </c>
      <c r="AK21" s="127">
        <v>-5.9217293134800002</v>
      </c>
      <c r="AL21" s="127">
        <v>-16.066383176799999</v>
      </c>
      <c r="AM21" s="127">
        <v>15.569330000000001</v>
      </c>
      <c r="AN21" s="4"/>
      <c r="AO21" s="4"/>
      <c r="AP21" s="4"/>
      <c r="AQ21" s="4"/>
      <c r="AR21" s="4"/>
      <c r="AS21" s="4"/>
      <c r="AT21" s="4"/>
      <c r="AU21" s="4"/>
      <c r="AV21" s="4"/>
      <c r="AW21" s="4"/>
      <c r="AX21" s="4"/>
      <c r="AY21" s="4"/>
    </row>
    <row r="22" spans="1:51" ht="15" x14ac:dyDescent="0.25">
      <c r="A22" s="134">
        <f>YampaRiverInflow.TotalOutflow!A22</f>
        <v>44105</v>
      </c>
      <c r="B22" s="13">
        <v>-3.5379999999999998</v>
      </c>
      <c r="C22" s="13">
        <v>-3.5379999999999998</v>
      </c>
      <c r="D22" s="13">
        <v>-3.5379999999999998</v>
      </c>
      <c r="E22" s="126">
        <v>29.394490000000001</v>
      </c>
      <c r="F22" s="126">
        <v>133.46231</v>
      </c>
      <c r="G22" s="126">
        <v>-7.9622099999999998</v>
      </c>
      <c r="H22" s="126">
        <v>14.659660000000001</v>
      </c>
      <c r="I22" s="126">
        <v>6.4712700000000005</v>
      </c>
      <c r="J22" s="126">
        <v>-4.5573800000000002</v>
      </c>
      <c r="K22" s="126">
        <v>16.089169999999999</v>
      </c>
      <c r="L22" s="126">
        <v>2.3823400000000001</v>
      </c>
      <c r="M22" s="126">
        <v>-2.3206700000000002</v>
      </c>
      <c r="N22" s="126">
        <v>-31.9285</v>
      </c>
      <c r="O22" s="126">
        <v>-8.5193500000000011</v>
      </c>
      <c r="P22" s="126">
        <v>-12.10599</v>
      </c>
      <c r="Q22" s="126">
        <v>-6.4365399999999999</v>
      </c>
      <c r="R22" s="126">
        <v>-9.3328700000000016</v>
      </c>
      <c r="S22" s="126">
        <v>8.7130799999999997</v>
      </c>
      <c r="T22" s="126">
        <v>6.0392799999999998</v>
      </c>
      <c r="U22" s="126">
        <v>-14.376950000000001</v>
      </c>
      <c r="V22" s="126">
        <v>11.44023</v>
      </c>
      <c r="W22" s="126">
        <v>-2.2667899999999999</v>
      </c>
      <c r="X22" s="126">
        <v>12.561069999999999</v>
      </c>
      <c r="Y22" s="126">
        <v>9.3788400000000003</v>
      </c>
      <c r="Z22" s="126">
        <v>7.2322499999999996</v>
      </c>
      <c r="AA22" s="126">
        <v>17.66301</v>
      </c>
      <c r="AB22" s="126">
        <v>17.936130000000002</v>
      </c>
      <c r="AC22" s="126">
        <v>19.500349999999997</v>
      </c>
      <c r="AD22" s="126">
        <v>0.40545999999999999</v>
      </c>
      <c r="AE22" s="126">
        <v>-3.57796</v>
      </c>
      <c r="AF22" s="126">
        <v>-7.8305600000000002</v>
      </c>
      <c r="AG22" s="126">
        <v>5.5783399999999999</v>
      </c>
      <c r="AH22" s="126">
        <v>7.1333100000000007</v>
      </c>
      <c r="AI22" s="127">
        <v>-3.07572</v>
      </c>
      <c r="AJ22" s="127">
        <v>-12.67216</v>
      </c>
      <c r="AK22" s="127">
        <v>9.5933321672099989</v>
      </c>
      <c r="AL22" s="127">
        <v>-7.3716004105100001</v>
      </c>
      <c r="AM22" s="127">
        <v>11.770820000000001</v>
      </c>
      <c r="AN22" s="4"/>
      <c r="AO22" s="4"/>
      <c r="AP22" s="4"/>
      <c r="AQ22" s="4"/>
      <c r="AR22" s="4"/>
      <c r="AS22" s="4"/>
      <c r="AT22" s="4"/>
      <c r="AU22" s="4"/>
      <c r="AV22" s="4"/>
      <c r="AW22" s="4"/>
      <c r="AX22" s="4"/>
      <c r="AY22" s="4"/>
    </row>
    <row r="23" spans="1:51" ht="15" x14ac:dyDescent="0.25">
      <c r="A23" s="134">
        <f>YampaRiverInflow.TotalOutflow!A23</f>
        <v>44136</v>
      </c>
      <c r="B23" s="13">
        <v>-18.954000000000001</v>
      </c>
      <c r="C23" s="13">
        <v>-18.954000000000001</v>
      </c>
      <c r="D23" s="13">
        <v>-18.954000000000001</v>
      </c>
      <c r="E23" s="126">
        <v>-2.7989000000000002</v>
      </c>
      <c r="F23" s="126">
        <v>52.581679999999999</v>
      </c>
      <c r="G23" s="126">
        <v>19.1631</v>
      </c>
      <c r="H23" s="126">
        <v>8.3231599999999997</v>
      </c>
      <c r="I23" s="126">
        <v>-4.9865000000000004</v>
      </c>
      <c r="J23" s="126">
        <v>15.50897</v>
      </c>
      <c r="K23" s="126">
        <v>11.76432</v>
      </c>
      <c r="L23" s="126">
        <v>31.527560000000001</v>
      </c>
      <c r="M23" s="126">
        <v>-3.2050900000000002</v>
      </c>
      <c r="N23" s="126">
        <v>-23.295529999999999</v>
      </c>
      <c r="O23" s="126">
        <v>-17.111999999999998</v>
      </c>
      <c r="P23" s="126">
        <v>-11.698649999999999</v>
      </c>
      <c r="Q23" s="126">
        <v>-40.886620000000001</v>
      </c>
      <c r="R23" s="126">
        <v>8.8454099999999993</v>
      </c>
      <c r="S23" s="126">
        <v>8.6155300000000015</v>
      </c>
      <c r="T23" s="126">
        <v>-6.0922700000000001</v>
      </c>
      <c r="U23" s="126">
        <v>-18.06193</v>
      </c>
      <c r="V23" s="126">
        <v>-2.7934000000000001</v>
      </c>
      <c r="W23" s="126">
        <v>14.61594</v>
      </c>
      <c r="X23" s="126">
        <v>1.1808599999999998</v>
      </c>
      <c r="Y23" s="126">
        <v>-1.2787599999999999</v>
      </c>
      <c r="Z23" s="126">
        <v>-0.85072999999999999</v>
      </c>
      <c r="AA23" s="126">
        <v>-7.69496</v>
      </c>
      <c r="AB23" s="126">
        <v>-25.293230000000001</v>
      </c>
      <c r="AC23" s="126">
        <v>14.929360000000001</v>
      </c>
      <c r="AD23" s="126">
        <v>-6.5592299999999994</v>
      </c>
      <c r="AE23" s="126">
        <v>-12.624499999999999</v>
      </c>
      <c r="AF23" s="126">
        <v>-15.31161</v>
      </c>
      <c r="AG23" s="126">
        <v>-29.335889999999999</v>
      </c>
      <c r="AH23" s="126">
        <v>-11.260489999999999</v>
      </c>
      <c r="AI23" s="127">
        <v>-11.40968</v>
      </c>
      <c r="AJ23" s="127">
        <v>4.0670200000000003</v>
      </c>
      <c r="AK23" s="127">
        <v>-5.6661833634400001</v>
      </c>
      <c r="AL23" s="127">
        <v>-13.579297370099999</v>
      </c>
      <c r="AM23" s="127">
        <v>7.9291700000000001</v>
      </c>
      <c r="AN23" s="4"/>
      <c r="AO23" s="4"/>
      <c r="AP23" s="4"/>
      <c r="AQ23" s="4"/>
      <c r="AR23" s="4"/>
      <c r="AS23" s="4"/>
      <c r="AT23" s="4"/>
      <c r="AU23" s="4"/>
      <c r="AV23" s="4"/>
      <c r="AW23" s="4"/>
      <c r="AX23" s="4"/>
      <c r="AY23" s="4"/>
    </row>
    <row r="24" spans="1:51" ht="15" x14ac:dyDescent="0.25">
      <c r="A24" s="134">
        <f>YampaRiverInflow.TotalOutflow!A24</f>
        <v>44166</v>
      </c>
      <c r="B24" s="13">
        <v>-12.368</v>
      </c>
      <c r="C24" s="13">
        <v>-12.368</v>
      </c>
      <c r="D24" s="13">
        <v>-12.368</v>
      </c>
      <c r="E24" s="126">
        <v>-2.0269400000000002</v>
      </c>
      <c r="F24" s="126">
        <v>51.959830000000004</v>
      </c>
      <c r="G24" s="126">
        <v>32.17351</v>
      </c>
      <c r="H24" s="126">
        <v>27.887509999999999</v>
      </c>
      <c r="I24" s="126">
        <v>-7.8382100000000001</v>
      </c>
      <c r="J24" s="126">
        <v>-32.544939999999997</v>
      </c>
      <c r="K24" s="126">
        <v>-18.25207</v>
      </c>
      <c r="L24" s="126">
        <v>0.23571999999999999</v>
      </c>
      <c r="M24" s="126">
        <v>-17.19848</v>
      </c>
      <c r="N24" s="126">
        <v>-15.513</v>
      </c>
      <c r="O24" s="126">
        <v>-23.537050000000001</v>
      </c>
      <c r="P24" s="126">
        <v>-21.342089999999999</v>
      </c>
      <c r="Q24" s="126">
        <v>-25.91873</v>
      </c>
      <c r="R24" s="126">
        <v>-8.1638900000000003</v>
      </c>
      <c r="S24" s="126">
        <v>-7.6459899999999994</v>
      </c>
      <c r="T24" s="126">
        <v>-41.546080000000003</v>
      </c>
      <c r="U24" s="126">
        <v>-20.32019</v>
      </c>
      <c r="V24" s="126">
        <v>-22.775419999999997</v>
      </c>
      <c r="W24" s="126">
        <v>-20.00853</v>
      </c>
      <c r="X24" s="126">
        <v>-16.126649999999998</v>
      </c>
      <c r="Y24" s="126">
        <v>-14.551170000000001</v>
      </c>
      <c r="Z24" s="126">
        <v>-9.3304200000000002</v>
      </c>
      <c r="AA24" s="126">
        <v>-15.43425</v>
      </c>
      <c r="AB24" s="126">
        <v>-9.6678799999999985</v>
      </c>
      <c r="AC24" s="126">
        <v>2.13557</v>
      </c>
      <c r="AD24" s="126">
        <v>-15.070690000000001</v>
      </c>
      <c r="AE24" s="126">
        <v>-14.155530000000001</v>
      </c>
      <c r="AF24" s="126">
        <v>-24.016959999999997</v>
      </c>
      <c r="AG24" s="126">
        <v>-14.53312</v>
      </c>
      <c r="AH24" s="126">
        <v>-28.044779999999999</v>
      </c>
      <c r="AI24" s="127">
        <v>-6.3832500000000003</v>
      </c>
      <c r="AJ24" s="127">
        <v>-10.085459999999999</v>
      </c>
      <c r="AK24" s="127">
        <v>-1.7760761056900001</v>
      </c>
      <c r="AL24" s="127">
        <v>-12.813628441100001</v>
      </c>
      <c r="AM24" s="127">
        <v>0.70411000000000001</v>
      </c>
      <c r="AN24" s="4"/>
      <c r="AO24" s="4"/>
      <c r="AP24" s="4"/>
      <c r="AQ24" s="4"/>
      <c r="AR24" s="4"/>
      <c r="AS24" s="4"/>
      <c r="AT24" s="4"/>
      <c r="AU24" s="4"/>
      <c r="AV24" s="4"/>
      <c r="AW24" s="4"/>
      <c r="AX24" s="4"/>
      <c r="AY24" s="4"/>
    </row>
    <row r="25" spans="1:51" ht="15" x14ac:dyDescent="0.25">
      <c r="A25" s="134">
        <f>YampaRiverInflow.TotalOutflow!A25</f>
        <v>44197</v>
      </c>
      <c r="B25" s="13">
        <v>-16.47</v>
      </c>
      <c r="C25" s="13">
        <v>-16.47</v>
      </c>
      <c r="D25" s="13">
        <v>-16.47</v>
      </c>
      <c r="E25" s="126">
        <v>31.439830000000001</v>
      </c>
      <c r="F25" s="126">
        <v>31.442490000000003</v>
      </c>
      <c r="G25" s="126">
        <v>-8.1626999999999992</v>
      </c>
      <c r="H25" s="126">
        <v>-9.4905600000000003</v>
      </c>
      <c r="I25" s="126">
        <v>-16.206330000000001</v>
      </c>
      <c r="J25" s="126">
        <v>-67.403059999999996</v>
      </c>
      <c r="K25" s="126">
        <v>5.3257399999999997</v>
      </c>
      <c r="L25" s="126">
        <v>-10.554080000000001</v>
      </c>
      <c r="M25" s="126">
        <v>-12.17793</v>
      </c>
      <c r="N25" s="126">
        <v>-5.2285699999999995</v>
      </c>
      <c r="O25" s="126">
        <v>-11.82418</v>
      </c>
      <c r="P25" s="126">
        <v>-0.35291</v>
      </c>
      <c r="Q25" s="126">
        <v>-9.4022099999999984</v>
      </c>
      <c r="R25" s="126">
        <v>-2.2324000000000002</v>
      </c>
      <c r="S25" s="126">
        <v>-13.06556</v>
      </c>
      <c r="T25" s="126">
        <v>-23.842459999999999</v>
      </c>
      <c r="U25" s="126">
        <v>-22.88402</v>
      </c>
      <c r="V25" s="126">
        <v>-9.2863400000000009</v>
      </c>
      <c r="W25" s="126">
        <v>2.0555400000000001</v>
      </c>
      <c r="X25" s="126">
        <v>-8.3692099999999989</v>
      </c>
      <c r="Y25" s="126">
        <v>-7.36435</v>
      </c>
      <c r="Z25" s="126">
        <v>-10.88565</v>
      </c>
      <c r="AA25" s="126">
        <v>0.18258000000000002</v>
      </c>
      <c r="AB25" s="126">
        <v>-24.099160000000001</v>
      </c>
      <c r="AC25" s="126">
        <v>-10.99343</v>
      </c>
      <c r="AD25" s="126">
        <v>-17.351569999999999</v>
      </c>
      <c r="AE25" s="126">
        <v>-15.120850000000001</v>
      </c>
      <c r="AF25" s="126">
        <v>-15.297610000000001</v>
      </c>
      <c r="AG25" s="126">
        <v>-7.4300500000000005</v>
      </c>
      <c r="AH25" s="126">
        <v>-23.203659999999999</v>
      </c>
      <c r="AI25" s="127">
        <v>-11.24441</v>
      </c>
      <c r="AJ25" s="127">
        <v>-7.0866850672100004</v>
      </c>
      <c r="AK25" s="127">
        <v>-21.8410222298</v>
      </c>
      <c r="AL25" s="127">
        <v>32.649590000000003</v>
      </c>
      <c r="AM25" s="127">
        <v>-4.1834899999999999</v>
      </c>
      <c r="AN25" s="4"/>
      <c r="AO25" s="4"/>
      <c r="AP25" s="4"/>
      <c r="AQ25" s="4"/>
      <c r="AR25" s="4"/>
      <c r="AS25" s="4"/>
      <c r="AT25" s="4"/>
      <c r="AU25" s="4"/>
      <c r="AV25" s="4"/>
      <c r="AW25" s="4"/>
      <c r="AX25" s="4"/>
      <c r="AY25" s="4"/>
    </row>
    <row r="26" spans="1:51" ht="15" x14ac:dyDescent="0.25">
      <c r="A26" s="134">
        <f>YampaRiverInflow.TotalOutflow!A26</f>
        <v>44228</v>
      </c>
      <c r="B26" s="13">
        <v>-13.319000000000001</v>
      </c>
      <c r="C26" s="13">
        <v>-13.319000000000001</v>
      </c>
      <c r="D26" s="13">
        <v>-13.319000000000001</v>
      </c>
      <c r="E26" s="126">
        <v>22.693020000000001</v>
      </c>
      <c r="F26" s="126">
        <v>32.191499999999998</v>
      </c>
      <c r="G26" s="126">
        <v>-14.345370000000001</v>
      </c>
      <c r="H26" s="126">
        <v>0.28820999999999997</v>
      </c>
      <c r="I26" s="126">
        <v>24.75806</v>
      </c>
      <c r="J26" s="126">
        <v>-0.71377000000000002</v>
      </c>
      <c r="K26" s="126">
        <v>-17.479389999999999</v>
      </c>
      <c r="L26" s="126">
        <v>7.1028599999999997</v>
      </c>
      <c r="M26" s="126">
        <v>-20.612359999999999</v>
      </c>
      <c r="N26" s="126">
        <v>-3.8160700000000003</v>
      </c>
      <c r="O26" s="126">
        <v>12.07672</v>
      </c>
      <c r="P26" s="126">
        <v>-6.4777399999999998</v>
      </c>
      <c r="Q26" s="126">
        <v>-3.1795599999999999</v>
      </c>
      <c r="R26" s="126">
        <v>-18.78584</v>
      </c>
      <c r="S26" s="126">
        <v>-15.19333</v>
      </c>
      <c r="T26" s="126">
        <v>16.79738</v>
      </c>
      <c r="U26" s="126">
        <v>-14.575379999999999</v>
      </c>
      <c r="V26" s="126">
        <v>-10.293559999999999</v>
      </c>
      <c r="W26" s="126">
        <v>-6.9536000000000007</v>
      </c>
      <c r="X26" s="126">
        <v>-5.6801599999999999</v>
      </c>
      <c r="Y26" s="126">
        <v>-3.35554</v>
      </c>
      <c r="Z26" s="126">
        <v>-8.1621500000000005</v>
      </c>
      <c r="AA26" s="126">
        <v>2.4570000000000002E-2</v>
      </c>
      <c r="AB26" s="126">
        <v>-7.1100200000000005</v>
      </c>
      <c r="AC26" s="126">
        <v>-6.7532899999999998</v>
      </c>
      <c r="AD26" s="126">
        <v>-2.0011099999999997</v>
      </c>
      <c r="AE26" s="126">
        <v>-7.8896199999999999</v>
      </c>
      <c r="AF26" s="126">
        <v>-3.9773800000000001</v>
      </c>
      <c r="AG26" s="126">
        <v>-10.08442</v>
      </c>
      <c r="AH26" s="126">
        <v>-18.090959999999999</v>
      </c>
      <c r="AI26" s="127">
        <v>-11.6091</v>
      </c>
      <c r="AJ26" s="127">
        <v>-21.548820344999999</v>
      </c>
      <c r="AK26" s="127">
        <v>-7.5980226642700002</v>
      </c>
      <c r="AL26" s="127">
        <v>26.56495</v>
      </c>
      <c r="AM26" s="127">
        <v>1.9350000000000001</v>
      </c>
      <c r="AN26" s="4"/>
      <c r="AO26" s="4"/>
      <c r="AP26" s="4"/>
      <c r="AQ26" s="4"/>
      <c r="AR26" s="4"/>
      <c r="AS26" s="4"/>
      <c r="AT26" s="4"/>
      <c r="AU26" s="4"/>
      <c r="AV26" s="4"/>
      <c r="AW26" s="4"/>
      <c r="AX26" s="4"/>
      <c r="AY26" s="4"/>
    </row>
    <row r="27" spans="1:51" ht="15" x14ac:dyDescent="0.25">
      <c r="A27" s="134">
        <f>YampaRiverInflow.TotalOutflow!A27</f>
        <v>44256</v>
      </c>
      <c r="B27" s="13">
        <v>-15.355</v>
      </c>
      <c r="C27" s="13">
        <v>-15.355</v>
      </c>
      <c r="D27" s="13">
        <v>-15.355</v>
      </c>
      <c r="E27" s="126">
        <v>34.107990000000001</v>
      </c>
      <c r="F27" s="126">
        <v>19.579360000000001</v>
      </c>
      <c r="G27" s="126">
        <v>21.266830000000002</v>
      </c>
      <c r="H27" s="126">
        <v>8.1764600000000005</v>
      </c>
      <c r="I27" s="126">
        <v>7.8801000000000005</v>
      </c>
      <c r="J27" s="126">
        <v>-16.084820000000001</v>
      </c>
      <c r="K27" s="126">
        <v>24.562889999999999</v>
      </c>
      <c r="L27" s="126">
        <v>-1.3683399999999999</v>
      </c>
      <c r="M27" s="126">
        <v>-30.239049999999999</v>
      </c>
      <c r="N27" s="126">
        <v>-0.40625</v>
      </c>
      <c r="O27" s="126">
        <v>-2.8755600000000001</v>
      </c>
      <c r="P27" s="126">
        <v>-24.367049999999999</v>
      </c>
      <c r="Q27" s="126">
        <v>-21.61571</v>
      </c>
      <c r="R27" s="126">
        <v>-7.1826499999999998</v>
      </c>
      <c r="S27" s="126">
        <v>-21.388090000000002</v>
      </c>
      <c r="T27" s="126">
        <v>-38.647570000000002</v>
      </c>
      <c r="U27" s="126">
        <v>-17.924779999999998</v>
      </c>
      <c r="V27" s="126">
        <v>-12.442740000000001</v>
      </c>
      <c r="W27" s="126">
        <v>-43.985260000000004</v>
      </c>
      <c r="X27" s="126">
        <v>-10.52102</v>
      </c>
      <c r="Y27" s="126">
        <v>-6.4350100000000001</v>
      </c>
      <c r="Z27" s="126">
        <v>-12.448540000000001</v>
      </c>
      <c r="AA27" s="126">
        <v>-11.11115</v>
      </c>
      <c r="AB27" s="126">
        <v>-14.26328</v>
      </c>
      <c r="AC27" s="126">
        <v>-15.209569999999999</v>
      </c>
      <c r="AD27" s="126">
        <v>-13.494590000000001</v>
      </c>
      <c r="AE27" s="126">
        <v>-13.53969</v>
      </c>
      <c r="AF27" s="126">
        <v>-18.373999999999999</v>
      </c>
      <c r="AG27" s="126">
        <v>-10.9312</v>
      </c>
      <c r="AH27" s="126">
        <v>-22.812709999999999</v>
      </c>
      <c r="AI27" s="127">
        <v>-10.592450000000001</v>
      </c>
      <c r="AJ27" s="127">
        <v>-11.9735317815</v>
      </c>
      <c r="AK27" s="127">
        <v>-21.396965078199997</v>
      </c>
      <c r="AL27" s="127">
        <v>60.964930000000003</v>
      </c>
      <c r="AM27" s="127">
        <v>9.2411200000000004</v>
      </c>
      <c r="AN27" s="4"/>
      <c r="AO27" s="4"/>
      <c r="AP27" s="4"/>
      <c r="AQ27" s="4"/>
      <c r="AR27" s="4"/>
      <c r="AS27" s="4"/>
      <c r="AT27" s="4"/>
      <c r="AU27" s="4"/>
      <c r="AV27" s="4"/>
      <c r="AW27" s="4"/>
      <c r="AX27" s="4"/>
      <c r="AY27" s="4"/>
    </row>
    <row r="28" spans="1:51" ht="15" x14ac:dyDescent="0.25">
      <c r="A28" s="134">
        <f>YampaRiverInflow.TotalOutflow!A28</f>
        <v>44287</v>
      </c>
      <c r="B28" s="13">
        <v>-16.655999999999999</v>
      </c>
      <c r="C28" s="13">
        <v>-16.655999999999999</v>
      </c>
      <c r="D28" s="13">
        <v>-16.655999999999999</v>
      </c>
      <c r="E28" s="126">
        <v>76.599170000000001</v>
      </c>
      <c r="F28" s="126">
        <v>-6.7857700000000003</v>
      </c>
      <c r="G28" s="126">
        <v>6.2441000000000004</v>
      </c>
      <c r="H28" s="126">
        <v>4.2861700000000003</v>
      </c>
      <c r="I28" s="126">
        <v>29.646259999999998</v>
      </c>
      <c r="J28" s="126">
        <v>28.972660000000001</v>
      </c>
      <c r="K28" s="126">
        <v>18.863569999999999</v>
      </c>
      <c r="L28" s="126">
        <v>13.24966</v>
      </c>
      <c r="M28" s="126">
        <v>-34.838769999999997</v>
      </c>
      <c r="N28" s="126">
        <v>-15.670870000000001</v>
      </c>
      <c r="O28" s="126">
        <v>-12.345879999999999</v>
      </c>
      <c r="P28" s="126">
        <v>-24.792330000000003</v>
      </c>
      <c r="Q28" s="126">
        <v>-15.55307</v>
      </c>
      <c r="R28" s="126">
        <v>-27.615380000000002</v>
      </c>
      <c r="S28" s="126">
        <v>-9.9768299999999996</v>
      </c>
      <c r="T28" s="126">
        <v>-7.8899799999999995</v>
      </c>
      <c r="U28" s="126">
        <v>-18.484590000000001</v>
      </c>
      <c r="V28" s="126">
        <v>-13.60337</v>
      </c>
      <c r="W28" s="126">
        <v>-60.627809999999997</v>
      </c>
      <c r="X28" s="126">
        <v>-9.7155499999999986</v>
      </c>
      <c r="Y28" s="126">
        <v>-15.310879999999999</v>
      </c>
      <c r="Z28" s="126">
        <v>3.4897600000000004</v>
      </c>
      <c r="AA28" s="126">
        <v>-16.877500000000001</v>
      </c>
      <c r="AB28" s="126">
        <v>-19.60941</v>
      </c>
      <c r="AC28" s="126">
        <v>-18.033900000000003</v>
      </c>
      <c r="AD28" s="126">
        <v>-6.3000600000000002</v>
      </c>
      <c r="AE28" s="126">
        <v>-13.78439</v>
      </c>
      <c r="AF28" s="126">
        <v>-16.949249999999999</v>
      </c>
      <c r="AG28" s="126">
        <v>-12.7826</v>
      </c>
      <c r="AH28" s="126">
        <v>-23.694689999999998</v>
      </c>
      <c r="AI28" s="127">
        <v>-20.046709999999997</v>
      </c>
      <c r="AJ28" s="127">
        <v>-21.301506761199999</v>
      </c>
      <c r="AK28" s="127">
        <v>-18.480803921300001</v>
      </c>
      <c r="AL28" s="127">
        <v>54.424519999999994</v>
      </c>
      <c r="AM28" s="127">
        <v>12.133100000000001</v>
      </c>
      <c r="AN28" s="4"/>
      <c r="AO28" s="4"/>
      <c r="AP28" s="4"/>
      <c r="AQ28" s="4"/>
      <c r="AR28" s="4"/>
      <c r="AS28" s="4"/>
      <c r="AT28" s="4"/>
      <c r="AU28" s="4"/>
      <c r="AV28" s="4"/>
      <c r="AW28" s="4"/>
      <c r="AX28" s="4"/>
      <c r="AY28" s="4"/>
    </row>
    <row r="29" spans="1:51" ht="15" x14ac:dyDescent="0.25">
      <c r="A29" s="134">
        <f>YampaRiverInflow.TotalOutflow!A29</f>
        <v>44317</v>
      </c>
      <c r="B29" s="13">
        <v>-11.449</v>
      </c>
      <c r="C29" s="13">
        <v>-11.449</v>
      </c>
      <c r="D29" s="13">
        <v>-11.449</v>
      </c>
      <c r="E29" s="126">
        <v>81.077850000000012</v>
      </c>
      <c r="F29" s="126">
        <v>32.891910000000003</v>
      </c>
      <c r="G29" s="126">
        <v>32.762029999999996</v>
      </c>
      <c r="H29" s="126">
        <v>14.885899999999999</v>
      </c>
      <c r="I29" s="126">
        <v>9.8693099999999987</v>
      </c>
      <c r="J29" s="126">
        <v>49.975879999999997</v>
      </c>
      <c r="K29" s="126">
        <v>-7.9184299999999999</v>
      </c>
      <c r="L29" s="126">
        <v>11.12064</v>
      </c>
      <c r="M29" s="126">
        <v>-43.382190000000001</v>
      </c>
      <c r="N29" s="126">
        <v>-22.886580000000002</v>
      </c>
      <c r="O29" s="126">
        <v>-11.17521</v>
      </c>
      <c r="P29" s="126">
        <v>-23.596910000000001</v>
      </c>
      <c r="Q29" s="126">
        <v>-15.42226</v>
      </c>
      <c r="R29" s="126">
        <v>3.82769</v>
      </c>
      <c r="S29" s="126">
        <v>-8.7342700000000004</v>
      </c>
      <c r="T29" s="126">
        <v>-12.672180000000001</v>
      </c>
      <c r="U29" s="126">
        <v>-9.4568999999999992</v>
      </c>
      <c r="V29" s="126">
        <v>2.1620500000000002</v>
      </c>
      <c r="W29" s="126">
        <v>6.1777799999999994</v>
      </c>
      <c r="X29" s="126">
        <v>-11.006309999999999</v>
      </c>
      <c r="Y29" s="126">
        <v>-11.085049999999999</v>
      </c>
      <c r="Z29" s="126">
        <v>-22.195970000000003</v>
      </c>
      <c r="AA29" s="126">
        <v>-14.829829999999999</v>
      </c>
      <c r="AB29" s="126">
        <v>10.05152</v>
      </c>
      <c r="AC29" s="126">
        <v>-15.21618</v>
      </c>
      <c r="AD29" s="126">
        <v>-22.456689999999998</v>
      </c>
      <c r="AE29" s="126">
        <v>-5.2049700000000003</v>
      </c>
      <c r="AF29" s="126">
        <v>-18.830310000000001</v>
      </c>
      <c r="AG29" s="126">
        <v>-9.6620400000000011</v>
      </c>
      <c r="AH29" s="126">
        <v>-14.13106</v>
      </c>
      <c r="AI29" s="127">
        <v>-15.37541</v>
      </c>
      <c r="AJ29" s="127">
        <v>-17.183385914400002</v>
      </c>
      <c r="AK29" s="127">
        <v>-10.352921004100001</v>
      </c>
      <c r="AL29" s="127">
        <v>25.669160000000002</v>
      </c>
      <c r="AM29" s="127">
        <v>46.607790000000001</v>
      </c>
      <c r="AN29" s="4"/>
      <c r="AO29" s="4"/>
      <c r="AP29" s="4"/>
      <c r="AQ29" s="4"/>
      <c r="AR29" s="4"/>
      <c r="AS29" s="4"/>
      <c r="AT29" s="4"/>
      <c r="AU29" s="4"/>
      <c r="AV29" s="4"/>
      <c r="AW29" s="4"/>
      <c r="AX29" s="4"/>
      <c r="AY29" s="4"/>
    </row>
    <row r="30" spans="1:51" ht="15" x14ac:dyDescent="0.25">
      <c r="A30" s="134">
        <f>YampaRiverInflow.TotalOutflow!A30</f>
        <v>44348</v>
      </c>
      <c r="B30" s="13">
        <v>-16.117000000000001</v>
      </c>
      <c r="C30" s="13">
        <v>-16.117000000000001</v>
      </c>
      <c r="D30" s="13">
        <v>-16.117000000000001</v>
      </c>
      <c r="E30" s="126">
        <v>62.467669999999998</v>
      </c>
      <c r="F30" s="126">
        <v>43.907669999999996</v>
      </c>
      <c r="G30" s="126">
        <v>36.8551</v>
      </c>
      <c r="H30" s="126">
        <v>12.004910000000001</v>
      </c>
      <c r="I30" s="126">
        <v>7.7272400000000001</v>
      </c>
      <c r="J30" s="126">
        <v>40.933699999999995</v>
      </c>
      <c r="K30" s="126">
        <v>11.465860000000001</v>
      </c>
      <c r="L30" s="126">
        <v>16.794580000000003</v>
      </c>
      <c r="M30" s="126">
        <v>-46.634540000000001</v>
      </c>
      <c r="N30" s="126">
        <v>-19.443330000000003</v>
      </c>
      <c r="O30" s="126">
        <v>7.9125299999999994</v>
      </c>
      <c r="P30" s="126">
        <v>-9.9691600000000005</v>
      </c>
      <c r="Q30" s="126">
        <v>-16.600020000000001</v>
      </c>
      <c r="R30" s="126">
        <v>-10.217690000000001</v>
      </c>
      <c r="S30" s="126">
        <v>3.97357</v>
      </c>
      <c r="T30" s="126">
        <v>-3.1482399999999999</v>
      </c>
      <c r="U30" s="126">
        <v>-1.4221199999999998</v>
      </c>
      <c r="V30" s="126">
        <v>-38.834009999999999</v>
      </c>
      <c r="W30" s="126">
        <v>-7.06473</v>
      </c>
      <c r="X30" s="126">
        <v>1.8902699999999999</v>
      </c>
      <c r="Y30" s="126">
        <v>8.4872199999999989</v>
      </c>
      <c r="Z30" s="126">
        <v>0.80691999999999997</v>
      </c>
      <c r="AA30" s="126">
        <v>-6.2195200000000002</v>
      </c>
      <c r="AB30" s="126">
        <v>13.559850000000001</v>
      </c>
      <c r="AC30" s="126">
        <v>-8.6716299999999986</v>
      </c>
      <c r="AD30" s="126">
        <v>-7.92706</v>
      </c>
      <c r="AE30" s="126">
        <v>-2.6868400000000001</v>
      </c>
      <c r="AF30" s="126">
        <v>-23.401610000000002</v>
      </c>
      <c r="AG30" s="126">
        <v>-8.745379999999999</v>
      </c>
      <c r="AH30" s="126">
        <v>-18.980650000000001</v>
      </c>
      <c r="AI30" s="127">
        <v>-16.096640000000001</v>
      </c>
      <c r="AJ30" s="127">
        <v>-19.255974470100004</v>
      </c>
      <c r="AK30" s="127">
        <v>-18.6228715425</v>
      </c>
      <c r="AL30" s="127">
        <v>36.7791</v>
      </c>
      <c r="AM30" s="127">
        <v>47.801720000000003</v>
      </c>
      <c r="AN30" s="4"/>
      <c r="AO30" s="4"/>
      <c r="AP30" s="4"/>
      <c r="AQ30" s="4"/>
      <c r="AR30" s="4"/>
      <c r="AS30" s="4"/>
      <c r="AT30" s="4"/>
      <c r="AU30" s="4"/>
      <c r="AV30" s="4"/>
      <c r="AW30" s="4"/>
      <c r="AX30" s="4"/>
      <c r="AY30" s="4"/>
    </row>
    <row r="31" spans="1:51" ht="15" x14ac:dyDescent="0.25">
      <c r="A31" s="134">
        <f>YampaRiverInflow.TotalOutflow!A31</f>
        <v>44378</v>
      </c>
      <c r="B31" s="13">
        <v>-11.625</v>
      </c>
      <c r="C31" s="13">
        <v>-11.625</v>
      </c>
      <c r="D31" s="13">
        <v>-11.625</v>
      </c>
      <c r="E31" s="126">
        <v>60.205719999999999</v>
      </c>
      <c r="F31" s="126">
        <v>49.438319999999997</v>
      </c>
      <c r="G31" s="126">
        <v>32.877110000000002</v>
      </c>
      <c r="H31" s="126">
        <v>10.57719</v>
      </c>
      <c r="I31" s="126">
        <v>7.2024099999999995</v>
      </c>
      <c r="J31" s="126">
        <v>42.957050000000002</v>
      </c>
      <c r="K31" s="126">
        <v>25.683209999999999</v>
      </c>
      <c r="L31" s="126">
        <v>16.192450000000001</v>
      </c>
      <c r="M31" s="126">
        <v>-32.33464</v>
      </c>
      <c r="N31" s="126">
        <v>-28.353200000000001</v>
      </c>
      <c r="O31" s="126">
        <v>-13.82734</v>
      </c>
      <c r="P31" s="126">
        <v>-8.2693600000000007</v>
      </c>
      <c r="Q31" s="126">
        <v>-6.1791200000000002</v>
      </c>
      <c r="R31" s="126">
        <v>3.4561299999999999</v>
      </c>
      <c r="S31" s="126">
        <v>2.85033</v>
      </c>
      <c r="T31" s="126">
        <v>-5.2313599999999996</v>
      </c>
      <c r="U31" s="126">
        <v>-2.7631799999999997</v>
      </c>
      <c r="V31" s="126">
        <v>-11.48329</v>
      </c>
      <c r="W31" s="126">
        <v>-12.351889999999999</v>
      </c>
      <c r="X31" s="126">
        <v>-4.6287900000000004</v>
      </c>
      <c r="Y31" s="126">
        <v>-5.6995800000000001</v>
      </c>
      <c r="Z31" s="126">
        <v>1.1146199999999999</v>
      </c>
      <c r="AA31" s="126">
        <v>-1.95407</v>
      </c>
      <c r="AB31" s="126">
        <v>15.37031</v>
      </c>
      <c r="AC31" s="126">
        <v>-6.1843900000000005</v>
      </c>
      <c r="AD31" s="126">
        <v>2.6158600000000001</v>
      </c>
      <c r="AE31" s="126">
        <v>5.3711899999999995</v>
      </c>
      <c r="AF31" s="126">
        <v>-13.886209999999998</v>
      </c>
      <c r="AG31" s="126">
        <v>-10.38104</v>
      </c>
      <c r="AH31" s="126">
        <v>-8.8864900000000002</v>
      </c>
      <c r="AI31" s="127">
        <v>-24.04243</v>
      </c>
      <c r="AJ31" s="127">
        <v>-9.7753157925099998</v>
      </c>
      <c r="AK31" s="127">
        <v>-13.541234510899999</v>
      </c>
      <c r="AL31" s="127">
        <v>72.870630000000006</v>
      </c>
      <c r="AM31" s="127">
        <v>68.089640000000003</v>
      </c>
      <c r="AN31" s="4"/>
      <c r="AO31" s="4"/>
      <c r="AP31" s="4"/>
      <c r="AQ31" s="4"/>
      <c r="AR31" s="4"/>
      <c r="AS31" s="4"/>
      <c r="AT31" s="4"/>
      <c r="AU31" s="4"/>
      <c r="AV31" s="4"/>
      <c r="AW31" s="4"/>
      <c r="AX31" s="4"/>
      <c r="AY31" s="4"/>
    </row>
    <row r="32" spans="1:51" ht="15" x14ac:dyDescent="0.25">
      <c r="A32" s="134">
        <f>YampaRiverInflow.TotalOutflow!A32</f>
        <v>44409</v>
      </c>
      <c r="B32" s="13">
        <v>-11.122</v>
      </c>
      <c r="C32" s="13">
        <v>-11.122</v>
      </c>
      <c r="D32" s="13">
        <v>-11.122</v>
      </c>
      <c r="E32" s="126">
        <v>64.003280000000004</v>
      </c>
      <c r="F32" s="126">
        <v>30.162470000000003</v>
      </c>
      <c r="G32" s="126">
        <v>25.66291</v>
      </c>
      <c r="H32" s="126">
        <v>47.366790000000002</v>
      </c>
      <c r="I32" s="126">
        <v>-3.6207199999999999</v>
      </c>
      <c r="J32" s="126">
        <v>8.2340900000000001</v>
      </c>
      <c r="K32" s="126">
        <v>1.0808900000000001</v>
      </c>
      <c r="L32" s="126">
        <v>9.8302700000000005</v>
      </c>
      <c r="M32" s="126">
        <v>-30.478750000000002</v>
      </c>
      <c r="N32" s="126">
        <v>-37.806379999999997</v>
      </c>
      <c r="O32" s="126">
        <v>0.36157</v>
      </c>
      <c r="P32" s="126">
        <v>-21.721700000000002</v>
      </c>
      <c r="Q32" s="126">
        <v>-32.771730000000005</v>
      </c>
      <c r="R32" s="126">
        <v>-3.3455599999999999</v>
      </c>
      <c r="S32" s="126">
        <v>5.3322599999999998</v>
      </c>
      <c r="T32" s="126">
        <v>-12.47739</v>
      </c>
      <c r="U32" s="126">
        <v>-10.764940000000001</v>
      </c>
      <c r="V32" s="126">
        <v>-12.411370000000002</v>
      </c>
      <c r="W32" s="126">
        <v>-5.8684500000000002</v>
      </c>
      <c r="X32" s="126">
        <v>-7.3342000000000001</v>
      </c>
      <c r="Y32" s="126">
        <v>-0.58257000000000003</v>
      </c>
      <c r="Z32" s="126">
        <v>-2.9759099999999998</v>
      </c>
      <c r="AA32" s="126">
        <v>-4.9262499999999996</v>
      </c>
      <c r="AB32" s="126">
        <v>7.4216999999999995</v>
      </c>
      <c r="AC32" s="126">
        <v>-6.2596699999999998</v>
      </c>
      <c r="AD32" s="126">
        <v>-3.49715</v>
      </c>
      <c r="AE32" s="126">
        <v>-8.0988400000000009</v>
      </c>
      <c r="AF32" s="126">
        <v>-12.211690000000001</v>
      </c>
      <c r="AG32" s="126">
        <v>-5.9300299999999995</v>
      </c>
      <c r="AH32" s="126">
        <v>-10.645899999999999</v>
      </c>
      <c r="AI32" s="127">
        <v>-16.45506</v>
      </c>
      <c r="AJ32" s="127">
        <v>-6.1211380751300002</v>
      </c>
      <c r="AK32" s="127">
        <v>-16.4951205805</v>
      </c>
      <c r="AL32" s="127">
        <v>74.391710000000003</v>
      </c>
      <c r="AM32" s="127">
        <v>83.114260000000002</v>
      </c>
      <c r="AN32" s="4"/>
      <c r="AO32" s="4"/>
      <c r="AP32" s="4"/>
      <c r="AQ32" s="4"/>
      <c r="AR32" s="4"/>
      <c r="AS32" s="4"/>
      <c r="AT32" s="4"/>
      <c r="AU32" s="4"/>
      <c r="AV32" s="4"/>
      <c r="AW32" s="4"/>
      <c r="AX32" s="4"/>
      <c r="AY32" s="4"/>
    </row>
    <row r="33" spans="1:51" ht="15" x14ac:dyDescent="0.25">
      <c r="A33" s="134">
        <f>YampaRiverInflow.TotalOutflow!A33</f>
        <v>44440</v>
      </c>
      <c r="B33" s="13">
        <v>-12.321</v>
      </c>
      <c r="C33" s="13">
        <v>-12.321</v>
      </c>
      <c r="D33" s="13">
        <v>-12.321</v>
      </c>
      <c r="E33" s="126">
        <v>90.030710000000013</v>
      </c>
      <c r="F33" s="126">
        <v>37.451620000000005</v>
      </c>
      <c r="G33" s="126">
        <v>29.726150000000001</v>
      </c>
      <c r="H33" s="126">
        <v>21.405069999999998</v>
      </c>
      <c r="I33" s="126">
        <v>-6.1849399999999992</v>
      </c>
      <c r="J33" s="126">
        <v>-13.40967</v>
      </c>
      <c r="K33" s="126">
        <v>4.8451000000000004</v>
      </c>
      <c r="L33" s="126">
        <v>10.459700000000002</v>
      </c>
      <c r="M33" s="126">
        <v>-32.106940000000002</v>
      </c>
      <c r="N33" s="126">
        <v>-14.36115</v>
      </c>
      <c r="O33" s="126">
        <v>6.0761099999999999</v>
      </c>
      <c r="P33" s="126">
        <v>2.1292300000000002</v>
      </c>
      <c r="Q33" s="126">
        <v>3.4588800000000002</v>
      </c>
      <c r="R33" s="126">
        <v>-3.5141100000000001</v>
      </c>
      <c r="S33" s="126">
        <v>2.3970700000000003</v>
      </c>
      <c r="T33" s="126">
        <v>-14.862719999999999</v>
      </c>
      <c r="U33" s="126">
        <v>10.64911</v>
      </c>
      <c r="V33" s="126">
        <v>1.2162899999999999</v>
      </c>
      <c r="W33" s="126">
        <v>-3.2352600000000002</v>
      </c>
      <c r="X33" s="126">
        <v>3.2015500000000001</v>
      </c>
      <c r="Y33" s="126">
        <v>-2.03647</v>
      </c>
      <c r="Z33" s="126">
        <v>4.6902200000000001</v>
      </c>
      <c r="AA33" s="126">
        <v>-2.4659599999999999</v>
      </c>
      <c r="AB33" s="126">
        <v>2.1341199999999998</v>
      </c>
      <c r="AC33" s="126">
        <v>-3.6479999999999999E-2</v>
      </c>
      <c r="AD33" s="126">
        <v>3.5242300000000002</v>
      </c>
      <c r="AE33" s="126">
        <v>2.30775</v>
      </c>
      <c r="AF33" s="126">
        <v>-2.1289499999999997</v>
      </c>
      <c r="AG33" s="126">
        <v>-5.9721000000000002</v>
      </c>
      <c r="AH33" s="126">
        <v>-4.7625399999999996</v>
      </c>
      <c r="AI33" s="127">
        <v>-11.23626</v>
      </c>
      <c r="AJ33" s="127">
        <v>-5.9217293134800002</v>
      </c>
      <c r="AK33" s="127">
        <v>-16.066383176799999</v>
      </c>
      <c r="AL33" s="127">
        <v>15.569330000000001</v>
      </c>
      <c r="AM33" s="127">
        <v>17.491540000000001</v>
      </c>
      <c r="AN33" s="4"/>
      <c r="AO33" s="4"/>
      <c r="AP33" s="4"/>
      <c r="AQ33" s="4"/>
      <c r="AR33" s="4"/>
      <c r="AS33" s="4"/>
      <c r="AT33" s="4"/>
      <c r="AU33" s="4"/>
      <c r="AV33" s="4"/>
      <c r="AW33" s="4"/>
      <c r="AX33" s="4"/>
      <c r="AY33" s="4"/>
    </row>
    <row r="34" spans="1:51" ht="15" x14ac:dyDescent="0.25">
      <c r="A34" s="134">
        <f>YampaRiverInflow.TotalOutflow!A34</f>
        <v>44470</v>
      </c>
      <c r="B34" s="13">
        <v>-3.5379999999999998</v>
      </c>
      <c r="C34" s="13">
        <v>-3.5379999999999998</v>
      </c>
      <c r="D34" s="13">
        <v>-3.5379999999999998</v>
      </c>
      <c r="E34" s="126">
        <v>133.46231</v>
      </c>
      <c r="F34" s="126">
        <v>-7.9622099999999998</v>
      </c>
      <c r="G34" s="126">
        <v>14.659660000000001</v>
      </c>
      <c r="H34" s="126">
        <v>6.4712700000000005</v>
      </c>
      <c r="I34" s="126">
        <v>-4.5573800000000002</v>
      </c>
      <c r="J34" s="126">
        <v>16.089169999999999</v>
      </c>
      <c r="K34" s="126">
        <v>2.3823400000000001</v>
      </c>
      <c r="L34" s="126">
        <v>-2.3206700000000002</v>
      </c>
      <c r="M34" s="126">
        <v>-31.9285</v>
      </c>
      <c r="N34" s="126">
        <v>-8.5193500000000011</v>
      </c>
      <c r="O34" s="126">
        <v>-12.10599</v>
      </c>
      <c r="P34" s="126">
        <v>-6.4365399999999999</v>
      </c>
      <c r="Q34" s="126">
        <v>-9.3328700000000016</v>
      </c>
      <c r="R34" s="126">
        <v>8.7130799999999997</v>
      </c>
      <c r="S34" s="126">
        <v>6.0392799999999998</v>
      </c>
      <c r="T34" s="126">
        <v>-14.376950000000001</v>
      </c>
      <c r="U34" s="126">
        <v>11.44023</v>
      </c>
      <c r="V34" s="126">
        <v>-2.2667899999999999</v>
      </c>
      <c r="W34" s="126">
        <v>12.561069999999999</v>
      </c>
      <c r="X34" s="126">
        <v>9.3788400000000003</v>
      </c>
      <c r="Y34" s="126">
        <v>7.2322499999999996</v>
      </c>
      <c r="Z34" s="126">
        <v>17.66301</v>
      </c>
      <c r="AA34" s="126">
        <v>17.936130000000002</v>
      </c>
      <c r="AB34" s="126">
        <v>19.500349999999997</v>
      </c>
      <c r="AC34" s="126">
        <v>0.40545999999999999</v>
      </c>
      <c r="AD34" s="126">
        <v>-3.57796</v>
      </c>
      <c r="AE34" s="126">
        <v>-7.8305600000000002</v>
      </c>
      <c r="AF34" s="126">
        <v>5.5783399999999999</v>
      </c>
      <c r="AG34" s="126">
        <v>7.1333100000000007</v>
      </c>
      <c r="AH34" s="126">
        <v>-3.07572</v>
      </c>
      <c r="AI34" s="127">
        <v>-12.67216</v>
      </c>
      <c r="AJ34" s="127">
        <v>9.5933321672099989</v>
      </c>
      <c r="AK34" s="127">
        <v>-7.3716004105100001</v>
      </c>
      <c r="AL34" s="127">
        <v>11.770820000000001</v>
      </c>
      <c r="AM34" s="127">
        <v>29.394490000000001</v>
      </c>
      <c r="AN34" s="4"/>
      <c r="AO34" s="4"/>
      <c r="AP34" s="4"/>
      <c r="AQ34" s="4"/>
      <c r="AR34" s="4"/>
      <c r="AS34" s="4"/>
      <c r="AT34" s="4"/>
      <c r="AU34" s="4"/>
      <c r="AV34" s="4"/>
      <c r="AW34" s="4"/>
      <c r="AX34" s="4"/>
      <c r="AY34" s="4"/>
    </row>
    <row r="35" spans="1:51" ht="15" x14ac:dyDescent="0.25">
      <c r="A35" s="134">
        <f>YampaRiverInflow.TotalOutflow!A35</f>
        <v>44501</v>
      </c>
      <c r="B35" s="13">
        <v>-18.954000000000001</v>
      </c>
      <c r="C35" s="13">
        <v>-18.954000000000001</v>
      </c>
      <c r="D35" s="13">
        <v>-18.954000000000001</v>
      </c>
      <c r="E35" s="126">
        <v>52.581679999999999</v>
      </c>
      <c r="F35" s="126">
        <v>19.1631</v>
      </c>
      <c r="G35" s="126">
        <v>8.3231599999999997</v>
      </c>
      <c r="H35" s="126">
        <v>-4.9865000000000004</v>
      </c>
      <c r="I35" s="126">
        <v>15.50897</v>
      </c>
      <c r="J35" s="126">
        <v>11.76432</v>
      </c>
      <c r="K35" s="126">
        <v>31.527560000000001</v>
      </c>
      <c r="L35" s="126">
        <v>-3.2050900000000002</v>
      </c>
      <c r="M35" s="126">
        <v>-23.295529999999999</v>
      </c>
      <c r="N35" s="126">
        <v>-17.111999999999998</v>
      </c>
      <c r="O35" s="126">
        <v>-11.698649999999999</v>
      </c>
      <c r="P35" s="126">
        <v>-40.886620000000001</v>
      </c>
      <c r="Q35" s="126">
        <v>8.8454099999999993</v>
      </c>
      <c r="R35" s="126">
        <v>8.6155300000000015</v>
      </c>
      <c r="S35" s="126">
        <v>-6.0922700000000001</v>
      </c>
      <c r="T35" s="126">
        <v>-18.06193</v>
      </c>
      <c r="U35" s="126">
        <v>-2.7934000000000001</v>
      </c>
      <c r="V35" s="126">
        <v>14.61594</v>
      </c>
      <c r="W35" s="126">
        <v>1.1808599999999998</v>
      </c>
      <c r="X35" s="126">
        <v>-1.2787599999999999</v>
      </c>
      <c r="Y35" s="126">
        <v>-0.85072999999999999</v>
      </c>
      <c r="Z35" s="126">
        <v>-7.69496</v>
      </c>
      <c r="AA35" s="126">
        <v>-25.293230000000001</v>
      </c>
      <c r="AB35" s="126">
        <v>14.929360000000001</v>
      </c>
      <c r="AC35" s="126">
        <v>-6.5592299999999994</v>
      </c>
      <c r="AD35" s="126">
        <v>-12.624499999999999</v>
      </c>
      <c r="AE35" s="126">
        <v>-15.31161</v>
      </c>
      <c r="AF35" s="126">
        <v>-29.335889999999999</v>
      </c>
      <c r="AG35" s="126">
        <v>-11.260489999999999</v>
      </c>
      <c r="AH35" s="126">
        <v>-11.40968</v>
      </c>
      <c r="AI35" s="127">
        <v>4.0670200000000003</v>
      </c>
      <c r="AJ35" s="127">
        <v>-5.6661833634400001</v>
      </c>
      <c r="AK35" s="127">
        <v>-13.579297370099999</v>
      </c>
      <c r="AL35" s="127">
        <v>7.9291700000000001</v>
      </c>
      <c r="AM35" s="127">
        <v>-2.7989000000000002</v>
      </c>
      <c r="AN35" s="4"/>
      <c r="AO35" s="4"/>
      <c r="AP35" s="4"/>
      <c r="AQ35" s="4"/>
      <c r="AR35" s="4"/>
      <c r="AS35" s="4"/>
      <c r="AT35" s="4"/>
      <c r="AU35" s="4"/>
      <c r="AV35" s="4"/>
      <c r="AW35" s="4"/>
      <c r="AX35" s="4"/>
      <c r="AY35" s="4"/>
    </row>
    <row r="36" spans="1:51" ht="15" x14ac:dyDescent="0.25">
      <c r="A36" s="134">
        <f>YampaRiverInflow.TotalOutflow!A36</f>
        <v>44531</v>
      </c>
      <c r="B36" s="13">
        <v>-12.368</v>
      </c>
      <c r="C36" s="13">
        <v>-12.368</v>
      </c>
      <c r="D36" s="13">
        <v>-12.368</v>
      </c>
      <c r="E36" s="126">
        <v>51.959830000000004</v>
      </c>
      <c r="F36" s="126">
        <v>32.17351</v>
      </c>
      <c r="G36" s="126">
        <v>27.887509999999999</v>
      </c>
      <c r="H36" s="126">
        <v>-7.8382100000000001</v>
      </c>
      <c r="I36" s="126">
        <v>-32.544939999999997</v>
      </c>
      <c r="J36" s="126">
        <v>-18.25207</v>
      </c>
      <c r="K36" s="126">
        <v>0.23571999999999999</v>
      </c>
      <c r="L36" s="126">
        <v>-17.19848</v>
      </c>
      <c r="M36" s="126">
        <v>-15.513</v>
      </c>
      <c r="N36" s="126">
        <v>-23.537050000000001</v>
      </c>
      <c r="O36" s="126">
        <v>-21.342089999999999</v>
      </c>
      <c r="P36" s="126">
        <v>-25.91873</v>
      </c>
      <c r="Q36" s="126">
        <v>-8.1638900000000003</v>
      </c>
      <c r="R36" s="126">
        <v>-7.6459899999999994</v>
      </c>
      <c r="S36" s="126">
        <v>-41.546080000000003</v>
      </c>
      <c r="T36" s="126">
        <v>-20.32019</v>
      </c>
      <c r="U36" s="126">
        <v>-22.775419999999997</v>
      </c>
      <c r="V36" s="126">
        <v>-20.00853</v>
      </c>
      <c r="W36" s="126">
        <v>-16.126649999999998</v>
      </c>
      <c r="X36" s="126">
        <v>-14.551170000000001</v>
      </c>
      <c r="Y36" s="126">
        <v>-9.3304200000000002</v>
      </c>
      <c r="Z36" s="126">
        <v>-15.43425</v>
      </c>
      <c r="AA36" s="126">
        <v>-9.6678799999999985</v>
      </c>
      <c r="AB36" s="126">
        <v>2.13557</v>
      </c>
      <c r="AC36" s="126">
        <v>-15.070690000000001</v>
      </c>
      <c r="AD36" s="126">
        <v>-14.155530000000001</v>
      </c>
      <c r="AE36" s="126">
        <v>-24.016959999999997</v>
      </c>
      <c r="AF36" s="126">
        <v>-14.53312</v>
      </c>
      <c r="AG36" s="126">
        <v>-28.044779999999999</v>
      </c>
      <c r="AH36" s="126">
        <v>-6.3832500000000003</v>
      </c>
      <c r="AI36" s="127">
        <v>-10.085459999999999</v>
      </c>
      <c r="AJ36" s="127">
        <v>-1.7760761056900001</v>
      </c>
      <c r="AK36" s="127">
        <v>-12.813628441100001</v>
      </c>
      <c r="AL36" s="127">
        <v>0.70411000000000001</v>
      </c>
      <c r="AM36" s="127">
        <v>-2.0269400000000002</v>
      </c>
      <c r="AN36" s="4"/>
      <c r="AO36" s="4"/>
      <c r="AP36" s="4"/>
      <c r="AQ36" s="4"/>
      <c r="AR36" s="4"/>
      <c r="AS36" s="4"/>
      <c r="AT36" s="4"/>
      <c r="AU36" s="4"/>
      <c r="AV36" s="4"/>
      <c r="AW36" s="4"/>
      <c r="AX36" s="4"/>
      <c r="AY36" s="4"/>
    </row>
    <row r="37" spans="1:51" ht="15" x14ac:dyDescent="0.25">
      <c r="A37" s="134">
        <f>YampaRiverInflow.TotalOutflow!A37</f>
        <v>44562</v>
      </c>
      <c r="B37" s="13">
        <v>-16.47</v>
      </c>
      <c r="C37" s="13">
        <v>-16.47</v>
      </c>
      <c r="D37" s="13">
        <v>-16.47</v>
      </c>
      <c r="E37" s="126">
        <v>31.442490000000003</v>
      </c>
      <c r="F37" s="126">
        <v>-8.1626999999999992</v>
      </c>
      <c r="G37" s="126">
        <v>-9.4905600000000003</v>
      </c>
      <c r="H37" s="126">
        <v>-16.206330000000001</v>
      </c>
      <c r="I37" s="126">
        <v>-67.403059999999996</v>
      </c>
      <c r="J37" s="126">
        <v>5.3257399999999997</v>
      </c>
      <c r="K37" s="126">
        <v>-10.554080000000001</v>
      </c>
      <c r="L37" s="126">
        <v>-12.17793</v>
      </c>
      <c r="M37" s="126">
        <v>-5.2285699999999995</v>
      </c>
      <c r="N37" s="126">
        <v>-11.82418</v>
      </c>
      <c r="O37" s="126">
        <v>-0.35291</v>
      </c>
      <c r="P37" s="126">
        <v>-9.4022099999999984</v>
      </c>
      <c r="Q37" s="126">
        <v>-2.2324000000000002</v>
      </c>
      <c r="R37" s="126">
        <v>-13.06556</v>
      </c>
      <c r="S37" s="126">
        <v>-23.842459999999999</v>
      </c>
      <c r="T37" s="126">
        <v>-22.88402</v>
      </c>
      <c r="U37" s="126">
        <v>-9.2863400000000009</v>
      </c>
      <c r="V37" s="126">
        <v>2.0555400000000001</v>
      </c>
      <c r="W37" s="126">
        <v>-8.3692099999999989</v>
      </c>
      <c r="X37" s="126">
        <v>-7.36435</v>
      </c>
      <c r="Y37" s="126">
        <v>-10.88565</v>
      </c>
      <c r="Z37" s="126">
        <v>0.18258000000000002</v>
      </c>
      <c r="AA37" s="126">
        <v>-24.099160000000001</v>
      </c>
      <c r="AB37" s="126">
        <v>-10.99343</v>
      </c>
      <c r="AC37" s="126">
        <v>-17.351569999999999</v>
      </c>
      <c r="AD37" s="126">
        <v>-15.120850000000001</v>
      </c>
      <c r="AE37" s="126">
        <v>-15.297610000000001</v>
      </c>
      <c r="AF37" s="126">
        <v>-7.4300500000000005</v>
      </c>
      <c r="AG37" s="126">
        <v>-23.203659999999999</v>
      </c>
      <c r="AH37" s="126">
        <v>-11.24441</v>
      </c>
      <c r="AI37" s="127">
        <v>-7.0866850672100004</v>
      </c>
      <c r="AJ37" s="127">
        <v>-21.8410222298</v>
      </c>
      <c r="AK37" s="127">
        <v>32.649590000000003</v>
      </c>
      <c r="AL37" s="127">
        <v>-4.1834899999999999</v>
      </c>
      <c r="AM37" s="127">
        <v>31.439830000000001</v>
      </c>
      <c r="AN37" s="4"/>
      <c r="AO37" s="4"/>
      <c r="AP37" s="4"/>
      <c r="AQ37" s="4"/>
      <c r="AR37" s="4"/>
      <c r="AS37" s="4"/>
      <c r="AT37" s="4"/>
      <c r="AU37" s="4"/>
      <c r="AV37" s="4"/>
      <c r="AW37" s="4"/>
      <c r="AX37" s="4"/>
      <c r="AY37" s="4"/>
    </row>
    <row r="38" spans="1:51" ht="15" x14ac:dyDescent="0.25">
      <c r="A38" s="134">
        <f>YampaRiverInflow.TotalOutflow!A38</f>
        <v>44593</v>
      </c>
      <c r="B38" s="13">
        <v>-13.319000000000001</v>
      </c>
      <c r="C38" s="13">
        <v>-13.319000000000001</v>
      </c>
      <c r="D38" s="13">
        <v>-13.319000000000001</v>
      </c>
      <c r="E38" s="126">
        <v>32.191499999999998</v>
      </c>
      <c r="F38" s="126">
        <v>-14.345370000000001</v>
      </c>
      <c r="G38" s="126">
        <v>0.28820999999999997</v>
      </c>
      <c r="H38" s="126">
        <v>24.75806</v>
      </c>
      <c r="I38" s="126">
        <v>-0.71377000000000002</v>
      </c>
      <c r="J38" s="126">
        <v>-17.479389999999999</v>
      </c>
      <c r="K38" s="126">
        <v>7.1028599999999997</v>
      </c>
      <c r="L38" s="126">
        <v>-20.612359999999999</v>
      </c>
      <c r="M38" s="126">
        <v>-3.8160700000000003</v>
      </c>
      <c r="N38" s="126">
        <v>12.07672</v>
      </c>
      <c r="O38" s="126">
        <v>-6.4777399999999998</v>
      </c>
      <c r="P38" s="126">
        <v>-3.1795599999999999</v>
      </c>
      <c r="Q38" s="126">
        <v>-18.78584</v>
      </c>
      <c r="R38" s="126">
        <v>-15.19333</v>
      </c>
      <c r="S38" s="126">
        <v>16.79738</v>
      </c>
      <c r="T38" s="126">
        <v>-14.575379999999999</v>
      </c>
      <c r="U38" s="126">
        <v>-10.293559999999999</v>
      </c>
      <c r="V38" s="126">
        <v>-6.9536000000000007</v>
      </c>
      <c r="W38" s="126">
        <v>-5.6801599999999999</v>
      </c>
      <c r="X38" s="126">
        <v>-3.35554</v>
      </c>
      <c r="Y38" s="126">
        <v>-8.1621500000000005</v>
      </c>
      <c r="Z38" s="126">
        <v>2.4570000000000002E-2</v>
      </c>
      <c r="AA38" s="126">
        <v>-7.1100200000000005</v>
      </c>
      <c r="AB38" s="126">
        <v>-6.7532899999999998</v>
      </c>
      <c r="AC38" s="126">
        <v>-2.0011099999999997</v>
      </c>
      <c r="AD38" s="126">
        <v>-7.8896199999999999</v>
      </c>
      <c r="AE38" s="126">
        <v>-3.9773800000000001</v>
      </c>
      <c r="AF38" s="126">
        <v>-10.08442</v>
      </c>
      <c r="AG38" s="126">
        <v>-18.090959999999999</v>
      </c>
      <c r="AH38" s="126">
        <v>-11.6091</v>
      </c>
      <c r="AI38" s="127">
        <v>-21.548820344999999</v>
      </c>
      <c r="AJ38" s="127">
        <v>-7.5980226642700002</v>
      </c>
      <c r="AK38" s="127">
        <v>26.56495</v>
      </c>
      <c r="AL38" s="127">
        <v>1.9350000000000001</v>
      </c>
      <c r="AM38" s="127">
        <v>22.693020000000001</v>
      </c>
      <c r="AN38" s="4"/>
      <c r="AO38" s="4"/>
      <c r="AP38" s="4"/>
      <c r="AQ38" s="4"/>
      <c r="AR38" s="4"/>
      <c r="AS38" s="4"/>
      <c r="AT38" s="4"/>
      <c r="AU38" s="4"/>
      <c r="AV38" s="4"/>
      <c r="AW38" s="4"/>
      <c r="AX38" s="4"/>
      <c r="AY38" s="4"/>
    </row>
    <row r="39" spans="1:51" ht="15" x14ac:dyDescent="0.25">
      <c r="A39" s="134">
        <f>YampaRiverInflow.TotalOutflow!A39</f>
        <v>44621</v>
      </c>
      <c r="B39" s="13">
        <v>-15.355</v>
      </c>
      <c r="C39" s="13">
        <v>-15.355</v>
      </c>
      <c r="D39" s="13">
        <v>-15.355</v>
      </c>
      <c r="E39" s="126">
        <v>19.579360000000001</v>
      </c>
      <c r="F39" s="126">
        <v>21.266830000000002</v>
      </c>
      <c r="G39" s="126">
        <v>8.1764600000000005</v>
      </c>
      <c r="H39" s="126">
        <v>7.8801000000000005</v>
      </c>
      <c r="I39" s="126">
        <v>-16.084820000000001</v>
      </c>
      <c r="J39" s="126">
        <v>24.562889999999999</v>
      </c>
      <c r="K39" s="126">
        <v>-1.3683399999999999</v>
      </c>
      <c r="L39" s="126">
        <v>-30.239049999999999</v>
      </c>
      <c r="M39" s="126">
        <v>-0.40625</v>
      </c>
      <c r="N39" s="126">
        <v>-2.8755600000000001</v>
      </c>
      <c r="O39" s="126">
        <v>-24.367049999999999</v>
      </c>
      <c r="P39" s="126">
        <v>-21.61571</v>
      </c>
      <c r="Q39" s="126">
        <v>-7.1826499999999998</v>
      </c>
      <c r="R39" s="126">
        <v>-21.388090000000002</v>
      </c>
      <c r="S39" s="126">
        <v>-38.647570000000002</v>
      </c>
      <c r="T39" s="126">
        <v>-17.924779999999998</v>
      </c>
      <c r="U39" s="126">
        <v>-12.442740000000001</v>
      </c>
      <c r="V39" s="126">
        <v>-43.985260000000004</v>
      </c>
      <c r="W39" s="126">
        <v>-10.52102</v>
      </c>
      <c r="X39" s="126">
        <v>-6.4350100000000001</v>
      </c>
      <c r="Y39" s="126">
        <v>-12.448540000000001</v>
      </c>
      <c r="Z39" s="126">
        <v>-11.11115</v>
      </c>
      <c r="AA39" s="126">
        <v>-14.26328</v>
      </c>
      <c r="AB39" s="126">
        <v>-15.209569999999999</v>
      </c>
      <c r="AC39" s="126">
        <v>-13.494590000000001</v>
      </c>
      <c r="AD39" s="126">
        <v>-13.53969</v>
      </c>
      <c r="AE39" s="126">
        <v>-18.373999999999999</v>
      </c>
      <c r="AF39" s="126">
        <v>-10.9312</v>
      </c>
      <c r="AG39" s="126">
        <v>-22.812709999999999</v>
      </c>
      <c r="AH39" s="126">
        <v>-10.592450000000001</v>
      </c>
      <c r="AI39" s="127">
        <v>-11.9735317815</v>
      </c>
      <c r="AJ39" s="127">
        <v>-21.396965078199997</v>
      </c>
      <c r="AK39" s="127">
        <v>60.964930000000003</v>
      </c>
      <c r="AL39" s="127">
        <v>9.2411200000000004</v>
      </c>
      <c r="AM39" s="127">
        <v>34.107990000000001</v>
      </c>
      <c r="AN39" s="4"/>
      <c r="AO39" s="4"/>
      <c r="AP39" s="4"/>
      <c r="AQ39" s="4"/>
      <c r="AR39" s="4"/>
      <c r="AS39" s="4"/>
      <c r="AT39" s="4"/>
      <c r="AU39" s="4"/>
      <c r="AV39" s="4"/>
      <c r="AW39" s="4"/>
      <c r="AX39" s="4"/>
      <c r="AY39" s="4"/>
    </row>
    <row r="40" spans="1:51" ht="15" x14ac:dyDescent="0.25">
      <c r="A40" s="134">
        <f>YampaRiverInflow.TotalOutflow!A40</f>
        <v>44652</v>
      </c>
      <c r="B40" s="13">
        <v>-16.655999999999999</v>
      </c>
      <c r="C40" s="13">
        <v>-16.655999999999999</v>
      </c>
      <c r="D40" s="13">
        <v>-16.655999999999999</v>
      </c>
      <c r="E40" s="126">
        <v>-6.7857700000000003</v>
      </c>
      <c r="F40" s="126">
        <v>6.2441000000000004</v>
      </c>
      <c r="G40" s="126">
        <v>4.2861700000000003</v>
      </c>
      <c r="H40" s="126">
        <v>29.646259999999998</v>
      </c>
      <c r="I40" s="126">
        <v>28.972660000000001</v>
      </c>
      <c r="J40" s="126">
        <v>18.863569999999999</v>
      </c>
      <c r="K40" s="126">
        <v>13.24966</v>
      </c>
      <c r="L40" s="126">
        <v>-34.838769999999997</v>
      </c>
      <c r="M40" s="126">
        <v>-15.670870000000001</v>
      </c>
      <c r="N40" s="126">
        <v>-12.345879999999999</v>
      </c>
      <c r="O40" s="126">
        <v>-24.792330000000003</v>
      </c>
      <c r="P40" s="126">
        <v>-15.55307</v>
      </c>
      <c r="Q40" s="126">
        <v>-27.615380000000002</v>
      </c>
      <c r="R40" s="126">
        <v>-9.9768299999999996</v>
      </c>
      <c r="S40" s="126">
        <v>-7.8899799999999995</v>
      </c>
      <c r="T40" s="126">
        <v>-18.484590000000001</v>
      </c>
      <c r="U40" s="126">
        <v>-13.60337</v>
      </c>
      <c r="V40" s="126">
        <v>-60.627809999999997</v>
      </c>
      <c r="W40" s="126">
        <v>-9.7155499999999986</v>
      </c>
      <c r="X40" s="126">
        <v>-15.310879999999999</v>
      </c>
      <c r="Y40" s="126">
        <v>3.4897600000000004</v>
      </c>
      <c r="Z40" s="126">
        <v>-16.877500000000001</v>
      </c>
      <c r="AA40" s="126">
        <v>-19.60941</v>
      </c>
      <c r="AB40" s="126">
        <v>-18.033900000000003</v>
      </c>
      <c r="AC40" s="126">
        <v>-6.3000600000000002</v>
      </c>
      <c r="AD40" s="126">
        <v>-13.78439</v>
      </c>
      <c r="AE40" s="126">
        <v>-16.949249999999999</v>
      </c>
      <c r="AF40" s="126">
        <v>-12.7826</v>
      </c>
      <c r="AG40" s="126">
        <v>-23.694689999999998</v>
      </c>
      <c r="AH40" s="126">
        <v>-20.046709999999997</v>
      </c>
      <c r="AI40" s="127">
        <v>-21.301506761199999</v>
      </c>
      <c r="AJ40" s="127">
        <v>-18.480803921300001</v>
      </c>
      <c r="AK40" s="127">
        <v>54.424519999999994</v>
      </c>
      <c r="AL40" s="127">
        <v>12.133100000000001</v>
      </c>
      <c r="AM40" s="127">
        <v>76.599170000000001</v>
      </c>
      <c r="AN40" s="4"/>
      <c r="AO40" s="4"/>
      <c r="AP40" s="4"/>
      <c r="AQ40" s="4"/>
      <c r="AR40" s="4"/>
      <c r="AS40" s="4"/>
      <c r="AT40" s="4"/>
      <c r="AU40" s="4"/>
      <c r="AV40" s="4"/>
      <c r="AW40" s="4"/>
      <c r="AX40" s="4"/>
      <c r="AY40" s="4"/>
    </row>
    <row r="41" spans="1:51" ht="15" x14ac:dyDescent="0.25">
      <c r="A41" s="134">
        <f>YampaRiverInflow.TotalOutflow!A41</f>
        <v>44682</v>
      </c>
      <c r="B41" s="13">
        <v>-11.449</v>
      </c>
      <c r="C41" s="13">
        <v>-11.449</v>
      </c>
      <c r="D41" s="13">
        <v>-11.449</v>
      </c>
      <c r="E41" s="126">
        <v>32.891910000000003</v>
      </c>
      <c r="F41" s="126">
        <v>32.762029999999996</v>
      </c>
      <c r="G41" s="126">
        <v>14.885899999999999</v>
      </c>
      <c r="H41" s="126">
        <v>9.8693099999999987</v>
      </c>
      <c r="I41" s="126">
        <v>49.975879999999997</v>
      </c>
      <c r="J41" s="126">
        <v>-7.9184299999999999</v>
      </c>
      <c r="K41" s="126">
        <v>11.12064</v>
      </c>
      <c r="L41" s="126">
        <v>-43.382190000000001</v>
      </c>
      <c r="M41" s="126">
        <v>-22.886580000000002</v>
      </c>
      <c r="N41" s="126">
        <v>-11.17521</v>
      </c>
      <c r="O41" s="126">
        <v>-23.596910000000001</v>
      </c>
      <c r="P41" s="126">
        <v>-15.42226</v>
      </c>
      <c r="Q41" s="126">
        <v>3.82769</v>
      </c>
      <c r="R41" s="126">
        <v>-8.7342700000000004</v>
      </c>
      <c r="S41" s="126">
        <v>-12.672180000000001</v>
      </c>
      <c r="T41" s="126">
        <v>-9.4568999999999992</v>
      </c>
      <c r="U41" s="126">
        <v>2.1620500000000002</v>
      </c>
      <c r="V41" s="126">
        <v>6.1777799999999994</v>
      </c>
      <c r="W41" s="126">
        <v>-11.006309999999999</v>
      </c>
      <c r="X41" s="126">
        <v>-11.085049999999999</v>
      </c>
      <c r="Y41" s="126">
        <v>-22.195970000000003</v>
      </c>
      <c r="Z41" s="126">
        <v>-14.829829999999999</v>
      </c>
      <c r="AA41" s="126">
        <v>10.05152</v>
      </c>
      <c r="AB41" s="126">
        <v>-15.21618</v>
      </c>
      <c r="AC41" s="126">
        <v>-22.456689999999998</v>
      </c>
      <c r="AD41" s="126">
        <v>-5.2049700000000003</v>
      </c>
      <c r="AE41" s="126">
        <v>-18.830310000000001</v>
      </c>
      <c r="AF41" s="126">
        <v>-9.6620400000000011</v>
      </c>
      <c r="AG41" s="126">
        <v>-14.13106</v>
      </c>
      <c r="AH41" s="126">
        <v>-15.37541</v>
      </c>
      <c r="AI41" s="127">
        <v>-17.183385914400002</v>
      </c>
      <c r="AJ41" s="127">
        <v>-10.352921004100001</v>
      </c>
      <c r="AK41" s="127">
        <v>25.669160000000002</v>
      </c>
      <c r="AL41" s="127">
        <v>46.607790000000001</v>
      </c>
      <c r="AM41" s="127">
        <v>81.077850000000012</v>
      </c>
      <c r="AN41" s="4"/>
      <c r="AO41" s="4"/>
      <c r="AP41" s="4"/>
      <c r="AQ41" s="4"/>
      <c r="AR41" s="4"/>
      <c r="AS41" s="4"/>
      <c r="AT41" s="4"/>
      <c r="AU41" s="4"/>
      <c r="AV41" s="4"/>
      <c r="AW41" s="4"/>
      <c r="AX41" s="4"/>
      <c r="AY41" s="4"/>
    </row>
    <row r="42" spans="1:51" ht="15" x14ac:dyDescent="0.25">
      <c r="A42" s="134">
        <f>YampaRiverInflow.TotalOutflow!A42</f>
        <v>44713</v>
      </c>
      <c r="B42" s="13">
        <v>-16.117000000000001</v>
      </c>
      <c r="C42" s="13">
        <v>-16.117000000000001</v>
      </c>
      <c r="D42" s="13">
        <v>-16.117000000000001</v>
      </c>
      <c r="E42" s="126">
        <v>43.907669999999996</v>
      </c>
      <c r="F42" s="126">
        <v>36.8551</v>
      </c>
      <c r="G42" s="126">
        <v>12.004910000000001</v>
      </c>
      <c r="H42" s="126">
        <v>7.7272400000000001</v>
      </c>
      <c r="I42" s="126">
        <v>40.933699999999995</v>
      </c>
      <c r="J42" s="126">
        <v>11.465860000000001</v>
      </c>
      <c r="K42" s="126">
        <v>16.794580000000003</v>
      </c>
      <c r="L42" s="126">
        <v>-46.634540000000001</v>
      </c>
      <c r="M42" s="126">
        <v>-19.443330000000003</v>
      </c>
      <c r="N42" s="126">
        <v>7.9125299999999994</v>
      </c>
      <c r="O42" s="126">
        <v>-9.9691600000000005</v>
      </c>
      <c r="P42" s="126">
        <v>-16.600020000000001</v>
      </c>
      <c r="Q42" s="126">
        <v>-10.217690000000001</v>
      </c>
      <c r="R42" s="126">
        <v>3.97357</v>
      </c>
      <c r="S42" s="126">
        <v>-3.1482399999999999</v>
      </c>
      <c r="T42" s="126">
        <v>-1.4221199999999998</v>
      </c>
      <c r="U42" s="126">
        <v>-38.834009999999999</v>
      </c>
      <c r="V42" s="126">
        <v>-7.06473</v>
      </c>
      <c r="W42" s="126">
        <v>1.8902699999999999</v>
      </c>
      <c r="X42" s="126">
        <v>8.4872199999999989</v>
      </c>
      <c r="Y42" s="126">
        <v>0.80691999999999997</v>
      </c>
      <c r="Z42" s="126">
        <v>-6.2195200000000002</v>
      </c>
      <c r="AA42" s="126">
        <v>13.559850000000001</v>
      </c>
      <c r="AB42" s="126">
        <v>-8.6716299999999986</v>
      </c>
      <c r="AC42" s="126">
        <v>-7.92706</v>
      </c>
      <c r="AD42" s="126">
        <v>-2.6868400000000001</v>
      </c>
      <c r="AE42" s="126">
        <v>-23.401610000000002</v>
      </c>
      <c r="AF42" s="126">
        <v>-8.745379999999999</v>
      </c>
      <c r="AG42" s="126">
        <v>-18.980650000000001</v>
      </c>
      <c r="AH42" s="126">
        <v>-16.096640000000001</v>
      </c>
      <c r="AI42" s="127">
        <v>-19.255974470100004</v>
      </c>
      <c r="AJ42" s="127">
        <v>-18.6228715425</v>
      </c>
      <c r="AK42" s="127">
        <v>36.7791</v>
      </c>
      <c r="AL42" s="127">
        <v>47.801720000000003</v>
      </c>
      <c r="AM42" s="127">
        <v>62.467669999999998</v>
      </c>
      <c r="AN42" s="4"/>
      <c r="AO42" s="4"/>
      <c r="AP42" s="4"/>
      <c r="AQ42" s="4"/>
      <c r="AR42" s="4"/>
      <c r="AS42" s="4"/>
      <c r="AT42" s="4"/>
      <c r="AU42" s="4"/>
      <c r="AV42" s="4"/>
      <c r="AW42" s="4"/>
      <c r="AX42" s="4"/>
      <c r="AY42" s="4"/>
    </row>
    <row r="43" spans="1:51" ht="15" x14ac:dyDescent="0.25">
      <c r="A43" s="134">
        <f>YampaRiverInflow.TotalOutflow!A43</f>
        <v>44743</v>
      </c>
      <c r="B43" s="13">
        <v>-11.625</v>
      </c>
      <c r="C43" s="13">
        <v>-11.625</v>
      </c>
      <c r="D43" s="13">
        <v>-11.625</v>
      </c>
      <c r="E43" s="126">
        <v>49.438319999999997</v>
      </c>
      <c r="F43" s="126">
        <v>32.877110000000002</v>
      </c>
      <c r="G43" s="126">
        <v>10.57719</v>
      </c>
      <c r="H43" s="126">
        <v>7.2024099999999995</v>
      </c>
      <c r="I43" s="126">
        <v>42.957050000000002</v>
      </c>
      <c r="J43" s="126">
        <v>25.683209999999999</v>
      </c>
      <c r="K43" s="126">
        <v>16.192450000000001</v>
      </c>
      <c r="L43" s="126">
        <v>-32.33464</v>
      </c>
      <c r="M43" s="126">
        <v>-28.353200000000001</v>
      </c>
      <c r="N43" s="126">
        <v>-13.82734</v>
      </c>
      <c r="O43" s="126">
        <v>-8.2693600000000007</v>
      </c>
      <c r="P43" s="126">
        <v>-6.1791200000000002</v>
      </c>
      <c r="Q43" s="126">
        <v>3.4561299999999999</v>
      </c>
      <c r="R43" s="126">
        <v>2.85033</v>
      </c>
      <c r="S43" s="126">
        <v>-5.2313599999999996</v>
      </c>
      <c r="T43" s="126">
        <v>-2.7631799999999997</v>
      </c>
      <c r="U43" s="126">
        <v>-11.48329</v>
      </c>
      <c r="V43" s="126">
        <v>-12.351889999999999</v>
      </c>
      <c r="W43" s="126">
        <v>-4.6287900000000004</v>
      </c>
      <c r="X43" s="126">
        <v>-5.6995800000000001</v>
      </c>
      <c r="Y43" s="126">
        <v>1.1146199999999999</v>
      </c>
      <c r="Z43" s="126">
        <v>-1.95407</v>
      </c>
      <c r="AA43" s="126">
        <v>15.37031</v>
      </c>
      <c r="AB43" s="126">
        <v>-6.1843900000000005</v>
      </c>
      <c r="AC43" s="126">
        <v>2.6158600000000001</v>
      </c>
      <c r="AD43" s="126">
        <v>5.3711899999999995</v>
      </c>
      <c r="AE43" s="126">
        <v>-13.886209999999998</v>
      </c>
      <c r="AF43" s="126">
        <v>-10.38104</v>
      </c>
      <c r="AG43" s="126">
        <v>-8.8864900000000002</v>
      </c>
      <c r="AH43" s="126">
        <v>-24.04243</v>
      </c>
      <c r="AI43" s="127">
        <v>-9.7753157925099998</v>
      </c>
      <c r="AJ43" s="127">
        <v>-13.541234510899999</v>
      </c>
      <c r="AK43" s="127">
        <v>72.870630000000006</v>
      </c>
      <c r="AL43" s="127">
        <v>68.089640000000003</v>
      </c>
      <c r="AM43" s="127">
        <v>60.205719999999999</v>
      </c>
      <c r="AN43" s="4"/>
      <c r="AO43" s="4"/>
      <c r="AP43" s="4"/>
      <c r="AQ43" s="4"/>
      <c r="AR43" s="4"/>
      <c r="AS43" s="4"/>
      <c r="AT43" s="4"/>
      <c r="AU43" s="4"/>
      <c r="AV43" s="4"/>
      <c r="AW43" s="4"/>
      <c r="AX43" s="4"/>
      <c r="AY43" s="4"/>
    </row>
    <row r="44" spans="1:51" ht="15" x14ac:dyDescent="0.25">
      <c r="A44" s="134">
        <f>YampaRiverInflow.TotalOutflow!A44</f>
        <v>44774</v>
      </c>
      <c r="B44" s="13">
        <v>-11.122</v>
      </c>
      <c r="C44" s="13">
        <v>-11.122</v>
      </c>
      <c r="D44" s="13">
        <v>-11.122</v>
      </c>
      <c r="E44" s="126">
        <v>30.162470000000003</v>
      </c>
      <c r="F44" s="126">
        <v>25.66291</v>
      </c>
      <c r="G44" s="126">
        <v>47.366790000000002</v>
      </c>
      <c r="H44" s="126">
        <v>-3.6207199999999999</v>
      </c>
      <c r="I44" s="126">
        <v>8.2340900000000001</v>
      </c>
      <c r="J44" s="126">
        <v>1.0808900000000001</v>
      </c>
      <c r="K44" s="126">
        <v>9.8302700000000005</v>
      </c>
      <c r="L44" s="126">
        <v>-30.478750000000002</v>
      </c>
      <c r="M44" s="126">
        <v>-37.806379999999997</v>
      </c>
      <c r="N44" s="126">
        <v>0.36157</v>
      </c>
      <c r="O44" s="126">
        <v>-21.721700000000002</v>
      </c>
      <c r="P44" s="126">
        <v>-32.771730000000005</v>
      </c>
      <c r="Q44" s="126">
        <v>-3.3455599999999999</v>
      </c>
      <c r="R44" s="126">
        <v>5.3322599999999998</v>
      </c>
      <c r="S44" s="126">
        <v>-12.47739</v>
      </c>
      <c r="T44" s="126">
        <v>-10.764940000000001</v>
      </c>
      <c r="U44" s="126">
        <v>-12.411370000000002</v>
      </c>
      <c r="V44" s="126">
        <v>-5.8684500000000002</v>
      </c>
      <c r="W44" s="126">
        <v>-7.3342000000000001</v>
      </c>
      <c r="X44" s="126">
        <v>-0.58257000000000003</v>
      </c>
      <c r="Y44" s="126">
        <v>-2.9759099999999998</v>
      </c>
      <c r="Z44" s="126">
        <v>-4.9262499999999996</v>
      </c>
      <c r="AA44" s="126">
        <v>7.4216999999999995</v>
      </c>
      <c r="AB44" s="126">
        <v>-6.2596699999999998</v>
      </c>
      <c r="AC44" s="126">
        <v>-3.49715</v>
      </c>
      <c r="AD44" s="126">
        <v>-8.0988400000000009</v>
      </c>
      <c r="AE44" s="126">
        <v>-12.211690000000001</v>
      </c>
      <c r="AF44" s="126">
        <v>-5.9300299999999995</v>
      </c>
      <c r="AG44" s="126">
        <v>-10.645899999999999</v>
      </c>
      <c r="AH44" s="126">
        <v>-16.45506</v>
      </c>
      <c r="AI44" s="127">
        <v>-6.1211380751300002</v>
      </c>
      <c r="AJ44" s="127">
        <v>-16.4951205805</v>
      </c>
      <c r="AK44" s="127">
        <v>74.391710000000003</v>
      </c>
      <c r="AL44" s="127">
        <v>83.114260000000002</v>
      </c>
      <c r="AM44" s="127">
        <v>64.003280000000004</v>
      </c>
      <c r="AN44" s="4"/>
      <c r="AO44" s="4"/>
      <c r="AP44" s="4"/>
      <c r="AQ44" s="4"/>
      <c r="AR44" s="4"/>
      <c r="AS44" s="4"/>
      <c r="AT44" s="4"/>
      <c r="AU44" s="4"/>
      <c r="AV44" s="4"/>
      <c r="AW44" s="4"/>
      <c r="AX44" s="4"/>
      <c r="AY44" s="4"/>
    </row>
    <row r="45" spans="1:51" ht="15" x14ac:dyDescent="0.25">
      <c r="A45" s="134">
        <f>YampaRiverInflow.TotalOutflow!A45</f>
        <v>44805</v>
      </c>
      <c r="B45" s="13">
        <v>-12.321</v>
      </c>
      <c r="C45" s="13">
        <v>-12.321</v>
      </c>
      <c r="D45" s="13">
        <v>-12.321</v>
      </c>
      <c r="E45" s="126">
        <v>37.451620000000005</v>
      </c>
      <c r="F45" s="126">
        <v>29.726150000000001</v>
      </c>
      <c r="G45" s="126">
        <v>21.405069999999998</v>
      </c>
      <c r="H45" s="126">
        <v>-6.1849399999999992</v>
      </c>
      <c r="I45" s="126">
        <v>-13.40967</v>
      </c>
      <c r="J45" s="126">
        <v>4.8451000000000004</v>
      </c>
      <c r="K45" s="126">
        <v>10.459700000000002</v>
      </c>
      <c r="L45" s="126">
        <v>-32.106940000000002</v>
      </c>
      <c r="M45" s="126">
        <v>-14.36115</v>
      </c>
      <c r="N45" s="126">
        <v>6.0761099999999999</v>
      </c>
      <c r="O45" s="126">
        <v>2.1292300000000002</v>
      </c>
      <c r="P45" s="126">
        <v>3.4588800000000002</v>
      </c>
      <c r="Q45" s="126">
        <v>-3.5141100000000001</v>
      </c>
      <c r="R45" s="126">
        <v>2.3970700000000003</v>
      </c>
      <c r="S45" s="126">
        <v>-14.862719999999999</v>
      </c>
      <c r="T45" s="126">
        <v>10.64911</v>
      </c>
      <c r="U45" s="126">
        <v>1.2162899999999999</v>
      </c>
      <c r="V45" s="126">
        <v>-3.2352600000000002</v>
      </c>
      <c r="W45" s="126">
        <v>3.2015500000000001</v>
      </c>
      <c r="X45" s="126">
        <v>-2.03647</v>
      </c>
      <c r="Y45" s="126">
        <v>4.6902200000000001</v>
      </c>
      <c r="Z45" s="126">
        <v>-2.4659599999999999</v>
      </c>
      <c r="AA45" s="126">
        <v>2.1341199999999998</v>
      </c>
      <c r="AB45" s="126">
        <v>-3.6479999999999999E-2</v>
      </c>
      <c r="AC45" s="126">
        <v>3.5242300000000002</v>
      </c>
      <c r="AD45" s="126">
        <v>2.30775</v>
      </c>
      <c r="AE45" s="126">
        <v>-2.1289499999999997</v>
      </c>
      <c r="AF45" s="126">
        <v>-5.9721000000000002</v>
      </c>
      <c r="AG45" s="126">
        <v>-4.7625399999999996</v>
      </c>
      <c r="AH45" s="126">
        <v>-11.23626</v>
      </c>
      <c r="AI45" s="127">
        <v>-5.9217293134800002</v>
      </c>
      <c r="AJ45" s="127">
        <v>-16.066383176799999</v>
      </c>
      <c r="AK45" s="127">
        <v>15.569330000000001</v>
      </c>
      <c r="AL45" s="127">
        <v>17.491540000000001</v>
      </c>
      <c r="AM45" s="127">
        <v>90.030710000000013</v>
      </c>
      <c r="AN45" s="4"/>
      <c r="AO45" s="4"/>
      <c r="AP45" s="4"/>
      <c r="AQ45" s="4"/>
      <c r="AR45" s="4"/>
      <c r="AS45" s="4"/>
      <c r="AT45" s="4"/>
      <c r="AU45" s="4"/>
      <c r="AV45" s="4"/>
      <c r="AW45" s="4"/>
      <c r="AX45" s="4"/>
      <c r="AY45" s="4"/>
    </row>
    <row r="46" spans="1:51" ht="15" x14ac:dyDescent="0.25">
      <c r="A46" s="134">
        <f>YampaRiverInflow.TotalOutflow!A46</f>
        <v>44835</v>
      </c>
      <c r="B46" s="13">
        <v>-3.5379999999999998</v>
      </c>
      <c r="C46" s="13">
        <v>-3.5379999999999998</v>
      </c>
      <c r="D46" s="13">
        <v>-3.5379999999999998</v>
      </c>
      <c r="E46" s="126">
        <v>-7.9622099999999998</v>
      </c>
      <c r="F46" s="126">
        <v>14.659660000000001</v>
      </c>
      <c r="G46" s="126">
        <v>6.4712700000000005</v>
      </c>
      <c r="H46" s="126">
        <v>-4.5573800000000002</v>
      </c>
      <c r="I46" s="126">
        <v>16.089169999999999</v>
      </c>
      <c r="J46" s="126">
        <v>2.3823400000000001</v>
      </c>
      <c r="K46" s="126">
        <v>-2.3206700000000002</v>
      </c>
      <c r="L46" s="126">
        <v>-31.9285</v>
      </c>
      <c r="M46" s="126">
        <v>-8.5193500000000011</v>
      </c>
      <c r="N46" s="126">
        <v>-12.10599</v>
      </c>
      <c r="O46" s="126">
        <v>-6.4365399999999999</v>
      </c>
      <c r="P46" s="126">
        <v>-9.3328700000000016</v>
      </c>
      <c r="Q46" s="126">
        <v>8.7130799999999997</v>
      </c>
      <c r="R46" s="126">
        <v>6.0392799999999998</v>
      </c>
      <c r="S46" s="126">
        <v>-14.376950000000001</v>
      </c>
      <c r="T46" s="126">
        <v>11.44023</v>
      </c>
      <c r="U46" s="126">
        <v>-2.2667899999999999</v>
      </c>
      <c r="V46" s="126">
        <v>12.561069999999999</v>
      </c>
      <c r="W46" s="126">
        <v>9.3788400000000003</v>
      </c>
      <c r="X46" s="126">
        <v>7.2322499999999996</v>
      </c>
      <c r="Y46" s="126">
        <v>17.66301</v>
      </c>
      <c r="Z46" s="126">
        <v>17.936130000000002</v>
      </c>
      <c r="AA46" s="126">
        <v>19.500349999999997</v>
      </c>
      <c r="AB46" s="126">
        <v>0.40545999999999999</v>
      </c>
      <c r="AC46" s="126">
        <v>-3.57796</v>
      </c>
      <c r="AD46" s="126">
        <v>-7.8305600000000002</v>
      </c>
      <c r="AE46" s="126">
        <v>5.5783399999999999</v>
      </c>
      <c r="AF46" s="126">
        <v>7.1333100000000007</v>
      </c>
      <c r="AG46" s="126">
        <v>-3.07572</v>
      </c>
      <c r="AH46" s="126">
        <v>-12.67216</v>
      </c>
      <c r="AI46" s="127">
        <v>9.5933321672099989</v>
      </c>
      <c r="AJ46" s="127">
        <v>-7.3716004105100001</v>
      </c>
      <c r="AK46" s="127">
        <v>11.770820000000001</v>
      </c>
      <c r="AL46" s="127">
        <v>29.394490000000001</v>
      </c>
      <c r="AM46" s="127">
        <v>133.46231</v>
      </c>
      <c r="AN46" s="4"/>
      <c r="AO46" s="4"/>
      <c r="AP46" s="4"/>
      <c r="AQ46" s="4"/>
      <c r="AR46" s="4"/>
      <c r="AS46" s="4"/>
      <c r="AT46" s="4"/>
      <c r="AU46" s="4"/>
      <c r="AV46" s="4"/>
      <c r="AW46" s="4"/>
      <c r="AX46" s="4"/>
      <c r="AY46" s="4"/>
    </row>
    <row r="47" spans="1:51" ht="15" x14ac:dyDescent="0.25">
      <c r="A47" s="134">
        <f>YampaRiverInflow.TotalOutflow!A47</f>
        <v>44866</v>
      </c>
      <c r="B47" s="13">
        <v>-18.954000000000001</v>
      </c>
      <c r="C47" s="13">
        <v>-18.954000000000001</v>
      </c>
      <c r="D47" s="13">
        <v>-18.954000000000001</v>
      </c>
      <c r="E47" s="126">
        <v>19.1631</v>
      </c>
      <c r="F47" s="126">
        <v>8.3231599999999997</v>
      </c>
      <c r="G47" s="126">
        <v>-4.9865000000000004</v>
      </c>
      <c r="H47" s="126">
        <v>15.50897</v>
      </c>
      <c r="I47" s="126">
        <v>11.76432</v>
      </c>
      <c r="J47" s="126">
        <v>31.527560000000001</v>
      </c>
      <c r="K47" s="126">
        <v>-3.2050900000000002</v>
      </c>
      <c r="L47" s="126">
        <v>-23.295529999999999</v>
      </c>
      <c r="M47" s="126">
        <v>-17.111999999999998</v>
      </c>
      <c r="N47" s="126">
        <v>-11.698649999999999</v>
      </c>
      <c r="O47" s="126">
        <v>-40.886620000000001</v>
      </c>
      <c r="P47" s="126">
        <v>8.8454099999999993</v>
      </c>
      <c r="Q47" s="126">
        <v>8.6155300000000015</v>
      </c>
      <c r="R47" s="126">
        <v>-6.0922700000000001</v>
      </c>
      <c r="S47" s="126">
        <v>-18.06193</v>
      </c>
      <c r="T47" s="126">
        <v>-2.7934000000000001</v>
      </c>
      <c r="U47" s="126">
        <v>14.61594</v>
      </c>
      <c r="V47" s="126">
        <v>1.1808599999999998</v>
      </c>
      <c r="W47" s="126">
        <v>-1.2787599999999999</v>
      </c>
      <c r="X47" s="126">
        <v>-0.85072999999999999</v>
      </c>
      <c r="Y47" s="126">
        <v>-7.69496</v>
      </c>
      <c r="Z47" s="126">
        <v>-25.293230000000001</v>
      </c>
      <c r="AA47" s="126">
        <v>14.929360000000001</v>
      </c>
      <c r="AB47" s="126">
        <v>-6.5592299999999994</v>
      </c>
      <c r="AC47" s="126">
        <v>-12.624499999999999</v>
      </c>
      <c r="AD47" s="126">
        <v>-15.31161</v>
      </c>
      <c r="AE47" s="126">
        <v>-29.335889999999999</v>
      </c>
      <c r="AF47" s="126">
        <v>-11.260489999999999</v>
      </c>
      <c r="AG47" s="126">
        <v>-11.40968</v>
      </c>
      <c r="AH47" s="126">
        <v>4.0670200000000003</v>
      </c>
      <c r="AI47" s="127">
        <v>-5.6661833634400001</v>
      </c>
      <c r="AJ47" s="127">
        <v>-13.579297370099999</v>
      </c>
      <c r="AK47" s="127">
        <v>7.9291700000000001</v>
      </c>
      <c r="AL47" s="127">
        <v>-2.7989000000000002</v>
      </c>
      <c r="AM47" s="127">
        <v>52.581679999999999</v>
      </c>
      <c r="AN47" s="4"/>
      <c r="AO47" s="4"/>
      <c r="AP47" s="4"/>
      <c r="AQ47" s="4"/>
      <c r="AR47" s="4"/>
      <c r="AS47" s="4"/>
      <c r="AT47" s="4"/>
      <c r="AU47" s="4"/>
      <c r="AV47" s="4"/>
      <c r="AW47" s="4"/>
      <c r="AX47" s="4"/>
      <c r="AY47" s="4"/>
    </row>
    <row r="48" spans="1:51" ht="15" x14ac:dyDescent="0.25">
      <c r="A48" s="134">
        <f>YampaRiverInflow.TotalOutflow!A48</f>
        <v>44896</v>
      </c>
      <c r="B48" s="13">
        <v>-12.368</v>
      </c>
      <c r="C48" s="13">
        <v>-12.368</v>
      </c>
      <c r="D48" s="13">
        <v>-12.368</v>
      </c>
      <c r="E48" s="126">
        <v>32.17351</v>
      </c>
      <c r="F48" s="126">
        <v>27.887509999999999</v>
      </c>
      <c r="G48" s="126">
        <v>-7.8382100000000001</v>
      </c>
      <c r="H48" s="126">
        <v>-32.544939999999997</v>
      </c>
      <c r="I48" s="126">
        <v>-18.25207</v>
      </c>
      <c r="J48" s="126">
        <v>0.23571999999999999</v>
      </c>
      <c r="K48" s="126">
        <v>-17.19848</v>
      </c>
      <c r="L48" s="126">
        <v>-15.513</v>
      </c>
      <c r="M48" s="126">
        <v>-23.537050000000001</v>
      </c>
      <c r="N48" s="126">
        <v>-21.342089999999999</v>
      </c>
      <c r="O48" s="126">
        <v>-25.91873</v>
      </c>
      <c r="P48" s="126">
        <v>-8.1638900000000003</v>
      </c>
      <c r="Q48" s="126">
        <v>-7.6459899999999994</v>
      </c>
      <c r="R48" s="126">
        <v>-41.546080000000003</v>
      </c>
      <c r="S48" s="126">
        <v>-20.32019</v>
      </c>
      <c r="T48" s="126">
        <v>-22.775419999999997</v>
      </c>
      <c r="U48" s="126">
        <v>-20.00853</v>
      </c>
      <c r="V48" s="126">
        <v>-16.126649999999998</v>
      </c>
      <c r="W48" s="126">
        <v>-14.551170000000001</v>
      </c>
      <c r="X48" s="126">
        <v>-9.3304200000000002</v>
      </c>
      <c r="Y48" s="126">
        <v>-15.43425</v>
      </c>
      <c r="Z48" s="126">
        <v>-9.6678799999999985</v>
      </c>
      <c r="AA48" s="126">
        <v>2.13557</v>
      </c>
      <c r="AB48" s="126">
        <v>-15.070690000000001</v>
      </c>
      <c r="AC48" s="126">
        <v>-14.155530000000001</v>
      </c>
      <c r="AD48" s="126">
        <v>-24.016959999999997</v>
      </c>
      <c r="AE48" s="126">
        <v>-14.53312</v>
      </c>
      <c r="AF48" s="126">
        <v>-28.044779999999999</v>
      </c>
      <c r="AG48" s="126">
        <v>-6.3832500000000003</v>
      </c>
      <c r="AH48" s="126">
        <v>-10.085459999999999</v>
      </c>
      <c r="AI48" s="127">
        <v>-1.7760761056900001</v>
      </c>
      <c r="AJ48" s="127">
        <v>-12.813628441100001</v>
      </c>
      <c r="AK48" s="127">
        <v>0.70411000000000001</v>
      </c>
      <c r="AL48" s="127">
        <v>-2.0269400000000002</v>
      </c>
      <c r="AM48" s="127">
        <v>51.959830000000004</v>
      </c>
      <c r="AN48" s="4"/>
      <c r="AO48" s="4"/>
      <c r="AP48" s="4"/>
      <c r="AQ48" s="4"/>
      <c r="AR48" s="4"/>
      <c r="AS48" s="4"/>
      <c r="AT48" s="4"/>
      <c r="AU48" s="4"/>
      <c r="AV48" s="4"/>
      <c r="AW48" s="4"/>
      <c r="AX48" s="4"/>
      <c r="AY48" s="4"/>
    </row>
    <row r="49" spans="1:1005" ht="15" x14ac:dyDescent="0.25">
      <c r="A49" s="134">
        <f>YampaRiverInflow.TotalOutflow!A49</f>
        <v>44927</v>
      </c>
      <c r="B49" s="13">
        <v>-16.47</v>
      </c>
      <c r="C49" s="13">
        <v>-16.47</v>
      </c>
      <c r="D49" s="13">
        <v>-16.47</v>
      </c>
      <c r="E49" s="126">
        <v>-8.1626999999999992</v>
      </c>
      <c r="F49" s="126">
        <v>-9.4905600000000003</v>
      </c>
      <c r="G49" s="126">
        <v>-16.206330000000001</v>
      </c>
      <c r="H49" s="126">
        <v>-67.403059999999996</v>
      </c>
      <c r="I49" s="126">
        <v>5.3257399999999997</v>
      </c>
      <c r="J49" s="126">
        <v>-10.554080000000001</v>
      </c>
      <c r="K49" s="126">
        <v>-12.17793</v>
      </c>
      <c r="L49" s="126">
        <v>-5.2285699999999995</v>
      </c>
      <c r="M49" s="126">
        <v>-11.82418</v>
      </c>
      <c r="N49" s="126">
        <v>-0.35291</v>
      </c>
      <c r="O49" s="126">
        <v>-9.4022099999999984</v>
      </c>
      <c r="P49" s="126">
        <v>-2.2324000000000002</v>
      </c>
      <c r="Q49" s="126">
        <v>-13.06556</v>
      </c>
      <c r="R49" s="126">
        <v>-23.842459999999999</v>
      </c>
      <c r="S49" s="126">
        <v>-22.88402</v>
      </c>
      <c r="T49" s="126">
        <v>-9.2863400000000009</v>
      </c>
      <c r="U49" s="126">
        <v>2.0555400000000001</v>
      </c>
      <c r="V49" s="126">
        <v>-8.3692099999999989</v>
      </c>
      <c r="W49" s="126">
        <v>-7.36435</v>
      </c>
      <c r="X49" s="126">
        <v>-10.88565</v>
      </c>
      <c r="Y49" s="126">
        <v>0.18258000000000002</v>
      </c>
      <c r="Z49" s="126">
        <v>-24.099160000000001</v>
      </c>
      <c r="AA49" s="126">
        <v>-10.99343</v>
      </c>
      <c r="AB49" s="126">
        <v>-17.351569999999999</v>
      </c>
      <c r="AC49" s="126">
        <v>-15.120850000000001</v>
      </c>
      <c r="AD49" s="126">
        <v>-15.297610000000001</v>
      </c>
      <c r="AE49" s="126">
        <v>-7.4300500000000005</v>
      </c>
      <c r="AF49" s="126">
        <v>-23.203659999999999</v>
      </c>
      <c r="AG49" s="126">
        <v>-11.24441</v>
      </c>
      <c r="AH49" s="126">
        <v>-7.0866850672100004</v>
      </c>
      <c r="AI49" s="127">
        <v>-21.8410222298</v>
      </c>
      <c r="AJ49" s="127">
        <v>32.649590000000003</v>
      </c>
      <c r="AK49" s="127">
        <v>-4.1834899999999999</v>
      </c>
      <c r="AL49" s="127">
        <v>31.439830000000001</v>
      </c>
      <c r="AM49" s="127">
        <v>31.442490000000003</v>
      </c>
      <c r="AN49" s="4"/>
      <c r="AO49" s="4"/>
      <c r="AP49" s="4"/>
      <c r="AQ49" s="4"/>
      <c r="AR49" s="4"/>
      <c r="AS49" s="4"/>
      <c r="AT49" s="4"/>
      <c r="AU49" s="4"/>
      <c r="AV49" s="4"/>
      <c r="AW49" s="4"/>
      <c r="AX49" s="4"/>
      <c r="AY49" s="4"/>
    </row>
    <row r="50" spans="1:1005" ht="15" x14ac:dyDescent="0.25">
      <c r="A50" s="134">
        <f>YampaRiverInflow.TotalOutflow!A50</f>
        <v>44958</v>
      </c>
      <c r="B50" s="13">
        <v>-13.319000000000001</v>
      </c>
      <c r="C50" s="13">
        <v>-13.319000000000001</v>
      </c>
      <c r="D50" s="13">
        <v>-13.319000000000001</v>
      </c>
      <c r="E50" s="126">
        <v>-14.345370000000001</v>
      </c>
      <c r="F50" s="126">
        <v>0.28820999999999997</v>
      </c>
      <c r="G50" s="126">
        <v>24.75806</v>
      </c>
      <c r="H50" s="126">
        <v>-0.71377000000000002</v>
      </c>
      <c r="I50" s="126">
        <v>-17.479389999999999</v>
      </c>
      <c r="J50" s="126">
        <v>7.1028599999999997</v>
      </c>
      <c r="K50" s="126">
        <v>-20.612359999999999</v>
      </c>
      <c r="L50" s="126">
        <v>-3.8160700000000003</v>
      </c>
      <c r="M50" s="126">
        <v>12.07672</v>
      </c>
      <c r="N50" s="126">
        <v>-6.4777399999999998</v>
      </c>
      <c r="O50" s="126">
        <v>-3.1795599999999999</v>
      </c>
      <c r="P50" s="126">
        <v>-18.78584</v>
      </c>
      <c r="Q50" s="126">
        <v>-15.19333</v>
      </c>
      <c r="R50" s="126">
        <v>16.79738</v>
      </c>
      <c r="S50" s="126">
        <v>-14.575379999999999</v>
      </c>
      <c r="T50" s="126">
        <v>-10.293559999999999</v>
      </c>
      <c r="U50" s="126">
        <v>-6.9536000000000007</v>
      </c>
      <c r="V50" s="126">
        <v>-5.6801599999999999</v>
      </c>
      <c r="W50" s="126">
        <v>-3.35554</v>
      </c>
      <c r="X50" s="126">
        <v>-8.1621500000000005</v>
      </c>
      <c r="Y50" s="126">
        <v>2.4570000000000002E-2</v>
      </c>
      <c r="Z50" s="126">
        <v>-7.1100200000000005</v>
      </c>
      <c r="AA50" s="126">
        <v>-6.7532899999999998</v>
      </c>
      <c r="AB50" s="126">
        <v>-2.0011099999999997</v>
      </c>
      <c r="AC50" s="126">
        <v>-7.8896199999999999</v>
      </c>
      <c r="AD50" s="126">
        <v>-3.9773800000000001</v>
      </c>
      <c r="AE50" s="126">
        <v>-10.08442</v>
      </c>
      <c r="AF50" s="126">
        <v>-18.090959999999999</v>
      </c>
      <c r="AG50" s="126">
        <v>-11.6091</v>
      </c>
      <c r="AH50" s="126">
        <v>-21.548820344999999</v>
      </c>
      <c r="AI50" s="127">
        <v>-7.5980226642700002</v>
      </c>
      <c r="AJ50" s="127">
        <v>26.56495</v>
      </c>
      <c r="AK50" s="127">
        <v>1.9350000000000001</v>
      </c>
      <c r="AL50" s="127">
        <v>22.693020000000001</v>
      </c>
      <c r="AM50" s="127">
        <v>32.191499999999998</v>
      </c>
      <c r="AN50" s="4"/>
      <c r="AO50" s="4"/>
      <c r="AP50" s="4"/>
      <c r="AQ50" s="4"/>
      <c r="AR50" s="4"/>
      <c r="AS50" s="4"/>
      <c r="AT50" s="4"/>
      <c r="AU50" s="4"/>
      <c r="AV50" s="4"/>
      <c r="AW50" s="4"/>
      <c r="AX50" s="4"/>
      <c r="AY50" s="4"/>
    </row>
    <row r="51" spans="1:1005" ht="15" x14ac:dyDescent="0.25">
      <c r="A51" s="134">
        <f>YampaRiverInflow.TotalOutflow!A51</f>
        <v>44986</v>
      </c>
      <c r="B51" s="13">
        <v>-15.355</v>
      </c>
      <c r="C51" s="13">
        <v>-15.355</v>
      </c>
      <c r="D51" s="13">
        <v>-15.355</v>
      </c>
      <c r="E51" s="126">
        <v>21.266830000000002</v>
      </c>
      <c r="F51" s="126">
        <v>8.1764600000000005</v>
      </c>
      <c r="G51" s="126">
        <v>7.8801000000000005</v>
      </c>
      <c r="H51" s="126">
        <v>-16.084820000000001</v>
      </c>
      <c r="I51" s="126">
        <v>24.562889999999999</v>
      </c>
      <c r="J51" s="126">
        <v>-1.3683399999999999</v>
      </c>
      <c r="K51" s="126">
        <v>-30.239049999999999</v>
      </c>
      <c r="L51" s="126">
        <v>-0.40625</v>
      </c>
      <c r="M51" s="126">
        <v>-2.8755600000000001</v>
      </c>
      <c r="N51" s="126">
        <v>-24.367049999999999</v>
      </c>
      <c r="O51" s="126">
        <v>-21.61571</v>
      </c>
      <c r="P51" s="126">
        <v>-7.1826499999999998</v>
      </c>
      <c r="Q51" s="126">
        <v>-21.388090000000002</v>
      </c>
      <c r="R51" s="126">
        <v>-38.647570000000002</v>
      </c>
      <c r="S51" s="126">
        <v>-17.924779999999998</v>
      </c>
      <c r="T51" s="126">
        <v>-12.442740000000001</v>
      </c>
      <c r="U51" s="126">
        <v>-43.985260000000004</v>
      </c>
      <c r="V51" s="126">
        <v>-10.52102</v>
      </c>
      <c r="W51" s="126">
        <v>-6.4350100000000001</v>
      </c>
      <c r="X51" s="126">
        <v>-12.448540000000001</v>
      </c>
      <c r="Y51" s="126">
        <v>-11.11115</v>
      </c>
      <c r="Z51" s="126">
        <v>-14.26328</v>
      </c>
      <c r="AA51" s="126">
        <v>-15.209569999999999</v>
      </c>
      <c r="AB51" s="126">
        <v>-13.494590000000001</v>
      </c>
      <c r="AC51" s="126">
        <v>-13.53969</v>
      </c>
      <c r="AD51" s="126">
        <v>-18.373999999999999</v>
      </c>
      <c r="AE51" s="126">
        <v>-10.9312</v>
      </c>
      <c r="AF51" s="126">
        <v>-22.812709999999999</v>
      </c>
      <c r="AG51" s="126">
        <v>-10.592450000000001</v>
      </c>
      <c r="AH51" s="126">
        <v>-11.9735317815</v>
      </c>
      <c r="AI51" s="127">
        <v>-21.396965078199997</v>
      </c>
      <c r="AJ51" s="127">
        <v>60.964930000000003</v>
      </c>
      <c r="AK51" s="127">
        <v>9.2411200000000004</v>
      </c>
      <c r="AL51" s="127">
        <v>34.107990000000001</v>
      </c>
      <c r="AM51" s="127">
        <v>19.579360000000001</v>
      </c>
      <c r="AN51" s="4"/>
      <c r="AO51" s="4"/>
      <c r="AP51" s="4"/>
      <c r="AQ51" s="4"/>
      <c r="AR51" s="4"/>
      <c r="AS51" s="4"/>
      <c r="AT51" s="4"/>
      <c r="AU51" s="4"/>
      <c r="AV51" s="4"/>
      <c r="AW51" s="4"/>
      <c r="AX51" s="4"/>
      <c r="AY51" s="4"/>
    </row>
    <row r="52" spans="1:1005" ht="15" x14ac:dyDescent="0.25">
      <c r="A52" s="134">
        <f>YampaRiverInflow.TotalOutflow!A52</f>
        <v>45017</v>
      </c>
      <c r="B52" s="13">
        <v>-16.655999999999999</v>
      </c>
      <c r="C52" s="13">
        <v>-16.655999999999999</v>
      </c>
      <c r="D52" s="13">
        <v>-16.655999999999999</v>
      </c>
      <c r="E52" s="126">
        <v>6.2441000000000004</v>
      </c>
      <c r="F52" s="126">
        <v>4.2861700000000003</v>
      </c>
      <c r="G52" s="126">
        <v>29.646259999999998</v>
      </c>
      <c r="H52" s="126">
        <v>28.972660000000001</v>
      </c>
      <c r="I52" s="126">
        <v>18.863569999999999</v>
      </c>
      <c r="J52" s="126">
        <v>13.24966</v>
      </c>
      <c r="K52" s="126">
        <v>-34.838769999999997</v>
      </c>
      <c r="L52" s="126">
        <v>-15.670870000000001</v>
      </c>
      <c r="M52" s="126">
        <v>-12.345879999999999</v>
      </c>
      <c r="N52" s="126">
        <v>-24.792330000000003</v>
      </c>
      <c r="O52" s="126">
        <v>-15.55307</v>
      </c>
      <c r="P52" s="126">
        <v>-27.615380000000002</v>
      </c>
      <c r="Q52" s="126">
        <v>-9.9768299999999996</v>
      </c>
      <c r="R52" s="126">
        <v>-7.8899799999999995</v>
      </c>
      <c r="S52" s="126">
        <v>-18.484590000000001</v>
      </c>
      <c r="T52" s="126">
        <v>-13.60337</v>
      </c>
      <c r="U52" s="126">
        <v>-60.627809999999997</v>
      </c>
      <c r="V52" s="126">
        <v>-9.7155499999999986</v>
      </c>
      <c r="W52" s="126">
        <v>-15.310879999999999</v>
      </c>
      <c r="X52" s="126">
        <v>3.4897600000000004</v>
      </c>
      <c r="Y52" s="126">
        <v>-16.877500000000001</v>
      </c>
      <c r="Z52" s="126">
        <v>-19.60941</v>
      </c>
      <c r="AA52" s="126">
        <v>-18.033900000000003</v>
      </c>
      <c r="AB52" s="126">
        <v>-6.3000600000000002</v>
      </c>
      <c r="AC52" s="126">
        <v>-13.78439</v>
      </c>
      <c r="AD52" s="126">
        <v>-16.949249999999999</v>
      </c>
      <c r="AE52" s="126">
        <v>-12.7826</v>
      </c>
      <c r="AF52" s="126">
        <v>-23.694689999999998</v>
      </c>
      <c r="AG52" s="126">
        <v>-20.046709999999997</v>
      </c>
      <c r="AH52" s="126">
        <v>-21.301506761199999</v>
      </c>
      <c r="AI52" s="127">
        <v>-18.480803921300001</v>
      </c>
      <c r="AJ52" s="127">
        <v>54.424519999999994</v>
      </c>
      <c r="AK52" s="127">
        <v>12.133100000000001</v>
      </c>
      <c r="AL52" s="127">
        <v>76.599170000000001</v>
      </c>
      <c r="AM52" s="127">
        <v>-6.7857700000000003</v>
      </c>
      <c r="AN52" s="4"/>
      <c r="AO52" s="4"/>
      <c r="AP52" s="4"/>
      <c r="AQ52" s="4"/>
      <c r="AR52" s="4"/>
      <c r="AS52" s="4"/>
      <c r="AT52" s="4"/>
      <c r="AU52" s="4"/>
      <c r="AV52" s="4"/>
      <c r="AW52" s="4"/>
      <c r="AX52" s="4"/>
      <c r="AY52" s="4"/>
    </row>
    <row r="53" spans="1:1005" ht="15" x14ac:dyDescent="0.25">
      <c r="A53" s="134">
        <f>YampaRiverInflow.TotalOutflow!A53</f>
        <v>45047</v>
      </c>
      <c r="B53" s="13">
        <v>-11.449</v>
      </c>
      <c r="C53" s="13">
        <v>-11.449</v>
      </c>
      <c r="D53" s="13">
        <v>-11.449</v>
      </c>
      <c r="E53" s="126">
        <v>32.762029999999996</v>
      </c>
      <c r="F53" s="126">
        <v>14.885899999999999</v>
      </c>
      <c r="G53" s="126">
        <v>9.8693099999999987</v>
      </c>
      <c r="H53" s="126">
        <v>49.975879999999997</v>
      </c>
      <c r="I53" s="126">
        <v>-7.9184299999999999</v>
      </c>
      <c r="J53" s="126">
        <v>11.12064</v>
      </c>
      <c r="K53" s="126">
        <v>-43.382190000000001</v>
      </c>
      <c r="L53" s="126">
        <v>-22.886580000000002</v>
      </c>
      <c r="M53" s="126">
        <v>-11.17521</v>
      </c>
      <c r="N53" s="126">
        <v>-23.596910000000001</v>
      </c>
      <c r="O53" s="126">
        <v>-15.42226</v>
      </c>
      <c r="P53" s="126">
        <v>3.82769</v>
      </c>
      <c r="Q53" s="126">
        <v>-8.7342700000000004</v>
      </c>
      <c r="R53" s="126">
        <v>-12.672180000000001</v>
      </c>
      <c r="S53" s="126">
        <v>-9.4568999999999992</v>
      </c>
      <c r="T53" s="126">
        <v>2.1620500000000002</v>
      </c>
      <c r="U53" s="126">
        <v>6.1777799999999994</v>
      </c>
      <c r="V53" s="126">
        <v>-11.006309999999999</v>
      </c>
      <c r="W53" s="126">
        <v>-11.085049999999999</v>
      </c>
      <c r="X53" s="126">
        <v>-22.195970000000003</v>
      </c>
      <c r="Y53" s="126">
        <v>-14.829829999999999</v>
      </c>
      <c r="Z53" s="126">
        <v>10.05152</v>
      </c>
      <c r="AA53" s="126">
        <v>-15.21618</v>
      </c>
      <c r="AB53" s="126">
        <v>-22.456689999999998</v>
      </c>
      <c r="AC53" s="126">
        <v>-5.2049700000000003</v>
      </c>
      <c r="AD53" s="126">
        <v>-18.830310000000001</v>
      </c>
      <c r="AE53" s="126">
        <v>-9.6620400000000011</v>
      </c>
      <c r="AF53" s="126">
        <v>-14.13106</v>
      </c>
      <c r="AG53" s="126">
        <v>-15.37541</v>
      </c>
      <c r="AH53" s="126">
        <v>-17.183385914400002</v>
      </c>
      <c r="AI53" s="127">
        <v>-10.352921004100001</v>
      </c>
      <c r="AJ53" s="127">
        <v>25.669160000000002</v>
      </c>
      <c r="AK53" s="127">
        <v>46.607790000000001</v>
      </c>
      <c r="AL53" s="127">
        <v>81.077850000000012</v>
      </c>
      <c r="AM53" s="127">
        <v>32.891910000000003</v>
      </c>
      <c r="AN53" s="4"/>
      <c r="AO53" s="4"/>
      <c r="AP53" s="4"/>
      <c r="AQ53" s="4"/>
      <c r="AR53" s="4"/>
      <c r="AS53" s="4"/>
      <c r="AT53" s="4"/>
      <c r="AU53" s="4"/>
      <c r="AV53" s="4"/>
      <c r="AW53" s="4"/>
      <c r="AX53" s="4"/>
      <c r="AY53" s="4"/>
    </row>
    <row r="54" spans="1:1005" ht="15" x14ac:dyDescent="0.25">
      <c r="A54" s="134">
        <f>YampaRiverInflow.TotalOutflow!A54</f>
        <v>45078</v>
      </c>
      <c r="B54" s="13">
        <v>-16.117000000000001</v>
      </c>
      <c r="C54" s="13">
        <v>-16.117000000000001</v>
      </c>
      <c r="D54" s="13">
        <v>-16.117000000000001</v>
      </c>
      <c r="E54" s="126">
        <v>36.8551</v>
      </c>
      <c r="F54" s="126">
        <v>12.004910000000001</v>
      </c>
      <c r="G54" s="126">
        <v>7.7272400000000001</v>
      </c>
      <c r="H54" s="126">
        <v>40.933699999999995</v>
      </c>
      <c r="I54" s="126">
        <v>11.465860000000001</v>
      </c>
      <c r="J54" s="126">
        <v>16.794580000000003</v>
      </c>
      <c r="K54" s="126">
        <v>-46.634540000000001</v>
      </c>
      <c r="L54" s="126">
        <v>-19.443330000000003</v>
      </c>
      <c r="M54" s="126">
        <v>7.9125299999999994</v>
      </c>
      <c r="N54" s="126">
        <v>-9.9691600000000005</v>
      </c>
      <c r="O54" s="126">
        <v>-16.600020000000001</v>
      </c>
      <c r="P54" s="126">
        <v>-10.217690000000001</v>
      </c>
      <c r="Q54" s="126">
        <v>3.97357</v>
      </c>
      <c r="R54" s="126">
        <v>-3.1482399999999999</v>
      </c>
      <c r="S54" s="126">
        <v>-1.4221199999999998</v>
      </c>
      <c r="T54" s="126">
        <v>-38.834009999999999</v>
      </c>
      <c r="U54" s="126">
        <v>-7.06473</v>
      </c>
      <c r="V54" s="126">
        <v>1.8902699999999999</v>
      </c>
      <c r="W54" s="126">
        <v>8.4872199999999989</v>
      </c>
      <c r="X54" s="126">
        <v>0.80691999999999997</v>
      </c>
      <c r="Y54" s="126">
        <v>-6.2195200000000002</v>
      </c>
      <c r="Z54" s="126">
        <v>13.559850000000001</v>
      </c>
      <c r="AA54" s="126">
        <v>-8.6716299999999986</v>
      </c>
      <c r="AB54" s="126">
        <v>-7.92706</v>
      </c>
      <c r="AC54" s="126">
        <v>-2.6868400000000001</v>
      </c>
      <c r="AD54" s="126">
        <v>-23.401610000000002</v>
      </c>
      <c r="AE54" s="126">
        <v>-8.745379999999999</v>
      </c>
      <c r="AF54" s="126">
        <v>-18.980650000000001</v>
      </c>
      <c r="AG54" s="126">
        <v>-16.096640000000001</v>
      </c>
      <c r="AH54" s="126">
        <v>-19.255974470100004</v>
      </c>
      <c r="AI54" s="127">
        <v>-18.6228715425</v>
      </c>
      <c r="AJ54" s="127">
        <v>36.7791</v>
      </c>
      <c r="AK54" s="127">
        <v>47.801720000000003</v>
      </c>
      <c r="AL54" s="127">
        <v>62.467669999999998</v>
      </c>
      <c r="AM54" s="127">
        <v>43.907669999999996</v>
      </c>
      <c r="AN54" s="4"/>
      <c r="AO54" s="4"/>
      <c r="AP54" s="4"/>
      <c r="AQ54" s="4"/>
      <c r="AR54" s="4"/>
      <c r="AS54" s="4"/>
      <c r="AT54" s="4"/>
      <c r="AU54" s="4"/>
      <c r="AV54" s="4"/>
      <c r="AW54" s="4"/>
      <c r="AX54" s="4"/>
      <c r="AY54" s="4"/>
    </row>
    <row r="55" spans="1:1005" ht="15" x14ac:dyDescent="0.25">
      <c r="A55" s="134">
        <f>YampaRiverInflow.TotalOutflow!A55</f>
        <v>45108</v>
      </c>
      <c r="B55" s="13">
        <v>-11.625</v>
      </c>
      <c r="C55" s="13">
        <v>-11.625</v>
      </c>
      <c r="D55" s="13">
        <v>-11.625</v>
      </c>
      <c r="E55" s="126">
        <v>32.877110000000002</v>
      </c>
      <c r="F55" s="126">
        <v>10.57719</v>
      </c>
      <c r="G55" s="126">
        <v>7.2024099999999995</v>
      </c>
      <c r="H55" s="126">
        <v>42.957050000000002</v>
      </c>
      <c r="I55" s="126">
        <v>25.683209999999999</v>
      </c>
      <c r="J55" s="126">
        <v>16.192450000000001</v>
      </c>
      <c r="K55" s="126">
        <v>-32.33464</v>
      </c>
      <c r="L55" s="126">
        <v>-28.353200000000001</v>
      </c>
      <c r="M55" s="126">
        <v>-13.82734</v>
      </c>
      <c r="N55" s="126">
        <v>-8.2693600000000007</v>
      </c>
      <c r="O55" s="126">
        <v>-6.1791200000000002</v>
      </c>
      <c r="P55" s="126">
        <v>3.4561299999999999</v>
      </c>
      <c r="Q55" s="126">
        <v>2.85033</v>
      </c>
      <c r="R55" s="126">
        <v>-5.2313599999999996</v>
      </c>
      <c r="S55" s="126">
        <v>-2.7631799999999997</v>
      </c>
      <c r="T55" s="126">
        <v>-11.48329</v>
      </c>
      <c r="U55" s="126">
        <v>-12.351889999999999</v>
      </c>
      <c r="V55" s="126">
        <v>-4.6287900000000004</v>
      </c>
      <c r="W55" s="126">
        <v>-5.6995800000000001</v>
      </c>
      <c r="X55" s="126">
        <v>1.1146199999999999</v>
      </c>
      <c r="Y55" s="126">
        <v>-1.95407</v>
      </c>
      <c r="Z55" s="126">
        <v>15.37031</v>
      </c>
      <c r="AA55" s="126">
        <v>-6.1843900000000005</v>
      </c>
      <c r="AB55" s="126">
        <v>2.6158600000000001</v>
      </c>
      <c r="AC55" s="126">
        <v>5.3711899999999995</v>
      </c>
      <c r="AD55" s="126">
        <v>-13.886209999999998</v>
      </c>
      <c r="AE55" s="126">
        <v>-10.38104</v>
      </c>
      <c r="AF55" s="126">
        <v>-8.8864900000000002</v>
      </c>
      <c r="AG55" s="126">
        <v>-24.04243</v>
      </c>
      <c r="AH55" s="126">
        <v>-9.7753157925099998</v>
      </c>
      <c r="AI55" s="127">
        <v>-13.541234510899999</v>
      </c>
      <c r="AJ55" s="127">
        <v>72.870630000000006</v>
      </c>
      <c r="AK55" s="127">
        <v>68.089640000000003</v>
      </c>
      <c r="AL55" s="127">
        <v>60.205719999999999</v>
      </c>
      <c r="AM55" s="127">
        <v>49.438319999999997</v>
      </c>
      <c r="AN55" s="4"/>
      <c r="AO55" s="4"/>
      <c r="AP55" s="4"/>
      <c r="AQ55" s="4"/>
      <c r="AR55" s="4"/>
      <c r="AS55" s="4"/>
      <c r="AT55" s="4"/>
      <c r="AU55" s="4"/>
      <c r="AV55" s="4"/>
      <c r="AW55" s="4"/>
      <c r="AX55" s="4"/>
      <c r="AY55" s="4"/>
    </row>
    <row r="56" spans="1:1005" ht="15" x14ac:dyDescent="0.25">
      <c r="A56" s="134">
        <f>YampaRiverInflow.TotalOutflow!A56</f>
        <v>45139</v>
      </c>
      <c r="B56" s="13">
        <v>-11.122</v>
      </c>
      <c r="C56" s="13">
        <v>-11.122</v>
      </c>
      <c r="D56" s="13">
        <v>-11.122</v>
      </c>
      <c r="E56" s="126">
        <v>25.66291</v>
      </c>
      <c r="F56" s="126">
        <v>47.366790000000002</v>
      </c>
      <c r="G56" s="126">
        <v>-3.6207199999999999</v>
      </c>
      <c r="H56" s="126">
        <v>8.2340900000000001</v>
      </c>
      <c r="I56" s="126">
        <v>1.0808900000000001</v>
      </c>
      <c r="J56" s="126">
        <v>9.8302700000000005</v>
      </c>
      <c r="K56" s="126">
        <v>-30.478750000000002</v>
      </c>
      <c r="L56" s="126">
        <v>-37.806379999999997</v>
      </c>
      <c r="M56" s="126">
        <v>0.36157</v>
      </c>
      <c r="N56" s="126">
        <v>-21.721700000000002</v>
      </c>
      <c r="O56" s="126">
        <v>-32.771730000000005</v>
      </c>
      <c r="P56" s="126">
        <v>-3.3455599999999999</v>
      </c>
      <c r="Q56" s="126">
        <v>5.3322599999999998</v>
      </c>
      <c r="R56" s="126">
        <v>-12.47739</v>
      </c>
      <c r="S56" s="126">
        <v>-10.764940000000001</v>
      </c>
      <c r="T56" s="126">
        <v>-12.411370000000002</v>
      </c>
      <c r="U56" s="126">
        <v>-5.8684500000000002</v>
      </c>
      <c r="V56" s="126">
        <v>-7.3342000000000001</v>
      </c>
      <c r="W56" s="126">
        <v>-0.58257000000000003</v>
      </c>
      <c r="X56" s="126">
        <v>-2.9759099999999998</v>
      </c>
      <c r="Y56" s="126">
        <v>-4.9262499999999996</v>
      </c>
      <c r="Z56" s="126">
        <v>7.4216999999999995</v>
      </c>
      <c r="AA56" s="126">
        <v>-6.2596699999999998</v>
      </c>
      <c r="AB56" s="126">
        <v>-3.49715</v>
      </c>
      <c r="AC56" s="126">
        <v>-8.0988400000000009</v>
      </c>
      <c r="AD56" s="126">
        <v>-12.211690000000001</v>
      </c>
      <c r="AE56" s="126">
        <v>-5.9300299999999995</v>
      </c>
      <c r="AF56" s="126">
        <v>-10.645899999999999</v>
      </c>
      <c r="AG56" s="126">
        <v>-16.45506</v>
      </c>
      <c r="AH56" s="126">
        <v>-6.1211380751300002</v>
      </c>
      <c r="AI56" s="127">
        <v>-16.4951205805</v>
      </c>
      <c r="AJ56" s="127">
        <v>74.391710000000003</v>
      </c>
      <c r="AK56" s="127">
        <v>83.114260000000002</v>
      </c>
      <c r="AL56" s="127">
        <v>64.003280000000004</v>
      </c>
      <c r="AM56" s="127">
        <v>30.162470000000003</v>
      </c>
      <c r="AN56" s="4"/>
      <c r="AO56" s="4"/>
      <c r="AP56" s="4"/>
      <c r="AQ56" s="4"/>
      <c r="AR56" s="4"/>
      <c r="AS56" s="4"/>
      <c r="AT56" s="4"/>
      <c r="AU56" s="4"/>
      <c r="AV56" s="4"/>
      <c r="AW56" s="4"/>
      <c r="AX56" s="4"/>
      <c r="AY56" s="4"/>
    </row>
    <row r="57" spans="1:1005" ht="15" x14ac:dyDescent="0.25">
      <c r="A57" s="134">
        <f>YampaRiverInflow.TotalOutflow!A57</f>
        <v>45170</v>
      </c>
      <c r="B57" s="13">
        <v>-12.321</v>
      </c>
      <c r="C57" s="13">
        <v>-12.321</v>
      </c>
      <c r="D57" s="13">
        <v>-12.321</v>
      </c>
      <c r="E57" s="126">
        <v>29.726150000000001</v>
      </c>
      <c r="F57" s="126">
        <v>21.405069999999998</v>
      </c>
      <c r="G57" s="126">
        <v>-6.1849399999999992</v>
      </c>
      <c r="H57" s="126">
        <v>-13.40967</v>
      </c>
      <c r="I57" s="126">
        <v>4.8451000000000004</v>
      </c>
      <c r="J57" s="126">
        <v>10.459700000000002</v>
      </c>
      <c r="K57" s="126">
        <v>-32.106940000000002</v>
      </c>
      <c r="L57" s="126">
        <v>-14.36115</v>
      </c>
      <c r="M57" s="126">
        <v>6.0761099999999999</v>
      </c>
      <c r="N57" s="126">
        <v>2.1292300000000002</v>
      </c>
      <c r="O57" s="126">
        <v>3.4588800000000002</v>
      </c>
      <c r="P57" s="126">
        <v>-3.5141100000000001</v>
      </c>
      <c r="Q57" s="126">
        <v>2.3970700000000003</v>
      </c>
      <c r="R57" s="126">
        <v>-14.862719999999999</v>
      </c>
      <c r="S57" s="126">
        <v>10.64911</v>
      </c>
      <c r="T57" s="126">
        <v>1.2162899999999999</v>
      </c>
      <c r="U57" s="126">
        <v>-3.2352600000000002</v>
      </c>
      <c r="V57" s="126">
        <v>3.2015500000000001</v>
      </c>
      <c r="W57" s="126">
        <v>-2.03647</v>
      </c>
      <c r="X57" s="126">
        <v>4.6902200000000001</v>
      </c>
      <c r="Y57" s="126">
        <v>-2.4659599999999999</v>
      </c>
      <c r="Z57" s="126">
        <v>2.1341199999999998</v>
      </c>
      <c r="AA57" s="126">
        <v>-3.6479999999999999E-2</v>
      </c>
      <c r="AB57" s="126">
        <v>3.5242300000000002</v>
      </c>
      <c r="AC57" s="126">
        <v>2.30775</v>
      </c>
      <c r="AD57" s="126">
        <v>-2.1289499999999997</v>
      </c>
      <c r="AE57" s="126">
        <v>-5.9721000000000002</v>
      </c>
      <c r="AF57" s="126">
        <v>-4.7625399999999996</v>
      </c>
      <c r="AG57" s="126">
        <v>-11.23626</v>
      </c>
      <c r="AH57" s="126">
        <v>-5.9217293134800002</v>
      </c>
      <c r="AI57" s="127">
        <v>-16.066383176799999</v>
      </c>
      <c r="AJ57" s="127">
        <v>15.569330000000001</v>
      </c>
      <c r="AK57" s="127">
        <v>17.491540000000001</v>
      </c>
      <c r="AL57" s="127">
        <v>90.030710000000013</v>
      </c>
      <c r="AM57" s="127">
        <v>37.451620000000005</v>
      </c>
      <c r="AN57" s="4"/>
      <c r="AO57" s="4"/>
      <c r="AP57" s="4"/>
      <c r="AQ57" s="4"/>
      <c r="AR57" s="4"/>
      <c r="AS57" s="4"/>
      <c r="AT57" s="4"/>
      <c r="AU57" s="4"/>
      <c r="AV57" s="4"/>
      <c r="AW57" s="4"/>
      <c r="AX57" s="4"/>
      <c r="AY57" s="4"/>
    </row>
    <row r="58" spans="1:1005" ht="15" x14ac:dyDescent="0.25">
      <c r="A58" s="134">
        <f>YampaRiverInflow.TotalOutflow!A58</f>
        <v>45200</v>
      </c>
      <c r="B58" s="13">
        <v>-3.5379999999999998</v>
      </c>
      <c r="C58" s="13">
        <v>-3.5379999999999998</v>
      </c>
      <c r="D58" s="13">
        <v>-3.5379999999999998</v>
      </c>
      <c r="E58" s="126">
        <v>14.659660000000001</v>
      </c>
      <c r="F58" s="126">
        <v>6.4712700000000005</v>
      </c>
      <c r="G58" s="126">
        <v>-4.5573800000000002</v>
      </c>
      <c r="H58" s="126">
        <v>16.089169999999999</v>
      </c>
      <c r="I58" s="126">
        <v>2.3823400000000001</v>
      </c>
      <c r="J58" s="126">
        <v>-2.3206700000000002</v>
      </c>
      <c r="K58" s="126">
        <v>-31.9285</v>
      </c>
      <c r="L58" s="126">
        <v>-8.5193500000000011</v>
      </c>
      <c r="M58" s="126">
        <v>-12.10599</v>
      </c>
      <c r="N58" s="126">
        <v>-6.4365399999999999</v>
      </c>
      <c r="O58" s="126">
        <v>-9.3328700000000016</v>
      </c>
      <c r="P58" s="126">
        <v>8.7130799999999997</v>
      </c>
      <c r="Q58" s="126">
        <v>6.0392799999999998</v>
      </c>
      <c r="R58" s="126">
        <v>-14.376950000000001</v>
      </c>
      <c r="S58" s="126">
        <v>11.44023</v>
      </c>
      <c r="T58" s="126">
        <v>-2.2667899999999999</v>
      </c>
      <c r="U58" s="126">
        <v>12.561069999999999</v>
      </c>
      <c r="V58" s="126">
        <v>9.3788400000000003</v>
      </c>
      <c r="W58" s="126">
        <v>7.2322499999999996</v>
      </c>
      <c r="X58" s="126">
        <v>17.66301</v>
      </c>
      <c r="Y58" s="126">
        <v>17.936130000000002</v>
      </c>
      <c r="Z58" s="126">
        <v>19.500349999999997</v>
      </c>
      <c r="AA58" s="126">
        <v>0.40545999999999999</v>
      </c>
      <c r="AB58" s="126">
        <v>-3.57796</v>
      </c>
      <c r="AC58" s="126">
        <v>-7.8305600000000002</v>
      </c>
      <c r="AD58" s="126">
        <v>5.5783399999999999</v>
      </c>
      <c r="AE58" s="126">
        <v>7.1333100000000007</v>
      </c>
      <c r="AF58" s="126">
        <v>-3.07572</v>
      </c>
      <c r="AG58" s="126">
        <v>-12.67216</v>
      </c>
      <c r="AH58" s="126">
        <v>9.5933321672099989</v>
      </c>
      <c r="AI58" s="127">
        <v>-7.3716004105100001</v>
      </c>
      <c r="AJ58" s="127">
        <v>11.770820000000001</v>
      </c>
      <c r="AK58" s="127">
        <v>29.394490000000001</v>
      </c>
      <c r="AL58" s="127">
        <v>133.46231</v>
      </c>
      <c r="AM58" s="127">
        <v>-7.9622099999999998</v>
      </c>
      <c r="AN58" s="4"/>
      <c r="AO58" s="4"/>
      <c r="AP58" s="4"/>
      <c r="AQ58" s="4"/>
      <c r="AR58" s="4"/>
      <c r="AS58" s="4"/>
      <c r="AT58" s="4"/>
      <c r="AU58" s="4"/>
      <c r="AV58" s="4"/>
      <c r="AW58" s="4"/>
      <c r="AX58" s="4"/>
      <c r="AY58" s="4"/>
    </row>
    <row r="59" spans="1:1005" ht="15" x14ac:dyDescent="0.25">
      <c r="A59" s="134">
        <f>YampaRiverInflow.TotalOutflow!A59</f>
        <v>45231</v>
      </c>
      <c r="B59" s="13">
        <v>-18.954000000000001</v>
      </c>
      <c r="C59" s="13">
        <v>-18.954000000000001</v>
      </c>
      <c r="D59" s="13">
        <v>-18.954000000000001</v>
      </c>
      <c r="E59" s="126">
        <v>8.3231599999999997</v>
      </c>
      <c r="F59" s="126">
        <v>-4.9865000000000004</v>
      </c>
      <c r="G59" s="126">
        <v>15.50897</v>
      </c>
      <c r="H59" s="126">
        <v>11.76432</v>
      </c>
      <c r="I59" s="126">
        <v>31.527560000000001</v>
      </c>
      <c r="J59" s="126">
        <v>-3.2050900000000002</v>
      </c>
      <c r="K59" s="126">
        <v>-23.295529999999999</v>
      </c>
      <c r="L59" s="126">
        <v>-17.111999999999998</v>
      </c>
      <c r="M59" s="126">
        <v>-11.698649999999999</v>
      </c>
      <c r="N59" s="126">
        <v>-40.886620000000001</v>
      </c>
      <c r="O59" s="126">
        <v>8.8454099999999993</v>
      </c>
      <c r="P59" s="126">
        <v>8.6155300000000015</v>
      </c>
      <c r="Q59" s="126">
        <v>-6.0922700000000001</v>
      </c>
      <c r="R59" s="126">
        <v>-18.06193</v>
      </c>
      <c r="S59" s="126">
        <v>-2.7934000000000001</v>
      </c>
      <c r="T59" s="126">
        <v>14.61594</v>
      </c>
      <c r="U59" s="126">
        <v>1.1808599999999998</v>
      </c>
      <c r="V59" s="126">
        <v>-1.2787599999999999</v>
      </c>
      <c r="W59" s="126">
        <v>-0.85072999999999999</v>
      </c>
      <c r="X59" s="126">
        <v>-7.69496</v>
      </c>
      <c r="Y59" s="126">
        <v>-25.293230000000001</v>
      </c>
      <c r="Z59" s="126">
        <v>14.929360000000001</v>
      </c>
      <c r="AA59" s="126">
        <v>-6.5592299999999994</v>
      </c>
      <c r="AB59" s="126">
        <v>-12.624499999999999</v>
      </c>
      <c r="AC59" s="126">
        <v>-15.31161</v>
      </c>
      <c r="AD59" s="126">
        <v>-29.335889999999999</v>
      </c>
      <c r="AE59" s="126">
        <v>-11.260489999999999</v>
      </c>
      <c r="AF59" s="126">
        <v>-11.40968</v>
      </c>
      <c r="AG59" s="126">
        <v>4.0670200000000003</v>
      </c>
      <c r="AH59" s="126">
        <v>-5.6661833634400001</v>
      </c>
      <c r="AI59" s="127">
        <v>-13.579297370099999</v>
      </c>
      <c r="AJ59" s="127">
        <v>7.9291700000000001</v>
      </c>
      <c r="AK59" s="127">
        <v>-2.7989000000000002</v>
      </c>
      <c r="AL59" s="127">
        <v>52.581679999999999</v>
      </c>
      <c r="AM59" s="127">
        <v>19.1631</v>
      </c>
      <c r="AN59" s="4"/>
      <c r="AO59" s="4"/>
      <c r="AP59" s="4"/>
      <c r="AQ59" s="4"/>
      <c r="AR59" s="4"/>
      <c r="AS59" s="4"/>
      <c r="AT59" s="4"/>
      <c r="AU59" s="4"/>
      <c r="AV59" s="4"/>
      <c r="AW59" s="4"/>
      <c r="AX59" s="4"/>
      <c r="AY59" s="4"/>
    </row>
    <row r="60" spans="1:1005" ht="15" x14ac:dyDescent="0.25">
      <c r="A60" s="134">
        <f>YampaRiverInflow.TotalOutflow!A60</f>
        <v>45261</v>
      </c>
      <c r="B60" s="13">
        <v>-12.368</v>
      </c>
      <c r="C60" s="13">
        <v>-12.368</v>
      </c>
      <c r="D60" s="13">
        <v>-12.368</v>
      </c>
      <c r="E60" s="126">
        <v>27.887509999999999</v>
      </c>
      <c r="F60" s="126">
        <v>-7.8382100000000001</v>
      </c>
      <c r="G60" s="126">
        <v>-32.544939999999997</v>
      </c>
      <c r="H60" s="126">
        <v>-18.25207</v>
      </c>
      <c r="I60" s="126">
        <v>0.23571999999999999</v>
      </c>
      <c r="J60" s="126">
        <v>-17.19848</v>
      </c>
      <c r="K60" s="126">
        <v>-15.513</v>
      </c>
      <c r="L60" s="126">
        <v>-23.537050000000001</v>
      </c>
      <c r="M60" s="126">
        <v>-21.342089999999999</v>
      </c>
      <c r="N60" s="126">
        <v>-25.91873</v>
      </c>
      <c r="O60" s="126">
        <v>-8.1638900000000003</v>
      </c>
      <c r="P60" s="126">
        <v>-7.6459899999999994</v>
      </c>
      <c r="Q60" s="126">
        <v>-41.546080000000003</v>
      </c>
      <c r="R60" s="126">
        <v>-20.32019</v>
      </c>
      <c r="S60" s="126">
        <v>-22.775419999999997</v>
      </c>
      <c r="T60" s="126">
        <v>-20.00853</v>
      </c>
      <c r="U60" s="126">
        <v>-16.126649999999998</v>
      </c>
      <c r="V60" s="126">
        <v>-14.551170000000001</v>
      </c>
      <c r="W60" s="126">
        <v>-9.3304200000000002</v>
      </c>
      <c r="X60" s="126">
        <v>-15.43425</v>
      </c>
      <c r="Y60" s="126">
        <v>-9.6678799999999985</v>
      </c>
      <c r="Z60" s="126">
        <v>2.13557</v>
      </c>
      <c r="AA60" s="126">
        <v>-15.070690000000001</v>
      </c>
      <c r="AB60" s="126">
        <v>-14.155530000000001</v>
      </c>
      <c r="AC60" s="126">
        <v>-24.016959999999997</v>
      </c>
      <c r="AD60" s="126">
        <v>-14.53312</v>
      </c>
      <c r="AE60" s="126">
        <v>-28.044779999999999</v>
      </c>
      <c r="AF60" s="126">
        <v>-6.3832500000000003</v>
      </c>
      <c r="AG60" s="126">
        <v>-10.085459999999999</v>
      </c>
      <c r="AH60" s="126">
        <v>-1.7760761056900001</v>
      </c>
      <c r="AI60" s="127">
        <v>-12.813628441100001</v>
      </c>
      <c r="AJ60" s="127">
        <v>0.70411000000000001</v>
      </c>
      <c r="AK60" s="127">
        <v>-2.0269400000000002</v>
      </c>
      <c r="AL60" s="127">
        <v>51.959830000000004</v>
      </c>
      <c r="AM60" s="127">
        <v>32.17351</v>
      </c>
      <c r="AN60" s="4"/>
      <c r="AO60" s="4"/>
      <c r="AP60" s="4"/>
      <c r="AQ60" s="4"/>
      <c r="AR60" s="4"/>
      <c r="AS60" s="4"/>
      <c r="AT60" s="4"/>
      <c r="AU60" s="4"/>
      <c r="AV60" s="4"/>
      <c r="AW60" s="4"/>
      <c r="AX60" s="4"/>
      <c r="AY60" s="4"/>
    </row>
    <row r="61" spans="1:1005" ht="15" x14ac:dyDescent="0.25">
      <c r="A61" s="134">
        <f>YampaRiverInflow.TotalOutflow!A61</f>
        <v>45292</v>
      </c>
      <c r="B61" s="13">
        <v>-16.47</v>
      </c>
      <c r="C61" s="13">
        <v>-16.47</v>
      </c>
      <c r="D61" s="13">
        <v>-16.47</v>
      </c>
      <c r="E61" s="126">
        <v>-9.4905600000000003</v>
      </c>
      <c r="F61" s="126">
        <v>-16.206330000000001</v>
      </c>
      <c r="G61" s="126">
        <v>-67.403059999999996</v>
      </c>
      <c r="H61" s="126">
        <v>5.3257399999999997</v>
      </c>
      <c r="I61" s="126">
        <v>-10.554080000000001</v>
      </c>
      <c r="J61" s="126">
        <v>-12.17793</v>
      </c>
      <c r="K61" s="126">
        <v>-5.2285699999999995</v>
      </c>
      <c r="L61" s="126">
        <v>-11.82418</v>
      </c>
      <c r="M61" s="126">
        <v>-0.35291</v>
      </c>
      <c r="N61" s="126">
        <v>-9.4022099999999984</v>
      </c>
      <c r="O61" s="126">
        <v>-2.2324000000000002</v>
      </c>
      <c r="P61" s="126">
        <v>-13.06556</v>
      </c>
      <c r="Q61" s="126">
        <v>-23.842459999999999</v>
      </c>
      <c r="R61" s="126">
        <v>-22.88402</v>
      </c>
      <c r="S61" s="126">
        <v>-9.2863400000000009</v>
      </c>
      <c r="T61" s="126">
        <v>2.0555400000000001</v>
      </c>
      <c r="U61" s="126">
        <v>-8.3692099999999989</v>
      </c>
      <c r="V61" s="126">
        <v>-7.36435</v>
      </c>
      <c r="W61" s="126">
        <v>-10.88565</v>
      </c>
      <c r="X61" s="126">
        <v>0.18258000000000002</v>
      </c>
      <c r="Y61" s="126">
        <v>-24.099160000000001</v>
      </c>
      <c r="Z61" s="126">
        <v>-10.99343</v>
      </c>
      <c r="AA61" s="126">
        <v>-17.351569999999999</v>
      </c>
      <c r="AB61" s="126">
        <v>-15.120850000000001</v>
      </c>
      <c r="AC61" s="126">
        <v>-15.297610000000001</v>
      </c>
      <c r="AD61" s="126">
        <v>-7.4300500000000005</v>
      </c>
      <c r="AE61" s="126">
        <v>-23.203659999999999</v>
      </c>
      <c r="AF61" s="126">
        <v>-11.24441</v>
      </c>
      <c r="AG61" s="126">
        <v>-7.0866850672100004</v>
      </c>
      <c r="AH61" s="126">
        <v>-21.8410222298</v>
      </c>
      <c r="AI61" s="127">
        <v>32.649590000000003</v>
      </c>
      <c r="AJ61" s="127">
        <v>-4.1834899999999999</v>
      </c>
      <c r="AK61" s="127">
        <v>31.439830000000001</v>
      </c>
      <c r="AL61" s="127">
        <v>31.442490000000003</v>
      </c>
      <c r="AM61" s="127">
        <v>-8.1626999999999992</v>
      </c>
      <c r="AN61" s="4"/>
      <c r="AO61" s="4"/>
      <c r="AP61" s="4"/>
      <c r="AQ61" s="4"/>
      <c r="AR61" s="4"/>
      <c r="AS61" s="4"/>
      <c r="AT61" s="4"/>
      <c r="AU61" s="4"/>
      <c r="AV61" s="4"/>
      <c r="AW61" s="4"/>
      <c r="AX61" s="4"/>
      <c r="AY61" s="4"/>
    </row>
    <row r="62" spans="1:1005" ht="15" x14ac:dyDescent="0.25">
      <c r="A62" s="134">
        <f>YampaRiverInflow.TotalOutflow!A62</f>
        <v>45323</v>
      </c>
      <c r="B62" s="13">
        <v>-13.319000000000001</v>
      </c>
      <c r="C62" s="13">
        <v>-13.319000000000001</v>
      </c>
      <c r="D62" s="13">
        <v>-13.319000000000001</v>
      </c>
      <c r="E62" s="126">
        <v>0.28820999999999997</v>
      </c>
      <c r="F62" s="126">
        <v>24.75806</v>
      </c>
      <c r="G62" s="126">
        <v>-0.71377000000000002</v>
      </c>
      <c r="H62" s="126">
        <v>-17.479389999999999</v>
      </c>
      <c r="I62" s="126">
        <v>7.1028599999999997</v>
      </c>
      <c r="J62" s="126">
        <v>-20.612359999999999</v>
      </c>
      <c r="K62" s="126">
        <v>-3.8160700000000003</v>
      </c>
      <c r="L62" s="126">
        <v>12.07672</v>
      </c>
      <c r="M62" s="126">
        <v>-6.4777399999999998</v>
      </c>
      <c r="N62" s="126">
        <v>-3.1795599999999999</v>
      </c>
      <c r="O62" s="126">
        <v>-18.78584</v>
      </c>
      <c r="P62" s="126">
        <v>-15.19333</v>
      </c>
      <c r="Q62" s="126">
        <v>16.79738</v>
      </c>
      <c r="R62" s="126">
        <v>-14.575379999999999</v>
      </c>
      <c r="S62" s="126">
        <v>-10.293559999999999</v>
      </c>
      <c r="T62" s="126">
        <v>-6.9536000000000007</v>
      </c>
      <c r="U62" s="126">
        <v>-5.6801599999999999</v>
      </c>
      <c r="V62" s="126">
        <v>-3.35554</v>
      </c>
      <c r="W62" s="126">
        <v>-8.1621500000000005</v>
      </c>
      <c r="X62" s="126">
        <v>2.4570000000000002E-2</v>
      </c>
      <c r="Y62" s="126">
        <v>-7.1100200000000005</v>
      </c>
      <c r="Z62" s="126">
        <v>-6.7532899999999998</v>
      </c>
      <c r="AA62" s="126">
        <v>-2.0011099999999997</v>
      </c>
      <c r="AB62" s="126">
        <v>-7.8896199999999999</v>
      </c>
      <c r="AC62" s="126">
        <v>-3.9773800000000001</v>
      </c>
      <c r="AD62" s="126">
        <v>-10.08442</v>
      </c>
      <c r="AE62" s="126">
        <v>-18.090959999999999</v>
      </c>
      <c r="AF62" s="126">
        <v>-11.6091</v>
      </c>
      <c r="AG62" s="126">
        <v>-21.548820344999999</v>
      </c>
      <c r="AH62" s="126">
        <v>-7.5980226642700002</v>
      </c>
      <c r="AI62" s="127">
        <v>26.56495</v>
      </c>
      <c r="AJ62" s="127">
        <v>1.9350000000000001</v>
      </c>
      <c r="AK62" s="127">
        <v>22.693020000000001</v>
      </c>
      <c r="AL62" s="127">
        <v>32.191499999999998</v>
      </c>
      <c r="AM62" s="127">
        <v>-14.345370000000001</v>
      </c>
      <c r="AN62" s="4"/>
      <c r="AO62" s="4"/>
      <c r="AP62" s="4"/>
      <c r="AQ62" s="4"/>
      <c r="AR62" s="4"/>
      <c r="AS62" s="4"/>
      <c r="AT62" s="4"/>
      <c r="AU62" s="4"/>
      <c r="AV62" s="4"/>
      <c r="AW62" s="4"/>
      <c r="AX62" s="4"/>
      <c r="AY62" s="4"/>
    </row>
    <row r="63" spans="1:1005" ht="15" x14ac:dyDescent="0.25">
      <c r="A63" s="134">
        <f>YampaRiverInflow.TotalOutflow!A63</f>
        <v>45352</v>
      </c>
      <c r="B63" s="13">
        <v>-15.355</v>
      </c>
      <c r="C63" s="13">
        <v>-15.355</v>
      </c>
      <c r="D63" s="13">
        <v>-15.355</v>
      </c>
      <c r="E63" s="126">
        <v>8.1764600000000005</v>
      </c>
      <c r="F63" s="126">
        <v>7.8801000000000005</v>
      </c>
      <c r="G63" s="126">
        <v>-16.084820000000001</v>
      </c>
      <c r="H63" s="126">
        <v>24.562889999999999</v>
      </c>
      <c r="I63" s="126">
        <v>-1.3683399999999999</v>
      </c>
      <c r="J63" s="126">
        <v>-30.239049999999999</v>
      </c>
      <c r="K63" s="126">
        <v>-0.40625</v>
      </c>
      <c r="L63" s="126">
        <v>-2.8755600000000001</v>
      </c>
      <c r="M63" s="126">
        <v>-24.367049999999999</v>
      </c>
      <c r="N63" s="126">
        <v>-21.61571</v>
      </c>
      <c r="O63" s="126">
        <v>-7.1826499999999998</v>
      </c>
      <c r="P63" s="126">
        <v>-21.388090000000002</v>
      </c>
      <c r="Q63" s="126">
        <v>-38.647570000000002</v>
      </c>
      <c r="R63" s="126">
        <v>-17.924779999999998</v>
      </c>
      <c r="S63" s="126">
        <v>-12.442740000000001</v>
      </c>
      <c r="T63" s="126">
        <v>-43.985260000000004</v>
      </c>
      <c r="U63" s="126">
        <v>-10.52102</v>
      </c>
      <c r="V63" s="126">
        <v>-6.4350100000000001</v>
      </c>
      <c r="W63" s="126">
        <v>-12.448540000000001</v>
      </c>
      <c r="X63" s="126">
        <v>-11.11115</v>
      </c>
      <c r="Y63" s="126">
        <v>-14.26328</v>
      </c>
      <c r="Z63" s="126">
        <v>-15.209569999999999</v>
      </c>
      <c r="AA63" s="126">
        <v>-13.494590000000001</v>
      </c>
      <c r="AB63" s="126">
        <v>-13.53969</v>
      </c>
      <c r="AC63" s="126">
        <v>-18.373999999999999</v>
      </c>
      <c r="AD63" s="126">
        <v>-10.9312</v>
      </c>
      <c r="AE63" s="126">
        <v>-22.812709999999999</v>
      </c>
      <c r="AF63" s="126">
        <v>-10.592450000000001</v>
      </c>
      <c r="AG63" s="126">
        <v>-11.9735317815</v>
      </c>
      <c r="AH63" s="126">
        <v>-21.396965078199997</v>
      </c>
      <c r="AI63" s="127">
        <v>60.964930000000003</v>
      </c>
      <c r="AJ63" s="127">
        <v>9.2411200000000004</v>
      </c>
      <c r="AK63" s="127">
        <v>34.107990000000001</v>
      </c>
      <c r="AL63" s="127">
        <v>19.579360000000001</v>
      </c>
      <c r="AM63" s="127">
        <v>21.266830000000002</v>
      </c>
      <c r="AN63" s="4"/>
      <c r="AO63" s="4"/>
      <c r="AP63" s="4"/>
      <c r="AQ63" s="4"/>
      <c r="AR63" s="4"/>
      <c r="AS63" s="4"/>
      <c r="AT63" s="4"/>
      <c r="AU63" s="4"/>
      <c r="AV63" s="4"/>
      <c r="AW63" s="4"/>
      <c r="AX63" s="4"/>
      <c r="AY63" s="4"/>
    </row>
    <row r="64" spans="1:1005" ht="15" x14ac:dyDescent="0.25">
      <c r="A64" s="134">
        <f>YampaRiverInflow.TotalOutflow!A64</f>
        <v>45383</v>
      </c>
      <c r="B64" s="13">
        <v>-16.655999999999999</v>
      </c>
      <c r="C64" s="13">
        <v>-16.655999999999999</v>
      </c>
      <c r="D64" s="13">
        <v>-16.655999999999999</v>
      </c>
      <c r="E64" s="126">
        <v>4.2861700000000003</v>
      </c>
      <c r="F64" s="126">
        <v>29.646259999999998</v>
      </c>
      <c r="G64" s="126">
        <v>28.972660000000001</v>
      </c>
      <c r="H64" s="126">
        <v>18.863569999999999</v>
      </c>
      <c r="I64" s="126">
        <v>13.24966</v>
      </c>
      <c r="J64" s="126">
        <v>-34.838769999999997</v>
      </c>
      <c r="K64" s="126">
        <v>-15.670870000000001</v>
      </c>
      <c r="L64" s="126">
        <v>-12.345879999999999</v>
      </c>
      <c r="M64" s="126">
        <v>-24.792330000000003</v>
      </c>
      <c r="N64" s="126">
        <v>-15.55307</v>
      </c>
      <c r="O64" s="126">
        <v>-27.615380000000002</v>
      </c>
      <c r="P64" s="126">
        <v>-9.9768299999999996</v>
      </c>
      <c r="Q64" s="126">
        <v>-7.8899799999999995</v>
      </c>
      <c r="R64" s="126">
        <v>-18.484590000000001</v>
      </c>
      <c r="S64" s="126">
        <v>-13.60337</v>
      </c>
      <c r="T64" s="126">
        <v>-60.627809999999997</v>
      </c>
      <c r="U64" s="126">
        <v>-9.7155499999999986</v>
      </c>
      <c r="V64" s="126">
        <v>-15.310879999999999</v>
      </c>
      <c r="W64" s="126">
        <v>3.4897600000000004</v>
      </c>
      <c r="X64" s="126">
        <v>-16.877500000000001</v>
      </c>
      <c r="Y64" s="126">
        <v>-19.60941</v>
      </c>
      <c r="Z64" s="126">
        <v>-18.033900000000003</v>
      </c>
      <c r="AA64" s="126">
        <v>-6.3000600000000002</v>
      </c>
      <c r="AB64" s="126">
        <v>-13.78439</v>
      </c>
      <c r="AC64" s="126">
        <v>-16.949249999999999</v>
      </c>
      <c r="AD64" s="126">
        <v>-12.7826</v>
      </c>
      <c r="AE64" s="126">
        <v>-23.694689999999998</v>
      </c>
      <c r="AF64" s="126">
        <v>-20.046709999999997</v>
      </c>
      <c r="AG64" s="126">
        <v>-21.301506761199999</v>
      </c>
      <c r="AH64" s="126">
        <v>-18.480803921300001</v>
      </c>
      <c r="AI64" s="127">
        <v>54.424519999999994</v>
      </c>
      <c r="AJ64" s="127">
        <v>12.133100000000001</v>
      </c>
      <c r="AK64" s="127">
        <v>76.599170000000001</v>
      </c>
      <c r="AL64" s="127">
        <v>-6.7857700000000003</v>
      </c>
      <c r="AM64" s="127">
        <v>6.2441000000000004</v>
      </c>
      <c r="AN64" s="4"/>
      <c r="AO64" s="4"/>
      <c r="AP64" s="4"/>
      <c r="AQ64" s="4"/>
      <c r="AR64" s="4"/>
      <c r="AS64" s="4"/>
      <c r="AT64" s="4"/>
      <c r="AU64" s="4"/>
      <c r="AV64" s="4"/>
      <c r="AW64" s="4"/>
      <c r="AX64" s="4"/>
      <c r="AY64" s="4"/>
      <c r="ALQ64" s="9" t="e">
        <v>#N/A</v>
      </c>
    </row>
    <row r="65" spans="1:1005" ht="15" x14ac:dyDescent="0.25">
      <c r="A65" s="134">
        <f>YampaRiverInflow.TotalOutflow!A65</f>
        <v>45413</v>
      </c>
      <c r="B65" s="13">
        <v>-11.449</v>
      </c>
      <c r="C65" s="13">
        <v>-11.449</v>
      </c>
      <c r="D65" s="13">
        <v>-11.449</v>
      </c>
      <c r="E65" s="126">
        <v>14.885899999999999</v>
      </c>
      <c r="F65" s="126">
        <v>9.8693099999999987</v>
      </c>
      <c r="G65" s="126">
        <v>49.975879999999997</v>
      </c>
      <c r="H65" s="126">
        <v>-7.9184299999999999</v>
      </c>
      <c r="I65" s="126">
        <v>11.12064</v>
      </c>
      <c r="J65" s="126">
        <v>-43.382190000000001</v>
      </c>
      <c r="K65" s="126">
        <v>-22.886580000000002</v>
      </c>
      <c r="L65" s="126">
        <v>-11.17521</v>
      </c>
      <c r="M65" s="126">
        <v>-23.596910000000001</v>
      </c>
      <c r="N65" s="126">
        <v>-15.42226</v>
      </c>
      <c r="O65" s="126">
        <v>3.82769</v>
      </c>
      <c r="P65" s="126">
        <v>-8.7342700000000004</v>
      </c>
      <c r="Q65" s="126">
        <v>-12.672180000000001</v>
      </c>
      <c r="R65" s="126">
        <v>-9.4568999999999992</v>
      </c>
      <c r="S65" s="126">
        <v>2.1620500000000002</v>
      </c>
      <c r="T65" s="126">
        <v>6.1777799999999994</v>
      </c>
      <c r="U65" s="126">
        <v>-11.006309999999999</v>
      </c>
      <c r="V65" s="126">
        <v>-11.085049999999999</v>
      </c>
      <c r="W65" s="126">
        <v>-22.195970000000003</v>
      </c>
      <c r="X65" s="126">
        <v>-14.829829999999999</v>
      </c>
      <c r="Y65" s="126">
        <v>10.05152</v>
      </c>
      <c r="Z65" s="126">
        <v>-15.21618</v>
      </c>
      <c r="AA65" s="126">
        <v>-22.456689999999998</v>
      </c>
      <c r="AB65" s="126">
        <v>-5.2049700000000003</v>
      </c>
      <c r="AC65" s="126">
        <v>-18.830310000000001</v>
      </c>
      <c r="AD65" s="126">
        <v>-9.6620400000000011</v>
      </c>
      <c r="AE65" s="126">
        <v>-14.13106</v>
      </c>
      <c r="AF65" s="126">
        <v>-15.37541</v>
      </c>
      <c r="AG65" s="126">
        <v>-17.183385914400002</v>
      </c>
      <c r="AH65" s="126">
        <v>-10.352921004100001</v>
      </c>
      <c r="AI65" s="127">
        <v>25.669160000000002</v>
      </c>
      <c r="AJ65" s="127">
        <v>46.607790000000001</v>
      </c>
      <c r="AK65" s="127">
        <v>81.077850000000012</v>
      </c>
      <c r="AL65" s="127">
        <v>32.891910000000003</v>
      </c>
      <c r="AM65" s="127">
        <v>32.762029999999996</v>
      </c>
      <c r="AN65" s="4"/>
      <c r="AO65" s="4"/>
      <c r="AP65" s="4"/>
      <c r="AQ65" s="4"/>
      <c r="AR65" s="4"/>
      <c r="AS65" s="4"/>
      <c r="AT65" s="4"/>
      <c r="AU65" s="4"/>
      <c r="AV65" s="4"/>
      <c r="AW65" s="4"/>
      <c r="AX65" s="4"/>
      <c r="AY65" s="4"/>
      <c r="ALQ65" s="9" t="e">
        <v>#N/A</v>
      </c>
    </row>
    <row r="66" spans="1:1005" ht="15" x14ac:dyDescent="0.25">
      <c r="A66" s="134">
        <f>YampaRiverInflow.TotalOutflow!A66</f>
        <v>45444</v>
      </c>
      <c r="B66" s="13">
        <v>-16.117000000000001</v>
      </c>
      <c r="C66" s="13">
        <v>-16.117000000000001</v>
      </c>
      <c r="D66" s="13">
        <v>-16.117000000000001</v>
      </c>
      <c r="E66" s="126">
        <v>12.004910000000001</v>
      </c>
      <c r="F66" s="126">
        <v>7.7272400000000001</v>
      </c>
      <c r="G66" s="126">
        <v>40.933699999999995</v>
      </c>
      <c r="H66" s="126">
        <v>11.465860000000001</v>
      </c>
      <c r="I66" s="126">
        <v>16.794580000000003</v>
      </c>
      <c r="J66" s="126">
        <v>-46.634540000000001</v>
      </c>
      <c r="K66" s="126">
        <v>-19.443330000000003</v>
      </c>
      <c r="L66" s="126">
        <v>7.9125299999999994</v>
      </c>
      <c r="M66" s="126">
        <v>-9.9691600000000005</v>
      </c>
      <c r="N66" s="126">
        <v>-16.600020000000001</v>
      </c>
      <c r="O66" s="126">
        <v>-10.217690000000001</v>
      </c>
      <c r="P66" s="126">
        <v>3.97357</v>
      </c>
      <c r="Q66" s="126">
        <v>-3.1482399999999999</v>
      </c>
      <c r="R66" s="126">
        <v>-1.4221199999999998</v>
      </c>
      <c r="S66" s="126">
        <v>-38.834009999999999</v>
      </c>
      <c r="T66" s="126">
        <v>-7.06473</v>
      </c>
      <c r="U66" s="126">
        <v>1.8902699999999999</v>
      </c>
      <c r="V66" s="126">
        <v>8.4872199999999989</v>
      </c>
      <c r="W66" s="126">
        <v>0.80691999999999997</v>
      </c>
      <c r="X66" s="126">
        <v>-6.2195200000000002</v>
      </c>
      <c r="Y66" s="126">
        <v>13.559850000000001</v>
      </c>
      <c r="Z66" s="126">
        <v>-8.6716299999999986</v>
      </c>
      <c r="AA66" s="126">
        <v>-7.92706</v>
      </c>
      <c r="AB66" s="126">
        <v>-2.6868400000000001</v>
      </c>
      <c r="AC66" s="126">
        <v>-23.401610000000002</v>
      </c>
      <c r="AD66" s="126">
        <v>-8.745379999999999</v>
      </c>
      <c r="AE66" s="126">
        <v>-18.980650000000001</v>
      </c>
      <c r="AF66" s="126">
        <v>-16.096640000000001</v>
      </c>
      <c r="AG66" s="126">
        <v>-19.255974470100004</v>
      </c>
      <c r="AH66" s="126">
        <v>-18.6228715425</v>
      </c>
      <c r="AI66" s="127">
        <v>36.7791</v>
      </c>
      <c r="AJ66" s="127">
        <v>47.801720000000003</v>
      </c>
      <c r="AK66" s="127">
        <v>62.467669999999998</v>
      </c>
      <c r="AL66" s="127">
        <v>43.907669999999996</v>
      </c>
      <c r="AM66" s="127">
        <v>36.8551</v>
      </c>
      <c r="AN66" s="4"/>
      <c r="AO66" s="4"/>
      <c r="AP66" s="4"/>
      <c r="AQ66" s="4"/>
      <c r="AR66" s="4"/>
      <c r="AS66" s="4"/>
      <c r="AT66" s="4"/>
      <c r="AU66" s="4"/>
      <c r="AV66" s="4"/>
      <c r="AW66" s="4"/>
      <c r="AX66" s="4"/>
      <c r="AY66" s="4"/>
      <c r="ALQ66" s="9" t="e">
        <v>#N/A</v>
      </c>
    </row>
    <row r="67" spans="1:1005" ht="15" x14ac:dyDescent="0.25">
      <c r="A67" s="134">
        <f>YampaRiverInflow.TotalOutflow!A67</f>
        <v>45474</v>
      </c>
      <c r="B67" s="13">
        <v>-11.625</v>
      </c>
      <c r="C67" s="13">
        <v>-11.625</v>
      </c>
      <c r="D67" s="13">
        <v>-11.625</v>
      </c>
      <c r="E67" s="126">
        <v>10.57719</v>
      </c>
      <c r="F67" s="126">
        <v>7.2024099999999995</v>
      </c>
      <c r="G67" s="126">
        <v>42.957050000000002</v>
      </c>
      <c r="H67" s="126">
        <v>25.683209999999999</v>
      </c>
      <c r="I67" s="126">
        <v>16.192450000000001</v>
      </c>
      <c r="J67" s="126">
        <v>-32.33464</v>
      </c>
      <c r="K67" s="126">
        <v>-28.353200000000001</v>
      </c>
      <c r="L67" s="126">
        <v>-13.82734</v>
      </c>
      <c r="M67" s="126">
        <v>-8.2693600000000007</v>
      </c>
      <c r="N67" s="126">
        <v>-6.1791200000000002</v>
      </c>
      <c r="O67" s="126">
        <v>3.4561299999999999</v>
      </c>
      <c r="P67" s="126">
        <v>2.85033</v>
      </c>
      <c r="Q67" s="126">
        <v>-5.2313599999999996</v>
      </c>
      <c r="R67" s="126">
        <v>-2.7631799999999997</v>
      </c>
      <c r="S67" s="126">
        <v>-11.48329</v>
      </c>
      <c r="T67" s="126">
        <v>-12.351889999999999</v>
      </c>
      <c r="U67" s="126">
        <v>-4.6287900000000004</v>
      </c>
      <c r="V67" s="126">
        <v>-5.6995800000000001</v>
      </c>
      <c r="W67" s="126">
        <v>1.1146199999999999</v>
      </c>
      <c r="X67" s="126">
        <v>-1.95407</v>
      </c>
      <c r="Y67" s="126">
        <v>15.37031</v>
      </c>
      <c r="Z67" s="126">
        <v>-6.1843900000000005</v>
      </c>
      <c r="AA67" s="126">
        <v>2.6158600000000001</v>
      </c>
      <c r="AB67" s="126">
        <v>5.3711899999999995</v>
      </c>
      <c r="AC67" s="126">
        <v>-13.886209999999998</v>
      </c>
      <c r="AD67" s="126">
        <v>-10.38104</v>
      </c>
      <c r="AE67" s="126">
        <v>-8.8864900000000002</v>
      </c>
      <c r="AF67" s="126">
        <v>-24.04243</v>
      </c>
      <c r="AG67" s="126">
        <v>-9.7753157925099998</v>
      </c>
      <c r="AH67" s="126">
        <v>-13.541234510899999</v>
      </c>
      <c r="AI67" s="127">
        <v>72.870630000000006</v>
      </c>
      <c r="AJ67" s="127">
        <v>68.089640000000003</v>
      </c>
      <c r="AK67" s="127">
        <v>60.205719999999999</v>
      </c>
      <c r="AL67" s="127">
        <v>49.438319999999997</v>
      </c>
      <c r="AM67" s="127">
        <v>32.877110000000002</v>
      </c>
      <c r="AN67" s="4"/>
      <c r="AO67" s="4"/>
      <c r="AP67" s="4"/>
      <c r="AQ67" s="4"/>
      <c r="AR67" s="4"/>
      <c r="AS67" s="4"/>
      <c r="AT67" s="4"/>
      <c r="AU67" s="4"/>
      <c r="AV67" s="4"/>
      <c r="AW67" s="4"/>
      <c r="AX67" s="4"/>
      <c r="AY67" s="4"/>
      <c r="ALQ67" s="9" t="e">
        <v>#N/A</v>
      </c>
    </row>
    <row r="68" spans="1:1005" ht="15" x14ac:dyDescent="0.25">
      <c r="A68" s="134">
        <f>YampaRiverInflow.TotalOutflow!A68</f>
        <v>45505</v>
      </c>
      <c r="B68" s="13">
        <v>-11.122</v>
      </c>
      <c r="C68" s="13">
        <v>-11.122</v>
      </c>
      <c r="D68" s="13">
        <v>-11.122</v>
      </c>
      <c r="E68" s="126">
        <v>47.366790000000002</v>
      </c>
      <c r="F68" s="126">
        <v>-3.6207199999999999</v>
      </c>
      <c r="G68" s="126">
        <v>8.2340900000000001</v>
      </c>
      <c r="H68" s="126">
        <v>1.0808900000000001</v>
      </c>
      <c r="I68" s="126">
        <v>9.8302700000000005</v>
      </c>
      <c r="J68" s="126">
        <v>-30.478750000000002</v>
      </c>
      <c r="K68" s="126">
        <v>-37.806379999999997</v>
      </c>
      <c r="L68" s="126">
        <v>0.36157</v>
      </c>
      <c r="M68" s="126">
        <v>-21.721700000000002</v>
      </c>
      <c r="N68" s="126">
        <v>-32.771730000000005</v>
      </c>
      <c r="O68" s="126">
        <v>-3.3455599999999999</v>
      </c>
      <c r="P68" s="126">
        <v>5.3322599999999998</v>
      </c>
      <c r="Q68" s="126">
        <v>-12.47739</v>
      </c>
      <c r="R68" s="126">
        <v>-10.764940000000001</v>
      </c>
      <c r="S68" s="126">
        <v>-12.411370000000002</v>
      </c>
      <c r="T68" s="126">
        <v>-5.8684500000000002</v>
      </c>
      <c r="U68" s="126">
        <v>-7.3342000000000001</v>
      </c>
      <c r="V68" s="126">
        <v>-0.58257000000000003</v>
      </c>
      <c r="W68" s="126">
        <v>-2.9759099999999998</v>
      </c>
      <c r="X68" s="126">
        <v>-4.9262499999999996</v>
      </c>
      <c r="Y68" s="126">
        <v>7.4216999999999995</v>
      </c>
      <c r="Z68" s="126">
        <v>-6.2596699999999998</v>
      </c>
      <c r="AA68" s="126">
        <v>-3.49715</v>
      </c>
      <c r="AB68" s="126">
        <v>-8.0988400000000009</v>
      </c>
      <c r="AC68" s="126">
        <v>-12.211690000000001</v>
      </c>
      <c r="AD68" s="126">
        <v>-5.9300299999999995</v>
      </c>
      <c r="AE68" s="126">
        <v>-10.645899999999999</v>
      </c>
      <c r="AF68" s="126">
        <v>-16.45506</v>
      </c>
      <c r="AG68" s="126">
        <v>-6.1211380751300002</v>
      </c>
      <c r="AH68" s="126">
        <v>-16.4951205805</v>
      </c>
      <c r="AI68" s="127">
        <v>74.391710000000003</v>
      </c>
      <c r="AJ68" s="127">
        <v>83.114260000000002</v>
      </c>
      <c r="AK68" s="127">
        <v>64.003280000000004</v>
      </c>
      <c r="AL68" s="127">
        <v>30.162470000000003</v>
      </c>
      <c r="AM68" s="127">
        <v>25.66291</v>
      </c>
      <c r="AN68" s="4"/>
      <c r="AO68" s="4"/>
      <c r="AP68" s="4"/>
      <c r="AQ68" s="4"/>
      <c r="AR68" s="4"/>
      <c r="AS68" s="4"/>
      <c r="AT68" s="4"/>
      <c r="AU68" s="4"/>
      <c r="AV68" s="4"/>
      <c r="AW68" s="4"/>
      <c r="AX68" s="4"/>
      <c r="AY68" s="4"/>
      <c r="ALQ68" s="9" t="e">
        <v>#N/A</v>
      </c>
    </row>
    <row r="69" spans="1:1005" ht="15" x14ac:dyDescent="0.25">
      <c r="A69" s="134">
        <f>YampaRiverInflow.TotalOutflow!A69</f>
        <v>45536</v>
      </c>
      <c r="B69" s="13">
        <v>-12.321</v>
      </c>
      <c r="C69" s="13">
        <v>-12.321</v>
      </c>
      <c r="D69" s="13">
        <v>-12.321</v>
      </c>
      <c r="E69" s="126">
        <v>21.405069999999998</v>
      </c>
      <c r="F69" s="126">
        <v>-6.1849399999999992</v>
      </c>
      <c r="G69" s="126">
        <v>-13.40967</v>
      </c>
      <c r="H69" s="126">
        <v>4.8451000000000004</v>
      </c>
      <c r="I69" s="126">
        <v>10.459700000000002</v>
      </c>
      <c r="J69" s="126">
        <v>-32.106940000000002</v>
      </c>
      <c r="K69" s="126">
        <v>-14.36115</v>
      </c>
      <c r="L69" s="126">
        <v>6.0761099999999999</v>
      </c>
      <c r="M69" s="126">
        <v>2.1292300000000002</v>
      </c>
      <c r="N69" s="126">
        <v>3.4588800000000002</v>
      </c>
      <c r="O69" s="126">
        <v>-3.5141100000000001</v>
      </c>
      <c r="P69" s="126">
        <v>2.3970700000000003</v>
      </c>
      <c r="Q69" s="126">
        <v>-14.862719999999999</v>
      </c>
      <c r="R69" s="126">
        <v>10.64911</v>
      </c>
      <c r="S69" s="126">
        <v>1.2162899999999999</v>
      </c>
      <c r="T69" s="126">
        <v>-3.2352600000000002</v>
      </c>
      <c r="U69" s="126">
        <v>3.2015500000000001</v>
      </c>
      <c r="V69" s="126">
        <v>-2.03647</v>
      </c>
      <c r="W69" s="126">
        <v>4.6902200000000001</v>
      </c>
      <c r="X69" s="126">
        <v>-2.4659599999999999</v>
      </c>
      <c r="Y69" s="126">
        <v>2.1341199999999998</v>
      </c>
      <c r="Z69" s="126">
        <v>-3.6479999999999999E-2</v>
      </c>
      <c r="AA69" s="126">
        <v>3.5242300000000002</v>
      </c>
      <c r="AB69" s="126">
        <v>2.30775</v>
      </c>
      <c r="AC69" s="126">
        <v>-2.1289499999999997</v>
      </c>
      <c r="AD69" s="126">
        <v>-5.9721000000000002</v>
      </c>
      <c r="AE69" s="126">
        <v>-4.7625399999999996</v>
      </c>
      <c r="AF69" s="126">
        <v>-11.23626</v>
      </c>
      <c r="AG69" s="126">
        <v>-5.9217293134800002</v>
      </c>
      <c r="AH69" s="126">
        <v>-16.066383176799999</v>
      </c>
      <c r="AI69" s="127">
        <v>15.569330000000001</v>
      </c>
      <c r="AJ69" s="127">
        <v>17.491540000000001</v>
      </c>
      <c r="AK69" s="127">
        <v>90.030710000000013</v>
      </c>
      <c r="AL69" s="127">
        <v>37.451620000000005</v>
      </c>
      <c r="AM69" s="127">
        <v>29.726150000000001</v>
      </c>
      <c r="AN69" s="4"/>
      <c r="AO69" s="4"/>
      <c r="AP69" s="4"/>
      <c r="AQ69" s="4"/>
      <c r="AR69" s="4"/>
      <c r="AS69" s="4"/>
      <c r="AT69" s="4"/>
      <c r="AU69" s="4"/>
      <c r="AV69" s="4"/>
      <c r="AW69" s="4"/>
      <c r="AX69" s="4"/>
      <c r="AY69" s="4"/>
      <c r="ALQ69" s="9" t="e">
        <v>#N/A</v>
      </c>
    </row>
    <row r="70" spans="1:1005" ht="15" x14ac:dyDescent="0.25">
      <c r="A70" s="134"/>
      <c r="B70" s="13"/>
      <c r="C70" s="13"/>
      <c r="D70" s="13"/>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7"/>
      <c r="AJ70" s="127"/>
      <c r="AK70" s="127"/>
      <c r="AL70" s="127"/>
      <c r="AM70" s="127"/>
      <c r="AN70" s="4"/>
      <c r="AO70" s="4"/>
      <c r="AP70" s="4"/>
      <c r="AQ70" s="4"/>
      <c r="AR70" s="4"/>
      <c r="AS70" s="4"/>
      <c r="AT70" s="4"/>
      <c r="AU70" s="4"/>
      <c r="AV70" s="4"/>
      <c r="AW70" s="4"/>
      <c r="AX70" s="4"/>
      <c r="AY70" s="4"/>
      <c r="ALQ70" s="9" t="e">
        <v>#N/A</v>
      </c>
    </row>
    <row r="71" spans="1:1005" ht="15" x14ac:dyDescent="0.25">
      <c r="A71" s="134"/>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7"/>
      <c r="AJ71" s="127"/>
      <c r="AK71" s="127"/>
      <c r="AL71" s="127"/>
      <c r="AM71" s="127"/>
      <c r="AN71" s="4"/>
      <c r="AO71" s="4"/>
      <c r="AP71" s="4"/>
      <c r="AQ71" s="4"/>
      <c r="AR71" s="4"/>
      <c r="AS71" s="4"/>
      <c r="AT71" s="4"/>
      <c r="AU71" s="4"/>
      <c r="AV71" s="4"/>
      <c r="AW71" s="4"/>
      <c r="AX71" s="4"/>
      <c r="AY71" s="4"/>
      <c r="ALQ71" s="9" t="e">
        <v>#N/A</v>
      </c>
    </row>
    <row r="72" spans="1:1005" ht="12.75" customHeight="1" x14ac:dyDescent="0.25">
      <c r="AI72" s="126"/>
      <c r="AJ72" s="126"/>
      <c r="AK72" s="126"/>
      <c r="AL72" s="126"/>
      <c r="AM72" s="126"/>
      <c r="ALQ72" s="9" t="e">
        <v>#N/A</v>
      </c>
    </row>
    <row r="73" spans="1:1005" ht="12.75" customHeight="1" x14ac:dyDescent="0.25">
      <c r="E73" s="126"/>
      <c r="AI73" s="126"/>
      <c r="AJ73" s="126"/>
      <c r="AK73" s="126"/>
      <c r="AL73" s="126"/>
      <c r="AM73" s="126"/>
    </row>
    <row r="74" spans="1:1005" ht="12.75" customHeight="1" x14ac:dyDescent="0.25">
      <c r="AI74" s="126"/>
      <c r="AJ74" s="126"/>
      <c r="AK74" s="126"/>
      <c r="AL74" s="126"/>
      <c r="AM74" s="126"/>
    </row>
    <row r="75" spans="1:1005" ht="12.75" customHeight="1" x14ac:dyDescent="0.25">
      <c r="AI75" s="126"/>
      <c r="AJ75" s="126"/>
      <c r="AK75" s="126"/>
      <c r="AL75" s="126"/>
      <c r="AM75" s="126"/>
    </row>
    <row r="76" spans="1:1005" ht="12.75" customHeight="1" x14ac:dyDescent="0.25">
      <c r="AI76" s="126"/>
      <c r="AJ76" s="126"/>
      <c r="AK76" s="126"/>
      <c r="AL76" s="126"/>
      <c r="AM76" s="126"/>
    </row>
    <row r="77" spans="1:1005" ht="12.75" customHeight="1" x14ac:dyDescent="0.25">
      <c r="AI77" s="126"/>
      <c r="AJ77" s="126"/>
      <c r="AK77" s="126"/>
      <c r="AL77" s="126"/>
      <c r="AM77" s="126"/>
    </row>
    <row r="78" spans="1:1005" ht="12.75" customHeight="1" x14ac:dyDescent="0.25">
      <c r="AI78" s="126"/>
      <c r="AJ78" s="126"/>
      <c r="AK78" s="126"/>
      <c r="AL78" s="126"/>
      <c r="AM78" s="126"/>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8">
    <tabColor rgb="FFFF0000"/>
  </sheetPr>
  <dimension ref="A1:ALQ74"/>
  <sheetViews>
    <sheetView workbookViewId="0">
      <selection activeCell="B4" sqref="B4:AZ100"/>
    </sheetView>
  </sheetViews>
  <sheetFormatPr defaultColWidth="18.7109375" defaultRowHeight="12.75" customHeight="1" x14ac:dyDescent="0.25"/>
  <cols>
    <col min="1" max="2" width="9.140625" style="9" customWidth="1"/>
    <col min="3" max="3" width="9.7109375" style="9" bestFit="1" customWidth="1"/>
    <col min="4" max="54" width="9.140625" style="9" customWidth="1"/>
    <col min="55" max="16384" width="18.7109375" style="9"/>
  </cols>
  <sheetData>
    <row r="1" spans="1:54" ht="15" x14ac:dyDescent="0.25">
      <c r="A1" s="128"/>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30"/>
      <c r="AJ1" s="130"/>
      <c r="AK1" s="130"/>
      <c r="AL1" s="130"/>
      <c r="AM1" s="130"/>
    </row>
    <row r="2" spans="1:54" ht="15" x14ac:dyDescent="0.25">
      <c r="A2" s="128" t="s">
        <v>60</v>
      </c>
      <c r="B2" s="130" t="s">
        <v>0</v>
      </c>
      <c r="C2" s="130" t="s">
        <v>1</v>
      </c>
      <c r="D2" s="130" t="s">
        <v>2</v>
      </c>
      <c r="E2" s="130">
        <v>1981</v>
      </c>
      <c r="F2" s="130">
        <v>1982</v>
      </c>
      <c r="G2" s="130">
        <v>1983</v>
      </c>
      <c r="H2" s="130">
        <v>1984</v>
      </c>
      <c r="I2" s="130">
        <v>1985</v>
      </c>
      <c r="J2" s="130">
        <v>1986</v>
      </c>
      <c r="K2" s="130">
        <v>1987</v>
      </c>
      <c r="L2" s="130">
        <v>1988</v>
      </c>
      <c r="M2" s="130">
        <v>1989</v>
      </c>
      <c r="N2" s="130">
        <v>1990</v>
      </c>
      <c r="O2" s="130">
        <v>1991</v>
      </c>
      <c r="P2" s="130">
        <v>1992</v>
      </c>
      <c r="Q2" s="130">
        <v>1993</v>
      </c>
      <c r="R2" s="130">
        <v>1994</v>
      </c>
      <c r="S2" s="130">
        <v>1995</v>
      </c>
      <c r="T2" s="130">
        <v>1996</v>
      </c>
      <c r="U2" s="130">
        <v>1997</v>
      </c>
      <c r="V2" s="130">
        <v>1998</v>
      </c>
      <c r="W2" s="130">
        <v>1999</v>
      </c>
      <c r="X2" s="130">
        <v>2000</v>
      </c>
      <c r="Y2" s="130">
        <v>2001</v>
      </c>
      <c r="Z2" s="130">
        <v>2002</v>
      </c>
      <c r="AA2" s="130">
        <v>2003</v>
      </c>
      <c r="AB2" s="130">
        <v>2004</v>
      </c>
      <c r="AC2" s="130">
        <v>2005</v>
      </c>
      <c r="AD2" s="130">
        <v>2006</v>
      </c>
      <c r="AE2" s="131">
        <v>2007</v>
      </c>
      <c r="AF2" s="130">
        <v>2008</v>
      </c>
      <c r="AG2" s="130">
        <v>2009</v>
      </c>
      <c r="AH2" s="130">
        <v>2010</v>
      </c>
      <c r="AI2" s="130">
        <v>2011</v>
      </c>
      <c r="AJ2" s="130">
        <v>2012</v>
      </c>
      <c r="AK2" s="130">
        <v>2013</v>
      </c>
      <c r="AL2" s="130">
        <v>2014</v>
      </c>
      <c r="AM2" s="130">
        <v>2015</v>
      </c>
      <c r="AN2" s="130">
        <v>2016</v>
      </c>
      <c r="AO2" s="130">
        <v>2017</v>
      </c>
      <c r="AP2" s="130">
        <v>2018</v>
      </c>
      <c r="AQ2" s="130">
        <v>2019</v>
      </c>
      <c r="AR2" s="130">
        <v>2020</v>
      </c>
      <c r="AS2" s="130">
        <v>2021</v>
      </c>
      <c r="AT2" s="9">
        <v>2022</v>
      </c>
      <c r="AU2" s="9">
        <v>2023</v>
      </c>
      <c r="AV2" s="9">
        <v>2024</v>
      </c>
      <c r="AW2" s="9">
        <v>2025</v>
      </c>
      <c r="AX2" s="9">
        <v>2026</v>
      </c>
      <c r="AY2" s="9">
        <v>2027</v>
      </c>
      <c r="AZ2" s="9">
        <v>2028</v>
      </c>
      <c r="BA2" s="9">
        <v>2029</v>
      </c>
      <c r="BB2" s="9">
        <v>2030</v>
      </c>
    </row>
    <row r="3" spans="1:54" ht="15" x14ac:dyDescent="0.25">
      <c r="A3" s="132" t="str">
        <f>A2&amp;"_"&amp;"Time"</f>
        <v>PkrToImp_In_Time</v>
      </c>
      <c r="B3" s="133" t="s">
        <v>3</v>
      </c>
      <c r="C3" s="133" t="s">
        <v>4</v>
      </c>
      <c r="D3" s="133" t="s">
        <v>5</v>
      </c>
      <c r="E3" s="133" t="s">
        <v>6</v>
      </c>
      <c r="F3" s="133" t="s">
        <v>7</v>
      </c>
      <c r="G3" s="133" t="s">
        <v>8</v>
      </c>
      <c r="H3" s="133" t="s">
        <v>9</v>
      </c>
      <c r="I3" s="133" t="s">
        <v>10</v>
      </c>
      <c r="J3" s="133" t="s">
        <v>11</v>
      </c>
      <c r="K3" s="133" t="s">
        <v>12</v>
      </c>
      <c r="L3" s="133" t="s">
        <v>13</v>
      </c>
      <c r="M3" s="133" t="s">
        <v>14</v>
      </c>
      <c r="N3" s="133" t="s">
        <v>15</v>
      </c>
      <c r="O3" s="133" t="s">
        <v>16</v>
      </c>
      <c r="P3" s="133" t="s">
        <v>17</v>
      </c>
      <c r="Q3" s="133" t="s">
        <v>18</v>
      </c>
      <c r="R3" s="133" t="s">
        <v>19</v>
      </c>
      <c r="S3" s="133" t="s">
        <v>20</v>
      </c>
      <c r="T3" s="133" t="s">
        <v>21</v>
      </c>
      <c r="U3" s="133" t="s">
        <v>22</v>
      </c>
      <c r="V3" s="133" t="s">
        <v>23</v>
      </c>
      <c r="W3" s="133" t="s">
        <v>24</v>
      </c>
      <c r="X3" s="133" t="s">
        <v>25</v>
      </c>
      <c r="Y3" s="133" t="s">
        <v>26</v>
      </c>
      <c r="Z3" s="133" t="s">
        <v>27</v>
      </c>
      <c r="AA3" s="133" t="s">
        <v>28</v>
      </c>
      <c r="AB3" s="133" t="s">
        <v>29</v>
      </c>
      <c r="AC3" s="133" t="s">
        <v>30</v>
      </c>
      <c r="AD3" s="133" t="s">
        <v>31</v>
      </c>
      <c r="AE3" s="133" t="s">
        <v>32</v>
      </c>
      <c r="AF3" s="133" t="s">
        <v>33</v>
      </c>
      <c r="AG3" s="133" t="s">
        <v>34</v>
      </c>
      <c r="AH3" s="133" t="s">
        <v>35</v>
      </c>
      <c r="AI3" s="133" t="s">
        <v>36</v>
      </c>
      <c r="AJ3" s="133" t="s">
        <v>37</v>
      </c>
      <c r="AK3" s="133" t="s">
        <v>38</v>
      </c>
      <c r="AL3" s="133" t="s">
        <v>39</v>
      </c>
      <c r="AM3" s="133" t="s">
        <v>40</v>
      </c>
      <c r="AN3" s="133" t="s">
        <v>41</v>
      </c>
      <c r="AO3" s="133" t="s">
        <v>42</v>
      </c>
      <c r="AP3" s="133" t="s">
        <v>43</v>
      </c>
      <c r="AQ3" s="133" t="s">
        <v>44</v>
      </c>
      <c r="AR3" s="133" t="s">
        <v>45</v>
      </c>
      <c r="AS3" s="133" t="s">
        <v>46</v>
      </c>
      <c r="AT3" s="9" t="s">
        <v>47</v>
      </c>
      <c r="AU3" s="9" t="s">
        <v>48</v>
      </c>
      <c r="AV3" s="9" t="s">
        <v>49</v>
      </c>
      <c r="AW3" s="9" t="s">
        <v>50</v>
      </c>
      <c r="AX3" s="9" t="s">
        <v>51</v>
      </c>
      <c r="AY3" s="9" t="s">
        <v>52</v>
      </c>
      <c r="AZ3" s="9" t="s">
        <v>53</v>
      </c>
      <c r="BA3" s="9" t="s">
        <v>54</v>
      </c>
      <c r="BB3" s="9" t="s">
        <v>55</v>
      </c>
    </row>
    <row r="4" spans="1:54" ht="15" x14ac:dyDescent="0.25">
      <c r="A4" s="134">
        <f>YampaRiverInflow.TotalOutflow!A4</f>
        <v>43556</v>
      </c>
      <c r="B4" s="13">
        <v>-24.183</v>
      </c>
      <c r="C4" s="13">
        <v>-24.183</v>
      </c>
      <c r="D4" s="13">
        <v>-24.183</v>
      </c>
      <c r="E4" s="126">
        <v>-9.35</v>
      </c>
      <c r="F4" s="126">
        <v>-26.696999999999999</v>
      </c>
      <c r="G4" s="126">
        <v>-94.260999999999996</v>
      </c>
      <c r="H4" s="126">
        <v>-33.209000000000003</v>
      </c>
      <c r="I4" s="126">
        <v>-50.463000000000001</v>
      </c>
      <c r="J4" s="126">
        <v>-39.68</v>
      </c>
      <c r="K4" s="126">
        <v>-1.92</v>
      </c>
      <c r="L4" s="126">
        <v>-7.2060000000000004</v>
      </c>
      <c r="M4" s="126">
        <v>-49.616999999999997</v>
      </c>
      <c r="N4" s="126">
        <v>-43.034999999999997</v>
      </c>
      <c r="O4" s="126">
        <v>-59.116</v>
      </c>
      <c r="P4" s="126">
        <v>-58.07</v>
      </c>
      <c r="Q4" s="126">
        <v>-46.223999999999997</v>
      </c>
      <c r="R4" s="126">
        <v>-45.231000000000002</v>
      </c>
      <c r="S4" s="126">
        <v>-21.337</v>
      </c>
      <c r="T4" s="126">
        <v>-46.392000000000003</v>
      </c>
      <c r="U4" s="126">
        <v>-46.932000000000002</v>
      </c>
      <c r="V4" s="126">
        <v>-10.394</v>
      </c>
      <c r="W4" s="126">
        <v>-22.183</v>
      </c>
      <c r="X4" s="126">
        <v>-50.360999999999997</v>
      </c>
      <c r="Y4" s="126">
        <v>-34.244</v>
      </c>
      <c r="Z4" s="126">
        <v>-28.298999999999999</v>
      </c>
      <c r="AA4" s="126">
        <v>-23.056999999999999</v>
      </c>
      <c r="AB4" s="126">
        <v>-23.652999999999999</v>
      </c>
      <c r="AC4" s="126">
        <v>-18.731000000000002</v>
      </c>
      <c r="AD4" s="126">
        <v>-34.493000000000002</v>
      </c>
      <c r="AE4" s="126">
        <v>-34.719000000000001</v>
      </c>
      <c r="AF4" s="126">
        <v>-39.353999999999999</v>
      </c>
      <c r="AG4" s="126">
        <v>-36.816000000000003</v>
      </c>
      <c r="AH4" s="126">
        <v>-31.096540000000001</v>
      </c>
      <c r="AI4" s="126">
        <v>-26.820700000000002</v>
      </c>
      <c r="AJ4" s="126">
        <v>-39.596559999999997</v>
      </c>
      <c r="AK4" s="126">
        <v>-38.490559999999995</v>
      </c>
      <c r="AL4" s="126">
        <v>-7.4329692029799999</v>
      </c>
      <c r="AM4" s="126">
        <v>-6.8714972382399999</v>
      </c>
      <c r="AN4" s="4"/>
      <c r="AO4" s="4"/>
      <c r="AP4" s="4"/>
      <c r="AQ4" s="4"/>
      <c r="AR4" s="4"/>
      <c r="AS4" s="4"/>
      <c r="AT4" s="4"/>
      <c r="AU4" s="4"/>
      <c r="AV4" s="4"/>
      <c r="AW4" s="4"/>
      <c r="AX4" s="4"/>
      <c r="AY4" s="4"/>
    </row>
    <row r="5" spans="1:54" ht="15" x14ac:dyDescent="0.25">
      <c r="A5" s="134">
        <f>YampaRiverInflow.TotalOutflow!A5</f>
        <v>43586</v>
      </c>
      <c r="B5" s="13">
        <v>-22.867000000000001</v>
      </c>
      <c r="C5" s="13">
        <v>-22.867000000000001</v>
      </c>
      <c r="D5" s="13">
        <v>-22.867000000000001</v>
      </c>
      <c r="E5" s="126">
        <v>-3.2269999999999999</v>
      </c>
      <c r="F5" s="126">
        <v>-13.581</v>
      </c>
      <c r="G5" s="126">
        <v>-52.53</v>
      </c>
      <c r="H5" s="126">
        <v>-80.343999999999994</v>
      </c>
      <c r="I5" s="126">
        <v>-118.304</v>
      </c>
      <c r="J5" s="126">
        <v>-138.191</v>
      </c>
      <c r="K5" s="126">
        <v>-16.033000000000001</v>
      </c>
      <c r="L5" s="126">
        <v>-40.975999999999999</v>
      </c>
      <c r="M5" s="126">
        <v>-17.803999999999998</v>
      </c>
      <c r="N5" s="126">
        <v>-31.501999999999999</v>
      </c>
      <c r="O5" s="126">
        <v>-19.012</v>
      </c>
      <c r="P5" s="126">
        <v>-19.099</v>
      </c>
      <c r="Q5" s="126">
        <v>-31.253</v>
      </c>
      <c r="R5" s="126">
        <v>-147.96199999999999</v>
      </c>
      <c r="S5" s="126">
        <v>-29.908999999999999</v>
      </c>
      <c r="T5" s="126">
        <v>-28.129000000000001</v>
      </c>
      <c r="U5" s="126">
        <v>-49.914999999999999</v>
      </c>
      <c r="V5" s="126">
        <v>-34.603000000000002</v>
      </c>
      <c r="W5" s="126">
        <v>-27.748999999999999</v>
      </c>
      <c r="X5" s="126">
        <v>-15.643000000000001</v>
      </c>
      <c r="Y5" s="126">
        <v>-26.481000000000002</v>
      </c>
      <c r="Z5" s="126">
        <v>-13.461</v>
      </c>
      <c r="AA5" s="126">
        <v>-3.1219999999999999</v>
      </c>
      <c r="AB5" s="126">
        <v>-37.49</v>
      </c>
      <c r="AC5" s="126">
        <v>-28.582000000000001</v>
      </c>
      <c r="AD5" s="126">
        <v>-34.988</v>
      </c>
      <c r="AE5" s="126">
        <v>-27.611000000000001</v>
      </c>
      <c r="AF5" s="126">
        <v>-13.772</v>
      </c>
      <c r="AG5" s="126">
        <v>-19.452999999999999</v>
      </c>
      <c r="AH5" s="126">
        <v>-43.834120000000006</v>
      </c>
      <c r="AI5" s="127">
        <v>-36.949010000000001</v>
      </c>
      <c r="AJ5" s="127">
        <v>-18.708639999999999</v>
      </c>
      <c r="AK5" s="127">
        <v>-25.39873</v>
      </c>
      <c r="AL5" s="127">
        <v>-18.684161391</v>
      </c>
      <c r="AM5" s="127">
        <v>-9.3682712112299988</v>
      </c>
      <c r="AN5" s="4"/>
      <c r="AO5" s="4"/>
      <c r="AP5" s="4"/>
      <c r="AQ5" s="4"/>
      <c r="AR5" s="4"/>
      <c r="AS5" s="4"/>
      <c r="AT5" s="4"/>
      <c r="AU5" s="4"/>
      <c r="AV5" s="4"/>
      <c r="AW5" s="4"/>
      <c r="AX5" s="4"/>
      <c r="AY5" s="4"/>
    </row>
    <row r="6" spans="1:54" ht="15" x14ac:dyDescent="0.25">
      <c r="A6" s="134">
        <f>YampaRiverInflow.TotalOutflow!A6</f>
        <v>43617</v>
      </c>
      <c r="B6" s="13">
        <v>-49.23</v>
      </c>
      <c r="C6" s="13">
        <v>-49.23</v>
      </c>
      <c r="D6" s="13">
        <v>-49.23</v>
      </c>
      <c r="E6" s="126">
        <v>-63.795000000000002</v>
      </c>
      <c r="F6" s="126">
        <v>-22.106999999999999</v>
      </c>
      <c r="G6" s="126">
        <v>-145.12100000000001</v>
      </c>
      <c r="H6" s="126">
        <v>-71.817999999999998</v>
      </c>
      <c r="I6" s="126">
        <v>-97.96</v>
      </c>
      <c r="J6" s="126">
        <v>8.8849999999999998</v>
      </c>
      <c r="K6" s="126">
        <v>-38.042999999999999</v>
      </c>
      <c r="L6" s="126">
        <v>-46.71</v>
      </c>
      <c r="M6" s="126">
        <v>-50.164000000000001</v>
      </c>
      <c r="N6" s="126">
        <v>-42.655000000000001</v>
      </c>
      <c r="O6" s="126">
        <v>-57.844000000000001</v>
      </c>
      <c r="P6" s="126">
        <v>-49.320999999999998</v>
      </c>
      <c r="Q6" s="126">
        <v>-51.93</v>
      </c>
      <c r="R6" s="126">
        <v>-183.62299999999999</v>
      </c>
      <c r="S6" s="126">
        <v>-63.558</v>
      </c>
      <c r="T6" s="126">
        <v>-43.442999999999998</v>
      </c>
      <c r="U6" s="126">
        <v>-78.712000000000003</v>
      </c>
      <c r="V6" s="126">
        <v>-44.427999999999997</v>
      </c>
      <c r="W6" s="126">
        <v>-46.622999999999998</v>
      </c>
      <c r="X6" s="126">
        <v>-26.48</v>
      </c>
      <c r="Y6" s="126">
        <v>-49.249000000000002</v>
      </c>
      <c r="Z6" s="126">
        <v>-37.82</v>
      </c>
      <c r="AA6" s="126">
        <v>-37.124000000000002</v>
      </c>
      <c r="AB6" s="126">
        <v>-46.805999999999997</v>
      </c>
      <c r="AC6" s="126">
        <v>-42.271000000000001</v>
      </c>
      <c r="AD6" s="126">
        <v>-36.914999999999999</v>
      </c>
      <c r="AE6" s="126">
        <v>-53.137999999999998</v>
      </c>
      <c r="AF6" s="126">
        <v>-64.947999999999993</v>
      </c>
      <c r="AG6" s="126">
        <v>-25.780999999999999</v>
      </c>
      <c r="AH6" s="126">
        <v>-34.943179999999998</v>
      </c>
      <c r="AI6" s="127">
        <v>-51.29607</v>
      </c>
      <c r="AJ6" s="127">
        <v>-57.331830000000004</v>
      </c>
      <c r="AK6" s="127">
        <v>-54.558230000000002</v>
      </c>
      <c r="AL6" s="127">
        <v>-68.587001490600002</v>
      </c>
      <c r="AM6" s="127">
        <v>-35.762955953400002</v>
      </c>
      <c r="AN6" s="4"/>
      <c r="AO6" s="4"/>
      <c r="AP6" s="4"/>
      <c r="AQ6" s="4"/>
      <c r="AR6" s="4"/>
      <c r="AS6" s="4"/>
      <c r="AT6" s="4"/>
      <c r="AU6" s="4"/>
      <c r="AV6" s="4"/>
      <c r="AW6" s="4"/>
      <c r="AX6" s="4"/>
      <c r="AY6" s="4"/>
    </row>
    <row r="7" spans="1:54" ht="15" x14ac:dyDescent="0.25">
      <c r="A7" s="134">
        <f>YampaRiverInflow.TotalOutflow!A7</f>
        <v>43647</v>
      </c>
      <c r="B7" s="13">
        <v>-26.099</v>
      </c>
      <c r="C7" s="13">
        <v>-26.099</v>
      </c>
      <c r="D7" s="13">
        <v>-26.099</v>
      </c>
      <c r="E7" s="126">
        <v>-36.118000000000002</v>
      </c>
      <c r="F7" s="126">
        <v>-38.566000000000003</v>
      </c>
      <c r="G7" s="126">
        <v>-36.479999999999997</v>
      </c>
      <c r="H7" s="126">
        <v>-38.226999999999997</v>
      </c>
      <c r="I7" s="126">
        <v>-78.781000000000006</v>
      </c>
      <c r="J7" s="126">
        <v>-21.681999999999999</v>
      </c>
      <c r="K7" s="126">
        <v>-28.289000000000001</v>
      </c>
      <c r="L7" s="126">
        <v>-64.233999999999995</v>
      </c>
      <c r="M7" s="126">
        <v>-49.396000000000001</v>
      </c>
      <c r="N7" s="126">
        <v>-44.13</v>
      </c>
      <c r="O7" s="126">
        <v>-48.3</v>
      </c>
      <c r="P7" s="126">
        <v>-25.504000000000001</v>
      </c>
      <c r="Q7" s="126">
        <v>-48.567</v>
      </c>
      <c r="R7" s="126">
        <v>-182.99199999999999</v>
      </c>
      <c r="S7" s="126">
        <v>-65.305999999999997</v>
      </c>
      <c r="T7" s="126">
        <v>-37.942</v>
      </c>
      <c r="U7" s="126">
        <v>-73.787000000000006</v>
      </c>
      <c r="V7" s="126">
        <v>-40.765999999999998</v>
      </c>
      <c r="W7" s="126">
        <v>-6.4569999999999999</v>
      </c>
      <c r="X7" s="126">
        <v>-40.478000000000002</v>
      </c>
      <c r="Y7" s="126">
        <v>-35.347000000000001</v>
      </c>
      <c r="Z7" s="126">
        <v>-30.984000000000002</v>
      </c>
      <c r="AA7" s="126">
        <v>-12.644</v>
      </c>
      <c r="AB7" s="126">
        <v>-15.252000000000001</v>
      </c>
      <c r="AC7" s="126">
        <v>-52.765999999999998</v>
      </c>
      <c r="AD7" s="126">
        <v>-45.936</v>
      </c>
      <c r="AE7" s="126">
        <v>-47.3</v>
      </c>
      <c r="AF7" s="126">
        <v>-39.220999999999997</v>
      </c>
      <c r="AG7" s="126">
        <v>-35.222999999999999</v>
      </c>
      <c r="AH7" s="126">
        <v>-42.72146</v>
      </c>
      <c r="AI7" s="127">
        <v>-48.900089999999999</v>
      </c>
      <c r="AJ7" s="127">
        <v>-17.894650000000002</v>
      </c>
      <c r="AK7" s="127">
        <v>-23.696210000000001</v>
      </c>
      <c r="AL7" s="127">
        <v>-7.1829008864099997</v>
      </c>
      <c r="AM7" s="127">
        <v>-13.3525170981</v>
      </c>
      <c r="AN7" s="4"/>
      <c r="AO7" s="4"/>
      <c r="AP7" s="4"/>
      <c r="AQ7" s="4"/>
      <c r="AR7" s="4"/>
      <c r="AS7" s="4"/>
      <c r="AT7" s="4"/>
      <c r="AU7" s="4"/>
      <c r="AV7" s="4"/>
      <c r="AW7" s="4"/>
      <c r="AX7" s="4"/>
      <c r="AY7" s="4"/>
    </row>
    <row r="8" spans="1:54" ht="15" x14ac:dyDescent="0.25">
      <c r="A8" s="134">
        <f>YampaRiverInflow.TotalOutflow!A8</f>
        <v>43678</v>
      </c>
      <c r="B8" s="13">
        <v>-23.463999999999999</v>
      </c>
      <c r="C8" s="13">
        <v>-23.463999999999999</v>
      </c>
      <c r="D8" s="13">
        <v>-23.463999999999999</v>
      </c>
      <c r="E8" s="126">
        <v>-15.141999999999999</v>
      </c>
      <c r="F8" s="126">
        <v>5.0810000000000004</v>
      </c>
      <c r="G8" s="126">
        <v>-16.428999999999998</v>
      </c>
      <c r="H8" s="126">
        <v>-15.093999999999999</v>
      </c>
      <c r="I8" s="126">
        <v>-77.117000000000004</v>
      </c>
      <c r="J8" s="126">
        <v>-51.414000000000001</v>
      </c>
      <c r="K8" s="126">
        <v>-22.39</v>
      </c>
      <c r="L8" s="126">
        <v>-5.8449999999999998</v>
      </c>
      <c r="M8" s="126">
        <v>-16.213000000000001</v>
      </c>
      <c r="N8" s="126">
        <v>-13.936999999999999</v>
      </c>
      <c r="O8" s="126">
        <v>-23.998000000000001</v>
      </c>
      <c r="P8" s="126">
        <v>5.8440000000000003</v>
      </c>
      <c r="Q8" s="126">
        <v>-37.121000000000002</v>
      </c>
      <c r="R8" s="126">
        <v>-39.380000000000003</v>
      </c>
      <c r="S8" s="126">
        <v>-27.815000000000001</v>
      </c>
      <c r="T8" s="126">
        <v>-14.052</v>
      </c>
      <c r="U8" s="126">
        <v>-65.381</v>
      </c>
      <c r="V8" s="126">
        <v>-36.566000000000003</v>
      </c>
      <c r="W8" s="126">
        <v>-19.853999999999999</v>
      </c>
      <c r="X8" s="126">
        <v>-3.7530000000000001</v>
      </c>
      <c r="Y8" s="126">
        <v>-2.8780000000000001</v>
      </c>
      <c r="Z8" s="126">
        <v>-12.666</v>
      </c>
      <c r="AA8" s="126">
        <v>-13.96</v>
      </c>
      <c r="AB8" s="126">
        <v>-39.997999999999998</v>
      </c>
      <c r="AC8" s="126">
        <v>7.2850000000000001</v>
      </c>
      <c r="AD8" s="126">
        <v>-24.344000000000001</v>
      </c>
      <c r="AE8" s="126">
        <v>-33.448999999999998</v>
      </c>
      <c r="AF8" s="126">
        <v>-19.832000000000001</v>
      </c>
      <c r="AG8" s="126">
        <v>-46.258000000000003</v>
      </c>
      <c r="AH8" s="126">
        <v>-32.945339999999995</v>
      </c>
      <c r="AI8" s="127">
        <v>-39.458289999999998</v>
      </c>
      <c r="AJ8" s="127">
        <v>-23.445790000000002</v>
      </c>
      <c r="AK8" s="127">
        <v>-14.44247</v>
      </c>
      <c r="AL8" s="127">
        <v>-5.3147564458200005</v>
      </c>
      <c r="AM8" s="127">
        <v>-18.306574451100001</v>
      </c>
      <c r="AN8" s="4"/>
      <c r="AO8" s="4"/>
      <c r="AP8" s="4"/>
      <c r="AQ8" s="4"/>
      <c r="AR8" s="4"/>
      <c r="AS8" s="4"/>
      <c r="AT8" s="4"/>
      <c r="AU8" s="4"/>
      <c r="AV8" s="4"/>
      <c r="AW8" s="4"/>
      <c r="AX8" s="4"/>
      <c r="AY8" s="4"/>
    </row>
    <row r="9" spans="1:54" ht="15" x14ac:dyDescent="0.25">
      <c r="A9" s="134">
        <f>YampaRiverInflow.TotalOutflow!A9</f>
        <v>43709</v>
      </c>
      <c r="B9" s="13">
        <v>-18.527999999999999</v>
      </c>
      <c r="C9" s="13">
        <v>-18.527999999999999</v>
      </c>
      <c r="D9" s="13">
        <v>-18.527999999999999</v>
      </c>
      <c r="E9" s="126">
        <v>14.304</v>
      </c>
      <c r="F9" s="126">
        <v>-4.5</v>
      </c>
      <c r="G9" s="126">
        <v>-45.348999999999997</v>
      </c>
      <c r="H9" s="126">
        <v>-49.987000000000002</v>
      </c>
      <c r="I9" s="126">
        <v>8.8550000000000004</v>
      </c>
      <c r="J9" s="126">
        <v>-45.326999999999998</v>
      </c>
      <c r="K9" s="126">
        <v>-12.705</v>
      </c>
      <c r="L9" s="126">
        <v>-21.931000000000001</v>
      </c>
      <c r="M9" s="126">
        <v>-11.678000000000001</v>
      </c>
      <c r="N9" s="126">
        <v>-16.454999999999998</v>
      </c>
      <c r="O9" s="126">
        <v>-15.521000000000001</v>
      </c>
      <c r="P9" s="126">
        <v>-12.746</v>
      </c>
      <c r="Q9" s="126">
        <v>-31.334</v>
      </c>
      <c r="R9" s="126">
        <v>-19.856000000000002</v>
      </c>
      <c r="S9" s="126">
        <v>-41.415999999999997</v>
      </c>
      <c r="T9" s="126">
        <v>-22.555</v>
      </c>
      <c r="U9" s="126">
        <v>0.85399999999999998</v>
      </c>
      <c r="V9" s="126">
        <v>-61.966000000000001</v>
      </c>
      <c r="W9" s="126">
        <v>-54.048999999999999</v>
      </c>
      <c r="X9" s="126">
        <v>-27.712</v>
      </c>
      <c r="Y9" s="126">
        <v>-18.021999999999998</v>
      </c>
      <c r="Z9" s="126">
        <v>-8.8450000000000006</v>
      </c>
      <c r="AA9" s="126">
        <v>-17.966000000000001</v>
      </c>
      <c r="AB9" s="126">
        <v>-5.1360000000000001</v>
      </c>
      <c r="AC9" s="126">
        <v>-10.974</v>
      </c>
      <c r="AD9" s="126">
        <v>-32.47</v>
      </c>
      <c r="AE9" s="126">
        <v>-35.090000000000003</v>
      </c>
      <c r="AF9" s="126">
        <v>-20.788</v>
      </c>
      <c r="AG9" s="126">
        <v>-50.804000000000002</v>
      </c>
      <c r="AH9" s="126">
        <v>-26.487169999999999</v>
      </c>
      <c r="AI9" s="127">
        <v>-30.253869999999999</v>
      </c>
      <c r="AJ9" s="127">
        <v>-43.057809999999996</v>
      </c>
      <c r="AK9" s="127">
        <v>-36.350120000000004</v>
      </c>
      <c r="AL9" s="127">
        <v>-18.8728240509</v>
      </c>
      <c r="AM9" s="127">
        <v>-15.710973601100001</v>
      </c>
      <c r="AN9" s="4"/>
      <c r="AO9" s="4"/>
      <c r="AP9" s="4"/>
      <c r="AQ9" s="4"/>
      <c r="AR9" s="4"/>
      <c r="AS9" s="4"/>
      <c r="AT9" s="4"/>
      <c r="AU9" s="4"/>
      <c r="AV9" s="4"/>
      <c r="AW9" s="4"/>
      <c r="AX9" s="4"/>
      <c r="AY9" s="4"/>
    </row>
    <row r="10" spans="1:54" ht="15" x14ac:dyDescent="0.25">
      <c r="A10" s="134">
        <f>YampaRiverInflow.TotalOutflow!A10</f>
        <v>43739</v>
      </c>
      <c r="B10" s="13">
        <v>-16.021000000000001</v>
      </c>
      <c r="C10" s="13">
        <v>-16.021000000000001</v>
      </c>
      <c r="D10" s="13">
        <v>-16.021000000000001</v>
      </c>
      <c r="E10" s="126">
        <v>25.649000000000001</v>
      </c>
      <c r="F10" s="126">
        <v>0.77100000000000002</v>
      </c>
      <c r="G10" s="126">
        <v>4.673</v>
      </c>
      <c r="H10" s="126">
        <v>-43.091999999999999</v>
      </c>
      <c r="I10" s="126">
        <v>28.411000000000001</v>
      </c>
      <c r="J10" s="126">
        <v>15.292999999999999</v>
      </c>
      <c r="K10" s="126">
        <v>7.4790000000000001</v>
      </c>
      <c r="L10" s="126">
        <v>-7.4880000000000004</v>
      </c>
      <c r="M10" s="126">
        <v>-21.609000000000002</v>
      </c>
      <c r="N10" s="126">
        <v>-2.9830000000000001</v>
      </c>
      <c r="O10" s="126">
        <v>3.17</v>
      </c>
      <c r="P10" s="126">
        <v>-15.058</v>
      </c>
      <c r="Q10" s="126">
        <v>-8.1869999999999994</v>
      </c>
      <c r="R10" s="126">
        <v>-13.262</v>
      </c>
      <c r="S10" s="126">
        <v>8.3439999999999994</v>
      </c>
      <c r="T10" s="126">
        <v>1.6279999999999999</v>
      </c>
      <c r="U10" s="126">
        <v>-1.526</v>
      </c>
      <c r="V10" s="126">
        <v>0.55800000000000005</v>
      </c>
      <c r="W10" s="126">
        <v>-0.40699999999999997</v>
      </c>
      <c r="X10" s="126">
        <v>-3.3740000000000001</v>
      </c>
      <c r="Y10" s="126">
        <v>10.401</v>
      </c>
      <c r="Z10" s="126">
        <v>3.125</v>
      </c>
      <c r="AA10" s="126">
        <v>0.16600000000000001</v>
      </c>
      <c r="AB10" s="126">
        <v>26.085000000000001</v>
      </c>
      <c r="AC10" s="126">
        <v>-4.4400000000000004</v>
      </c>
      <c r="AD10" s="126">
        <v>7.4</v>
      </c>
      <c r="AE10" s="126">
        <v>-11.666</v>
      </c>
      <c r="AF10" s="126">
        <v>-2.7410000000000001</v>
      </c>
      <c r="AG10" s="126">
        <v>-4.4329999999999998</v>
      </c>
      <c r="AH10" s="126">
        <v>-10.08483</v>
      </c>
      <c r="AI10" s="127">
        <v>-27.032550000000001</v>
      </c>
      <c r="AJ10" s="127">
        <v>-5.7554099999999995</v>
      </c>
      <c r="AK10" s="127">
        <v>-10.2515</v>
      </c>
      <c r="AL10" s="127">
        <v>-12.6998988852</v>
      </c>
      <c r="AM10" s="127">
        <v>-2.6646828313099999</v>
      </c>
      <c r="AN10" s="4"/>
      <c r="AO10" s="4"/>
      <c r="AP10" s="4"/>
      <c r="AQ10" s="4"/>
      <c r="AR10" s="4"/>
      <c r="AS10" s="4"/>
      <c r="AT10" s="4"/>
      <c r="AU10" s="4"/>
      <c r="AV10" s="4"/>
      <c r="AW10" s="4"/>
      <c r="AX10" s="4"/>
      <c r="AY10" s="4"/>
    </row>
    <row r="11" spans="1:54" ht="15" x14ac:dyDescent="0.25">
      <c r="A11" s="134">
        <f>YampaRiverInflow.TotalOutflow!A11</f>
        <v>43770</v>
      </c>
      <c r="B11" s="13">
        <v>1.1180000000000001</v>
      </c>
      <c r="C11" s="13">
        <v>1.1180000000000001</v>
      </c>
      <c r="D11" s="13">
        <v>1.1180000000000001</v>
      </c>
      <c r="E11" s="126">
        <v>5.9569999999999999</v>
      </c>
      <c r="F11" s="126">
        <v>17.582999999999998</v>
      </c>
      <c r="G11" s="126">
        <v>-56.331000000000003</v>
      </c>
      <c r="H11" s="126">
        <v>-30.108000000000001</v>
      </c>
      <c r="I11" s="126">
        <v>-24.338000000000001</v>
      </c>
      <c r="J11" s="126">
        <v>-14.114000000000001</v>
      </c>
      <c r="K11" s="126">
        <v>1.411</v>
      </c>
      <c r="L11" s="126">
        <v>5.4320000000000004</v>
      </c>
      <c r="M11" s="126">
        <v>11.315</v>
      </c>
      <c r="N11" s="126">
        <v>8.8170000000000002</v>
      </c>
      <c r="O11" s="126">
        <v>8.6760000000000002</v>
      </c>
      <c r="P11" s="126">
        <v>-7.5490000000000004</v>
      </c>
      <c r="Q11" s="126">
        <v>1.3320000000000001</v>
      </c>
      <c r="R11" s="126">
        <v>8.9619999999999997</v>
      </c>
      <c r="S11" s="126">
        <v>4.5019999999999998</v>
      </c>
      <c r="T11" s="126">
        <v>13.975</v>
      </c>
      <c r="U11" s="126">
        <v>6.8760000000000003</v>
      </c>
      <c r="V11" s="126">
        <v>-37.753999999999998</v>
      </c>
      <c r="W11" s="126">
        <v>12.58</v>
      </c>
      <c r="X11" s="126">
        <v>4.9530000000000003</v>
      </c>
      <c r="Y11" s="126">
        <v>14.292</v>
      </c>
      <c r="Z11" s="126">
        <v>10.398</v>
      </c>
      <c r="AA11" s="126">
        <v>14.773</v>
      </c>
      <c r="AB11" s="126">
        <v>2.8980000000000001</v>
      </c>
      <c r="AC11" s="126">
        <v>-5.16</v>
      </c>
      <c r="AD11" s="126">
        <v>8.36</v>
      </c>
      <c r="AE11" s="126">
        <v>0.24399999999999999</v>
      </c>
      <c r="AF11" s="126">
        <v>-2.194</v>
      </c>
      <c r="AG11" s="126">
        <v>-8.1240000000000006</v>
      </c>
      <c r="AH11" s="126">
        <v>-20.0396</v>
      </c>
      <c r="AI11" s="127">
        <v>-7.1350500000000006</v>
      </c>
      <c r="AJ11" s="127">
        <v>-4.9749300000000005</v>
      </c>
      <c r="AK11" s="127">
        <v>-2.7747700000000002</v>
      </c>
      <c r="AL11" s="127">
        <v>-5.4642536803299997</v>
      </c>
      <c r="AM11" s="127">
        <v>13.381105650899999</v>
      </c>
      <c r="AN11" s="4"/>
      <c r="AO11" s="4"/>
      <c r="AP11" s="4"/>
      <c r="AQ11" s="4"/>
      <c r="AR11" s="4"/>
      <c r="AS11" s="4"/>
      <c r="AT11" s="4"/>
      <c r="AU11" s="4"/>
      <c r="AV11" s="4"/>
      <c r="AW11" s="4"/>
      <c r="AX11" s="4"/>
      <c r="AY11" s="4"/>
    </row>
    <row r="12" spans="1:54" ht="15" x14ac:dyDescent="0.25">
      <c r="A12" s="134">
        <f>YampaRiverInflow.TotalOutflow!A12</f>
        <v>43800</v>
      </c>
      <c r="B12" s="13">
        <v>17.396999999999998</v>
      </c>
      <c r="C12" s="13">
        <v>17.396999999999998</v>
      </c>
      <c r="D12" s="13">
        <v>17.396999999999998</v>
      </c>
      <c r="E12" s="126">
        <v>-13.081</v>
      </c>
      <c r="F12" s="126">
        <v>-31.75</v>
      </c>
      <c r="G12" s="126">
        <v>-93.247</v>
      </c>
      <c r="H12" s="126">
        <v>-29.280999999999999</v>
      </c>
      <c r="I12" s="126">
        <v>-52.756999999999998</v>
      </c>
      <c r="J12" s="126">
        <v>-68.424999999999997</v>
      </c>
      <c r="K12" s="126">
        <v>-26.193000000000001</v>
      </c>
      <c r="L12" s="126">
        <v>-1.996</v>
      </c>
      <c r="M12" s="126">
        <v>1.087</v>
      </c>
      <c r="N12" s="126">
        <v>7.093</v>
      </c>
      <c r="O12" s="126">
        <v>18.335000000000001</v>
      </c>
      <c r="P12" s="126">
        <v>4.6580000000000004</v>
      </c>
      <c r="Q12" s="126">
        <v>11.409000000000001</v>
      </c>
      <c r="R12" s="126">
        <v>18.884</v>
      </c>
      <c r="S12" s="126">
        <v>6.4809999999999999</v>
      </c>
      <c r="T12" s="126">
        <v>-1.6890000000000001</v>
      </c>
      <c r="U12" s="126">
        <v>-26.622</v>
      </c>
      <c r="V12" s="126">
        <v>-69.311999999999998</v>
      </c>
      <c r="W12" s="126">
        <v>30.471</v>
      </c>
      <c r="X12" s="126">
        <v>12.734</v>
      </c>
      <c r="Y12" s="126">
        <v>16.88</v>
      </c>
      <c r="Z12" s="126">
        <v>5.86</v>
      </c>
      <c r="AA12" s="126">
        <v>7.444</v>
      </c>
      <c r="AB12" s="126">
        <v>33.223999999999997</v>
      </c>
      <c r="AC12" s="126">
        <v>12.48</v>
      </c>
      <c r="AD12" s="126">
        <v>17.550999999999998</v>
      </c>
      <c r="AE12" s="126">
        <v>6.2709999999999999</v>
      </c>
      <c r="AF12" s="126">
        <v>38.814999999999998</v>
      </c>
      <c r="AG12" s="126">
        <v>9.5690000000000008</v>
      </c>
      <c r="AH12" s="126">
        <v>34.180550000000004</v>
      </c>
      <c r="AI12" s="127">
        <v>4.3811200000000001</v>
      </c>
      <c r="AJ12" s="127">
        <v>12.84577</v>
      </c>
      <c r="AK12" s="127">
        <v>-9.6169899999999995</v>
      </c>
      <c r="AL12" s="127">
        <v>8.3672790060800004</v>
      </c>
      <c r="AM12" s="127">
        <v>22.5435745029</v>
      </c>
      <c r="AN12" s="4"/>
      <c r="AO12" s="4"/>
      <c r="AP12" s="4"/>
      <c r="AQ12" s="4"/>
      <c r="AR12" s="4"/>
      <c r="AS12" s="4"/>
      <c r="AT12" s="4"/>
      <c r="AU12" s="4"/>
      <c r="AV12" s="4"/>
      <c r="AW12" s="4"/>
      <c r="AX12" s="4"/>
      <c r="AY12" s="4"/>
    </row>
    <row r="13" spans="1:54" ht="15" x14ac:dyDescent="0.25">
      <c r="A13" s="134">
        <f>YampaRiverInflow.TotalOutflow!A13</f>
        <v>43831</v>
      </c>
      <c r="B13" s="13">
        <v>-19.324000000000002</v>
      </c>
      <c r="C13" s="13">
        <v>-19.324000000000002</v>
      </c>
      <c r="D13" s="13">
        <v>-19.324000000000002</v>
      </c>
      <c r="E13" s="126">
        <v>-4.7590000000000003</v>
      </c>
      <c r="F13" s="126">
        <v>-120.42</v>
      </c>
      <c r="G13" s="126">
        <v>-132.33799999999999</v>
      </c>
      <c r="H13" s="126">
        <v>-58.228000000000002</v>
      </c>
      <c r="I13" s="126">
        <v>-60.307000000000002</v>
      </c>
      <c r="J13" s="126">
        <v>-43.218000000000004</v>
      </c>
      <c r="K13" s="126">
        <v>0.96399999999999997</v>
      </c>
      <c r="L13" s="126">
        <v>-22.263000000000002</v>
      </c>
      <c r="M13" s="126">
        <v>4.6050000000000004</v>
      </c>
      <c r="N13" s="126">
        <v>-1.4319999999999999</v>
      </c>
      <c r="O13" s="126">
        <v>-16.689</v>
      </c>
      <c r="P13" s="126">
        <v>33.015000000000001</v>
      </c>
      <c r="Q13" s="126">
        <v>-30.713000000000001</v>
      </c>
      <c r="R13" s="126">
        <v>-2.2970000000000002</v>
      </c>
      <c r="S13" s="126">
        <v>-5.6280000000000001</v>
      </c>
      <c r="T13" s="126">
        <v>-64.680999999999997</v>
      </c>
      <c r="U13" s="126">
        <v>-113.199</v>
      </c>
      <c r="V13" s="126">
        <v>36.241999999999997</v>
      </c>
      <c r="W13" s="126">
        <v>-10.677</v>
      </c>
      <c r="X13" s="126">
        <v>8.1579999999999995</v>
      </c>
      <c r="Y13" s="126">
        <v>1.393</v>
      </c>
      <c r="Z13" s="126">
        <v>10.17</v>
      </c>
      <c r="AA13" s="126">
        <v>3.6539999999999999</v>
      </c>
      <c r="AB13" s="126">
        <v>8.1709999999999994</v>
      </c>
      <c r="AC13" s="126">
        <v>-29.212</v>
      </c>
      <c r="AD13" s="126">
        <v>-12.486000000000001</v>
      </c>
      <c r="AE13" s="126">
        <v>-4.2009999999999996</v>
      </c>
      <c r="AF13" s="126">
        <v>-21.986999999999998</v>
      </c>
      <c r="AG13" s="126">
        <v>21.381310000000003</v>
      </c>
      <c r="AH13" s="126">
        <v>-39.100470000000001</v>
      </c>
      <c r="AI13" s="127">
        <v>-31.08878</v>
      </c>
      <c r="AJ13" s="127">
        <v>7.3067399999999996</v>
      </c>
      <c r="AK13" s="127">
        <v>-13.3189509084</v>
      </c>
      <c r="AL13" s="127">
        <v>-6.1162163466399999</v>
      </c>
      <c r="AM13" s="127">
        <v>40.491999999999997</v>
      </c>
      <c r="AN13" s="4"/>
      <c r="AO13" s="4"/>
      <c r="AP13" s="4"/>
      <c r="AQ13" s="4"/>
      <c r="AR13" s="4"/>
      <c r="AS13" s="4"/>
      <c r="AT13" s="4"/>
      <c r="AU13" s="4"/>
      <c r="AV13" s="4"/>
      <c r="AW13" s="4"/>
      <c r="AX13" s="4"/>
      <c r="AY13" s="4"/>
    </row>
    <row r="14" spans="1:54" ht="15" x14ac:dyDescent="0.25">
      <c r="A14" s="134">
        <f>YampaRiverInflow.TotalOutflow!A14</f>
        <v>43862</v>
      </c>
      <c r="B14" s="13">
        <v>-25.341000000000001</v>
      </c>
      <c r="C14" s="13">
        <v>-25.341000000000001</v>
      </c>
      <c r="D14" s="13">
        <v>-25.341000000000001</v>
      </c>
      <c r="E14" s="126">
        <v>-59.207000000000001</v>
      </c>
      <c r="F14" s="126">
        <v>75.613</v>
      </c>
      <c r="G14" s="126">
        <v>-7.18</v>
      </c>
      <c r="H14" s="126">
        <v>-64.896000000000001</v>
      </c>
      <c r="I14" s="126">
        <v>-23.876000000000001</v>
      </c>
      <c r="J14" s="126">
        <v>15.349</v>
      </c>
      <c r="K14" s="126">
        <v>-20.808</v>
      </c>
      <c r="L14" s="126">
        <v>-41.154000000000003</v>
      </c>
      <c r="M14" s="126">
        <v>-33.997</v>
      </c>
      <c r="N14" s="126">
        <v>-13.894</v>
      </c>
      <c r="O14" s="126">
        <v>-22.573</v>
      </c>
      <c r="P14" s="126">
        <v>-17.102</v>
      </c>
      <c r="Q14" s="126">
        <v>-38.902000000000001</v>
      </c>
      <c r="R14" s="126">
        <v>-63.575000000000003</v>
      </c>
      <c r="S14" s="126">
        <v>-26.556999999999999</v>
      </c>
      <c r="T14" s="126">
        <v>-43.094999999999999</v>
      </c>
      <c r="U14" s="126">
        <v>-46.804000000000002</v>
      </c>
      <c r="V14" s="126">
        <v>-20.875</v>
      </c>
      <c r="W14" s="126">
        <v>-24.366</v>
      </c>
      <c r="X14" s="126">
        <v>1.1859999999999999</v>
      </c>
      <c r="Y14" s="126">
        <v>-25.843</v>
      </c>
      <c r="Z14" s="126">
        <v>-4.476</v>
      </c>
      <c r="AA14" s="126">
        <v>-2.3679999999999999</v>
      </c>
      <c r="AB14" s="126">
        <v>5.9080000000000004</v>
      </c>
      <c r="AC14" s="126">
        <v>-17.978000000000002</v>
      </c>
      <c r="AD14" s="126">
        <v>-35.601999999999997</v>
      </c>
      <c r="AE14" s="126">
        <v>-45.103999999999999</v>
      </c>
      <c r="AF14" s="126">
        <v>-5.1180000000000003</v>
      </c>
      <c r="AG14" s="126">
        <v>-37.282989999999998</v>
      </c>
      <c r="AH14" s="126">
        <v>-15.646379999999999</v>
      </c>
      <c r="AI14" s="127">
        <v>-40.071829999999999</v>
      </c>
      <c r="AJ14" s="127">
        <v>-32.633000000000003</v>
      </c>
      <c r="AK14" s="127">
        <v>-26.703267437200001</v>
      </c>
      <c r="AL14" s="127">
        <v>-28.524806553999998</v>
      </c>
      <c r="AM14" s="127">
        <v>-31.532</v>
      </c>
      <c r="AN14" s="4"/>
      <c r="AO14" s="4"/>
      <c r="AP14" s="4"/>
      <c r="AQ14" s="4"/>
      <c r="AR14" s="4"/>
      <c r="AS14" s="4"/>
      <c r="AT14" s="4"/>
      <c r="AU14" s="4"/>
      <c r="AV14" s="4"/>
      <c r="AW14" s="4"/>
      <c r="AX14" s="4"/>
      <c r="AY14" s="4"/>
    </row>
    <row r="15" spans="1:54" ht="15" x14ac:dyDescent="0.25">
      <c r="A15" s="134">
        <f>YampaRiverInflow.TotalOutflow!A15</f>
        <v>43891</v>
      </c>
      <c r="B15" s="13">
        <v>-54.119</v>
      </c>
      <c r="C15" s="13">
        <v>-54.119</v>
      </c>
      <c r="D15" s="13">
        <v>-54.119</v>
      </c>
      <c r="E15" s="126">
        <v>-42.109000000000002</v>
      </c>
      <c r="F15" s="126">
        <v>-24.684999999999999</v>
      </c>
      <c r="G15" s="126">
        <v>-25.779</v>
      </c>
      <c r="H15" s="126">
        <v>-20.971</v>
      </c>
      <c r="I15" s="126">
        <v>-80.751000000000005</v>
      </c>
      <c r="J15" s="126">
        <v>22.236000000000001</v>
      </c>
      <c r="K15" s="126">
        <v>-24.802</v>
      </c>
      <c r="L15" s="126">
        <v>-17.36</v>
      </c>
      <c r="M15" s="126">
        <v>-33.058</v>
      </c>
      <c r="N15" s="126">
        <v>-34.947000000000003</v>
      </c>
      <c r="O15" s="126">
        <v>-9.4450000000000003</v>
      </c>
      <c r="P15" s="126">
        <v>-51.122999999999998</v>
      </c>
      <c r="Q15" s="126">
        <v>-40.192999999999998</v>
      </c>
      <c r="R15" s="126">
        <v>-34.902000000000001</v>
      </c>
      <c r="S15" s="126">
        <v>-96.096000000000004</v>
      </c>
      <c r="T15" s="126">
        <v>-38.881</v>
      </c>
      <c r="U15" s="126">
        <v>-9.1829999999999998</v>
      </c>
      <c r="V15" s="126">
        <v>-13.153</v>
      </c>
      <c r="W15" s="126">
        <v>-27.914000000000001</v>
      </c>
      <c r="X15" s="126">
        <v>-37.945</v>
      </c>
      <c r="Y15" s="126">
        <v>-37.232999999999997</v>
      </c>
      <c r="Z15" s="126">
        <v>-84.150999999999996</v>
      </c>
      <c r="AA15" s="126">
        <v>-52.823</v>
      </c>
      <c r="AB15" s="126">
        <v>-62.375</v>
      </c>
      <c r="AC15" s="126">
        <v>-22.702999999999999</v>
      </c>
      <c r="AD15" s="126">
        <v>-24.411000000000001</v>
      </c>
      <c r="AE15" s="126">
        <v>-35.779000000000003</v>
      </c>
      <c r="AF15" s="126">
        <v>-52.19</v>
      </c>
      <c r="AG15" s="126">
        <v>-44.594099999999997</v>
      </c>
      <c r="AH15" s="126">
        <v>-46.276849999999996</v>
      </c>
      <c r="AI15" s="127">
        <v>-41.178449999999998</v>
      </c>
      <c r="AJ15" s="127">
        <v>-54.098759999999999</v>
      </c>
      <c r="AK15" s="127">
        <v>-94.386657514799992</v>
      </c>
      <c r="AL15" s="127">
        <v>-67.435723010499999</v>
      </c>
      <c r="AM15" s="127">
        <v>-34.798000000000002</v>
      </c>
      <c r="AN15" s="4"/>
      <c r="AO15" s="4"/>
      <c r="AP15" s="4"/>
      <c r="AQ15" s="4"/>
      <c r="AR15" s="4"/>
      <c r="AS15" s="4"/>
      <c r="AT15" s="4"/>
      <c r="AU15" s="4"/>
      <c r="AV15" s="4"/>
      <c r="AW15" s="4"/>
      <c r="AX15" s="4"/>
      <c r="AY15" s="4"/>
    </row>
    <row r="16" spans="1:54" ht="15" x14ac:dyDescent="0.25">
      <c r="A16" s="134">
        <f>YampaRiverInflow.TotalOutflow!A16</f>
        <v>43922</v>
      </c>
      <c r="B16" s="13">
        <v>-24.183</v>
      </c>
      <c r="C16" s="13">
        <v>-24.183</v>
      </c>
      <c r="D16" s="13">
        <v>-24.183</v>
      </c>
      <c r="E16" s="126">
        <v>-26.696999999999999</v>
      </c>
      <c r="F16" s="126">
        <v>-94.260999999999996</v>
      </c>
      <c r="G16" s="126">
        <v>-33.209000000000003</v>
      </c>
      <c r="H16" s="126">
        <v>-50.463000000000001</v>
      </c>
      <c r="I16" s="126">
        <v>-39.68</v>
      </c>
      <c r="J16" s="126">
        <v>-1.92</v>
      </c>
      <c r="K16" s="126">
        <v>-7.2060000000000004</v>
      </c>
      <c r="L16" s="126">
        <v>-49.616999999999997</v>
      </c>
      <c r="M16" s="126">
        <v>-43.034999999999997</v>
      </c>
      <c r="N16" s="126">
        <v>-59.116</v>
      </c>
      <c r="O16" s="126">
        <v>-58.07</v>
      </c>
      <c r="P16" s="126">
        <v>-46.223999999999997</v>
      </c>
      <c r="Q16" s="126">
        <v>-45.231000000000002</v>
      </c>
      <c r="R16" s="126">
        <v>-21.337</v>
      </c>
      <c r="S16" s="126">
        <v>-46.392000000000003</v>
      </c>
      <c r="T16" s="126">
        <v>-46.932000000000002</v>
      </c>
      <c r="U16" s="126">
        <v>-10.394</v>
      </c>
      <c r="V16" s="126">
        <v>-22.183</v>
      </c>
      <c r="W16" s="126">
        <v>-50.360999999999997</v>
      </c>
      <c r="X16" s="126">
        <v>-34.244</v>
      </c>
      <c r="Y16" s="126">
        <v>-28.298999999999999</v>
      </c>
      <c r="Z16" s="126">
        <v>-23.056999999999999</v>
      </c>
      <c r="AA16" s="126">
        <v>-23.652999999999999</v>
      </c>
      <c r="AB16" s="126">
        <v>-18.731000000000002</v>
      </c>
      <c r="AC16" s="126">
        <v>-34.493000000000002</v>
      </c>
      <c r="AD16" s="126">
        <v>-34.719000000000001</v>
      </c>
      <c r="AE16" s="126">
        <v>-39.353999999999999</v>
      </c>
      <c r="AF16" s="126">
        <v>-36.816000000000003</v>
      </c>
      <c r="AG16" s="126">
        <v>-31.096540000000001</v>
      </c>
      <c r="AH16" s="126">
        <v>-26.820700000000002</v>
      </c>
      <c r="AI16" s="127">
        <v>-39.596559999999997</v>
      </c>
      <c r="AJ16" s="127">
        <v>-38.490559999999995</v>
      </c>
      <c r="AK16" s="127">
        <v>-7.4329692029799999</v>
      </c>
      <c r="AL16" s="127">
        <v>-6.8714972382399999</v>
      </c>
      <c r="AM16" s="127">
        <v>-9.35</v>
      </c>
      <c r="AN16" s="4"/>
      <c r="AO16" s="4"/>
      <c r="AP16" s="4"/>
      <c r="AQ16" s="4"/>
      <c r="AR16" s="4"/>
      <c r="AS16" s="4"/>
      <c r="AT16" s="4"/>
      <c r="AU16" s="4"/>
      <c r="AV16" s="4"/>
      <c r="AW16" s="4"/>
      <c r="AX16" s="4"/>
      <c r="AY16" s="4"/>
    </row>
    <row r="17" spans="1:51" ht="15" x14ac:dyDescent="0.25">
      <c r="A17" s="134">
        <f>YampaRiverInflow.TotalOutflow!A17</f>
        <v>43952</v>
      </c>
      <c r="B17" s="13">
        <v>-22.867000000000001</v>
      </c>
      <c r="C17" s="13">
        <v>-22.867000000000001</v>
      </c>
      <c r="D17" s="13">
        <v>-22.867000000000001</v>
      </c>
      <c r="E17" s="126">
        <v>-13.581</v>
      </c>
      <c r="F17" s="126">
        <v>-52.53</v>
      </c>
      <c r="G17" s="126">
        <v>-80.343999999999994</v>
      </c>
      <c r="H17" s="126">
        <v>-118.304</v>
      </c>
      <c r="I17" s="126">
        <v>-138.191</v>
      </c>
      <c r="J17" s="126">
        <v>-16.033000000000001</v>
      </c>
      <c r="K17" s="126">
        <v>-40.975999999999999</v>
      </c>
      <c r="L17" s="126">
        <v>-17.803999999999998</v>
      </c>
      <c r="M17" s="126">
        <v>-31.501999999999999</v>
      </c>
      <c r="N17" s="126">
        <v>-19.012</v>
      </c>
      <c r="O17" s="126">
        <v>-19.099</v>
      </c>
      <c r="P17" s="126">
        <v>-31.253</v>
      </c>
      <c r="Q17" s="126">
        <v>-147.96199999999999</v>
      </c>
      <c r="R17" s="126">
        <v>-29.908999999999999</v>
      </c>
      <c r="S17" s="126">
        <v>-28.129000000000001</v>
      </c>
      <c r="T17" s="126">
        <v>-49.914999999999999</v>
      </c>
      <c r="U17" s="126">
        <v>-34.603000000000002</v>
      </c>
      <c r="V17" s="126">
        <v>-27.748999999999999</v>
      </c>
      <c r="W17" s="126">
        <v>-15.643000000000001</v>
      </c>
      <c r="X17" s="126">
        <v>-26.481000000000002</v>
      </c>
      <c r="Y17" s="126">
        <v>-13.461</v>
      </c>
      <c r="Z17" s="126">
        <v>-3.1219999999999999</v>
      </c>
      <c r="AA17" s="126">
        <v>-37.49</v>
      </c>
      <c r="AB17" s="126">
        <v>-28.582000000000001</v>
      </c>
      <c r="AC17" s="126">
        <v>-34.988</v>
      </c>
      <c r="AD17" s="126">
        <v>-27.611000000000001</v>
      </c>
      <c r="AE17" s="126">
        <v>-13.772</v>
      </c>
      <c r="AF17" s="126">
        <v>-19.452999999999999</v>
      </c>
      <c r="AG17" s="126">
        <v>-43.834120000000006</v>
      </c>
      <c r="AH17" s="126">
        <v>-36.949010000000001</v>
      </c>
      <c r="AI17" s="127">
        <v>-18.708639999999999</v>
      </c>
      <c r="AJ17" s="127">
        <v>-25.39873</v>
      </c>
      <c r="AK17" s="127">
        <v>-18.684161391</v>
      </c>
      <c r="AL17" s="127">
        <v>-9.3682712112299988</v>
      </c>
      <c r="AM17" s="127">
        <v>-3.2269999999999999</v>
      </c>
      <c r="AN17" s="4"/>
      <c r="AO17" s="4"/>
      <c r="AP17" s="4"/>
      <c r="AQ17" s="4"/>
      <c r="AR17" s="4"/>
      <c r="AS17" s="4"/>
      <c r="AT17" s="4"/>
      <c r="AU17" s="4"/>
      <c r="AV17" s="4"/>
      <c r="AW17" s="4"/>
      <c r="AX17" s="4"/>
      <c r="AY17" s="4"/>
    </row>
    <row r="18" spans="1:51" ht="15" x14ac:dyDescent="0.25">
      <c r="A18" s="134">
        <f>YampaRiverInflow.TotalOutflow!A18</f>
        <v>43983</v>
      </c>
      <c r="B18" s="13">
        <v>-49.23</v>
      </c>
      <c r="C18" s="13">
        <v>-49.23</v>
      </c>
      <c r="D18" s="13">
        <v>-49.23</v>
      </c>
      <c r="E18" s="126">
        <v>-22.106999999999999</v>
      </c>
      <c r="F18" s="126">
        <v>-145.12100000000001</v>
      </c>
      <c r="G18" s="126">
        <v>-71.817999999999998</v>
      </c>
      <c r="H18" s="126">
        <v>-97.96</v>
      </c>
      <c r="I18" s="126">
        <v>8.8849999999999998</v>
      </c>
      <c r="J18" s="126">
        <v>-38.042999999999999</v>
      </c>
      <c r="K18" s="126">
        <v>-46.71</v>
      </c>
      <c r="L18" s="126">
        <v>-50.164000000000001</v>
      </c>
      <c r="M18" s="126">
        <v>-42.655000000000001</v>
      </c>
      <c r="N18" s="126">
        <v>-57.844000000000001</v>
      </c>
      <c r="O18" s="126">
        <v>-49.320999999999998</v>
      </c>
      <c r="P18" s="126">
        <v>-51.93</v>
      </c>
      <c r="Q18" s="126">
        <v>-183.62299999999999</v>
      </c>
      <c r="R18" s="126">
        <v>-63.558</v>
      </c>
      <c r="S18" s="126">
        <v>-43.442999999999998</v>
      </c>
      <c r="T18" s="126">
        <v>-78.712000000000003</v>
      </c>
      <c r="U18" s="126">
        <v>-44.427999999999997</v>
      </c>
      <c r="V18" s="126">
        <v>-46.622999999999998</v>
      </c>
      <c r="W18" s="126">
        <v>-26.48</v>
      </c>
      <c r="X18" s="126">
        <v>-49.249000000000002</v>
      </c>
      <c r="Y18" s="126">
        <v>-37.82</v>
      </c>
      <c r="Z18" s="126">
        <v>-37.124000000000002</v>
      </c>
      <c r="AA18" s="126">
        <v>-46.805999999999997</v>
      </c>
      <c r="AB18" s="126">
        <v>-42.271000000000001</v>
      </c>
      <c r="AC18" s="126">
        <v>-36.914999999999999</v>
      </c>
      <c r="AD18" s="126">
        <v>-53.137999999999998</v>
      </c>
      <c r="AE18" s="126">
        <v>-64.947999999999993</v>
      </c>
      <c r="AF18" s="126">
        <v>-25.780999999999999</v>
      </c>
      <c r="AG18" s="126">
        <v>-34.943179999999998</v>
      </c>
      <c r="AH18" s="126">
        <v>-51.29607</v>
      </c>
      <c r="AI18" s="127">
        <v>-57.331830000000004</v>
      </c>
      <c r="AJ18" s="127">
        <v>-54.558230000000002</v>
      </c>
      <c r="AK18" s="127">
        <v>-68.587001490600002</v>
      </c>
      <c r="AL18" s="127">
        <v>-35.762955953400002</v>
      </c>
      <c r="AM18" s="127">
        <v>-63.795000000000002</v>
      </c>
      <c r="AN18" s="4"/>
      <c r="AO18" s="4"/>
      <c r="AP18" s="4"/>
      <c r="AQ18" s="4"/>
      <c r="AR18" s="4"/>
      <c r="AS18" s="4"/>
      <c r="AT18" s="4"/>
      <c r="AU18" s="4"/>
      <c r="AV18" s="4"/>
      <c r="AW18" s="4"/>
      <c r="AX18" s="4"/>
      <c r="AY18" s="4"/>
    </row>
    <row r="19" spans="1:51" ht="15" x14ac:dyDescent="0.25">
      <c r="A19" s="134">
        <f>YampaRiverInflow.TotalOutflow!A19</f>
        <v>44013</v>
      </c>
      <c r="B19" s="13">
        <v>-26.099</v>
      </c>
      <c r="C19" s="13">
        <v>-26.099</v>
      </c>
      <c r="D19" s="13">
        <v>-26.099</v>
      </c>
      <c r="E19" s="126">
        <v>-38.566000000000003</v>
      </c>
      <c r="F19" s="126">
        <v>-36.479999999999997</v>
      </c>
      <c r="G19" s="126">
        <v>-38.226999999999997</v>
      </c>
      <c r="H19" s="126">
        <v>-78.781000000000006</v>
      </c>
      <c r="I19" s="126">
        <v>-21.681999999999999</v>
      </c>
      <c r="J19" s="126">
        <v>-28.289000000000001</v>
      </c>
      <c r="K19" s="126">
        <v>-64.233999999999995</v>
      </c>
      <c r="L19" s="126">
        <v>-49.396000000000001</v>
      </c>
      <c r="M19" s="126">
        <v>-44.13</v>
      </c>
      <c r="N19" s="126">
        <v>-48.3</v>
      </c>
      <c r="O19" s="126">
        <v>-25.504000000000001</v>
      </c>
      <c r="P19" s="126">
        <v>-48.567</v>
      </c>
      <c r="Q19" s="126">
        <v>-182.99199999999999</v>
      </c>
      <c r="R19" s="126">
        <v>-65.305999999999997</v>
      </c>
      <c r="S19" s="126">
        <v>-37.942</v>
      </c>
      <c r="T19" s="126">
        <v>-73.787000000000006</v>
      </c>
      <c r="U19" s="126">
        <v>-40.765999999999998</v>
      </c>
      <c r="V19" s="126">
        <v>-6.4569999999999999</v>
      </c>
      <c r="W19" s="126">
        <v>-40.478000000000002</v>
      </c>
      <c r="X19" s="126">
        <v>-35.347000000000001</v>
      </c>
      <c r="Y19" s="126">
        <v>-30.984000000000002</v>
      </c>
      <c r="Z19" s="126">
        <v>-12.644</v>
      </c>
      <c r="AA19" s="126">
        <v>-15.252000000000001</v>
      </c>
      <c r="AB19" s="126">
        <v>-52.765999999999998</v>
      </c>
      <c r="AC19" s="126">
        <v>-45.936</v>
      </c>
      <c r="AD19" s="126">
        <v>-47.3</v>
      </c>
      <c r="AE19" s="126">
        <v>-39.220999999999997</v>
      </c>
      <c r="AF19" s="126">
        <v>-35.222999999999999</v>
      </c>
      <c r="AG19" s="126">
        <v>-42.72146</v>
      </c>
      <c r="AH19" s="126">
        <v>-48.900089999999999</v>
      </c>
      <c r="AI19" s="127">
        <v>-17.894650000000002</v>
      </c>
      <c r="AJ19" s="127">
        <v>-23.696210000000001</v>
      </c>
      <c r="AK19" s="127">
        <v>-7.1829008864099997</v>
      </c>
      <c r="AL19" s="127">
        <v>-13.3525170981</v>
      </c>
      <c r="AM19" s="127">
        <v>-36.118000000000002</v>
      </c>
      <c r="AN19" s="4"/>
      <c r="AO19" s="4"/>
      <c r="AP19" s="4"/>
      <c r="AQ19" s="4"/>
      <c r="AR19" s="4"/>
      <c r="AS19" s="4"/>
      <c r="AT19" s="4"/>
      <c r="AU19" s="4"/>
      <c r="AV19" s="4"/>
      <c r="AW19" s="4"/>
      <c r="AX19" s="4"/>
      <c r="AY19" s="4"/>
    </row>
    <row r="20" spans="1:51" ht="15" x14ac:dyDescent="0.25">
      <c r="A20" s="134">
        <f>YampaRiverInflow.TotalOutflow!A20</f>
        <v>44044</v>
      </c>
      <c r="B20" s="13">
        <v>-23.463999999999999</v>
      </c>
      <c r="C20" s="13">
        <v>-23.463999999999999</v>
      </c>
      <c r="D20" s="13">
        <v>-23.463999999999999</v>
      </c>
      <c r="E20" s="126">
        <v>5.0810000000000004</v>
      </c>
      <c r="F20" s="126">
        <v>-16.428999999999998</v>
      </c>
      <c r="G20" s="126">
        <v>-15.093999999999999</v>
      </c>
      <c r="H20" s="126">
        <v>-77.117000000000004</v>
      </c>
      <c r="I20" s="126">
        <v>-51.414000000000001</v>
      </c>
      <c r="J20" s="126">
        <v>-22.39</v>
      </c>
      <c r="K20" s="126">
        <v>-5.8449999999999998</v>
      </c>
      <c r="L20" s="126">
        <v>-16.213000000000001</v>
      </c>
      <c r="M20" s="126">
        <v>-13.936999999999999</v>
      </c>
      <c r="N20" s="126">
        <v>-23.998000000000001</v>
      </c>
      <c r="O20" s="126">
        <v>5.8440000000000003</v>
      </c>
      <c r="P20" s="126">
        <v>-37.121000000000002</v>
      </c>
      <c r="Q20" s="126">
        <v>-39.380000000000003</v>
      </c>
      <c r="R20" s="126">
        <v>-27.815000000000001</v>
      </c>
      <c r="S20" s="126">
        <v>-14.052</v>
      </c>
      <c r="T20" s="126">
        <v>-65.381</v>
      </c>
      <c r="U20" s="126">
        <v>-36.566000000000003</v>
      </c>
      <c r="V20" s="126">
        <v>-19.853999999999999</v>
      </c>
      <c r="W20" s="126">
        <v>-3.7530000000000001</v>
      </c>
      <c r="X20" s="126">
        <v>-2.8780000000000001</v>
      </c>
      <c r="Y20" s="126">
        <v>-12.666</v>
      </c>
      <c r="Z20" s="126">
        <v>-13.96</v>
      </c>
      <c r="AA20" s="126">
        <v>-39.997999999999998</v>
      </c>
      <c r="AB20" s="126">
        <v>7.2850000000000001</v>
      </c>
      <c r="AC20" s="126">
        <v>-24.344000000000001</v>
      </c>
      <c r="AD20" s="126">
        <v>-33.448999999999998</v>
      </c>
      <c r="AE20" s="126">
        <v>-19.832000000000001</v>
      </c>
      <c r="AF20" s="126">
        <v>-46.258000000000003</v>
      </c>
      <c r="AG20" s="126">
        <v>-32.945339999999995</v>
      </c>
      <c r="AH20" s="126">
        <v>-39.458289999999998</v>
      </c>
      <c r="AI20" s="127">
        <v>-23.445790000000002</v>
      </c>
      <c r="AJ20" s="127">
        <v>-14.44247</v>
      </c>
      <c r="AK20" s="127">
        <v>-5.3147564458200005</v>
      </c>
      <c r="AL20" s="127">
        <v>-18.306574451100001</v>
      </c>
      <c r="AM20" s="127">
        <v>-15.141999999999999</v>
      </c>
      <c r="AN20" s="4"/>
      <c r="AO20" s="4"/>
      <c r="AP20" s="4"/>
      <c r="AQ20" s="4"/>
      <c r="AR20" s="4"/>
      <c r="AS20" s="4"/>
      <c r="AT20" s="4"/>
      <c r="AU20" s="4"/>
      <c r="AV20" s="4"/>
      <c r="AW20" s="4"/>
      <c r="AX20" s="4"/>
      <c r="AY20" s="4"/>
    </row>
    <row r="21" spans="1:51" ht="15" x14ac:dyDescent="0.25">
      <c r="A21" s="134">
        <f>YampaRiverInflow.TotalOutflow!A21</f>
        <v>44075</v>
      </c>
      <c r="B21" s="13">
        <v>-18.527999999999999</v>
      </c>
      <c r="C21" s="13">
        <v>-18.527999999999999</v>
      </c>
      <c r="D21" s="13">
        <v>-18.527999999999999</v>
      </c>
      <c r="E21" s="126">
        <v>-4.5</v>
      </c>
      <c r="F21" s="126">
        <v>-45.348999999999997</v>
      </c>
      <c r="G21" s="126">
        <v>-49.987000000000002</v>
      </c>
      <c r="H21" s="126">
        <v>8.8550000000000004</v>
      </c>
      <c r="I21" s="126">
        <v>-45.326999999999998</v>
      </c>
      <c r="J21" s="126">
        <v>-12.705</v>
      </c>
      <c r="K21" s="126">
        <v>-21.931000000000001</v>
      </c>
      <c r="L21" s="126">
        <v>-11.678000000000001</v>
      </c>
      <c r="M21" s="126">
        <v>-16.454999999999998</v>
      </c>
      <c r="N21" s="126">
        <v>-15.521000000000001</v>
      </c>
      <c r="O21" s="126">
        <v>-12.746</v>
      </c>
      <c r="P21" s="126">
        <v>-31.334</v>
      </c>
      <c r="Q21" s="126">
        <v>-19.856000000000002</v>
      </c>
      <c r="R21" s="126">
        <v>-41.415999999999997</v>
      </c>
      <c r="S21" s="126">
        <v>-22.555</v>
      </c>
      <c r="T21" s="126">
        <v>0.85399999999999998</v>
      </c>
      <c r="U21" s="126">
        <v>-61.966000000000001</v>
      </c>
      <c r="V21" s="126">
        <v>-54.048999999999999</v>
      </c>
      <c r="W21" s="126">
        <v>-27.712</v>
      </c>
      <c r="X21" s="126">
        <v>-18.021999999999998</v>
      </c>
      <c r="Y21" s="126">
        <v>-8.8450000000000006</v>
      </c>
      <c r="Z21" s="126">
        <v>-17.966000000000001</v>
      </c>
      <c r="AA21" s="126">
        <v>-5.1360000000000001</v>
      </c>
      <c r="AB21" s="126">
        <v>-10.974</v>
      </c>
      <c r="AC21" s="126">
        <v>-32.47</v>
      </c>
      <c r="AD21" s="126">
        <v>-35.090000000000003</v>
      </c>
      <c r="AE21" s="126">
        <v>-20.788</v>
      </c>
      <c r="AF21" s="126">
        <v>-50.804000000000002</v>
      </c>
      <c r="AG21" s="126">
        <v>-26.487169999999999</v>
      </c>
      <c r="AH21" s="126">
        <v>-30.253869999999999</v>
      </c>
      <c r="AI21" s="127">
        <v>-43.057809999999996</v>
      </c>
      <c r="AJ21" s="127">
        <v>-36.350120000000004</v>
      </c>
      <c r="AK21" s="127">
        <v>-18.8728240509</v>
      </c>
      <c r="AL21" s="127">
        <v>-15.710973601100001</v>
      </c>
      <c r="AM21" s="127">
        <v>14.304</v>
      </c>
      <c r="AN21" s="4"/>
      <c r="AO21" s="4"/>
      <c r="AP21" s="4"/>
      <c r="AQ21" s="4"/>
      <c r="AR21" s="4"/>
      <c r="AS21" s="4"/>
      <c r="AT21" s="4"/>
      <c r="AU21" s="4"/>
      <c r="AV21" s="4"/>
      <c r="AW21" s="4"/>
      <c r="AX21" s="4"/>
      <c r="AY21" s="4"/>
    </row>
    <row r="22" spans="1:51" ht="15" x14ac:dyDescent="0.25">
      <c r="A22" s="134">
        <f>YampaRiverInflow.TotalOutflow!A22</f>
        <v>44105</v>
      </c>
      <c r="B22" s="13">
        <v>-16.021000000000001</v>
      </c>
      <c r="C22" s="13">
        <v>-16.021000000000001</v>
      </c>
      <c r="D22" s="13">
        <v>-16.021000000000001</v>
      </c>
      <c r="E22" s="126">
        <v>0.77100000000000002</v>
      </c>
      <c r="F22" s="126">
        <v>4.673</v>
      </c>
      <c r="G22" s="126">
        <v>-43.091999999999999</v>
      </c>
      <c r="H22" s="126">
        <v>28.411000000000001</v>
      </c>
      <c r="I22" s="126">
        <v>15.292999999999999</v>
      </c>
      <c r="J22" s="126">
        <v>7.4790000000000001</v>
      </c>
      <c r="K22" s="126">
        <v>-7.4880000000000004</v>
      </c>
      <c r="L22" s="126">
        <v>-21.609000000000002</v>
      </c>
      <c r="M22" s="126">
        <v>-2.9830000000000001</v>
      </c>
      <c r="N22" s="126">
        <v>3.17</v>
      </c>
      <c r="O22" s="126">
        <v>-15.058</v>
      </c>
      <c r="P22" s="126">
        <v>-8.1869999999999994</v>
      </c>
      <c r="Q22" s="126">
        <v>-13.262</v>
      </c>
      <c r="R22" s="126">
        <v>8.3439999999999994</v>
      </c>
      <c r="S22" s="126">
        <v>1.6279999999999999</v>
      </c>
      <c r="T22" s="126">
        <v>-1.526</v>
      </c>
      <c r="U22" s="126">
        <v>0.55800000000000005</v>
      </c>
      <c r="V22" s="126">
        <v>-0.40699999999999997</v>
      </c>
      <c r="W22" s="126">
        <v>-3.3740000000000001</v>
      </c>
      <c r="X22" s="126">
        <v>10.401</v>
      </c>
      <c r="Y22" s="126">
        <v>3.125</v>
      </c>
      <c r="Z22" s="126">
        <v>0.16600000000000001</v>
      </c>
      <c r="AA22" s="126">
        <v>26.085000000000001</v>
      </c>
      <c r="AB22" s="126">
        <v>-4.4400000000000004</v>
      </c>
      <c r="AC22" s="126">
        <v>7.4</v>
      </c>
      <c r="AD22" s="126">
        <v>-11.666</v>
      </c>
      <c r="AE22" s="126">
        <v>-2.7410000000000001</v>
      </c>
      <c r="AF22" s="126">
        <v>-4.4329999999999998</v>
      </c>
      <c r="AG22" s="126">
        <v>-10.08483</v>
      </c>
      <c r="AH22" s="126">
        <v>-27.032550000000001</v>
      </c>
      <c r="AI22" s="127">
        <v>-5.7554099999999995</v>
      </c>
      <c r="AJ22" s="127">
        <v>-10.2515</v>
      </c>
      <c r="AK22" s="127">
        <v>-12.6998988852</v>
      </c>
      <c r="AL22" s="127">
        <v>-2.6646828313099999</v>
      </c>
      <c r="AM22" s="127">
        <v>25.649000000000001</v>
      </c>
      <c r="AN22" s="4"/>
      <c r="AO22" s="4"/>
      <c r="AP22" s="4"/>
      <c r="AQ22" s="4"/>
      <c r="AR22" s="4"/>
      <c r="AS22" s="4"/>
      <c r="AT22" s="4"/>
      <c r="AU22" s="4"/>
      <c r="AV22" s="4"/>
      <c r="AW22" s="4"/>
      <c r="AX22" s="4"/>
      <c r="AY22" s="4"/>
    </row>
    <row r="23" spans="1:51" ht="15" x14ac:dyDescent="0.25">
      <c r="A23" s="134">
        <f>YampaRiverInflow.TotalOutflow!A23</f>
        <v>44136</v>
      </c>
      <c r="B23" s="13">
        <v>1.1180000000000001</v>
      </c>
      <c r="C23" s="13">
        <v>1.1180000000000001</v>
      </c>
      <c r="D23" s="13">
        <v>1.1180000000000001</v>
      </c>
      <c r="E23" s="126">
        <v>17.582999999999998</v>
      </c>
      <c r="F23" s="126">
        <v>-56.331000000000003</v>
      </c>
      <c r="G23" s="126">
        <v>-30.108000000000001</v>
      </c>
      <c r="H23" s="126">
        <v>-24.338000000000001</v>
      </c>
      <c r="I23" s="126">
        <v>-14.114000000000001</v>
      </c>
      <c r="J23" s="126">
        <v>1.411</v>
      </c>
      <c r="K23" s="126">
        <v>5.4320000000000004</v>
      </c>
      <c r="L23" s="126">
        <v>11.315</v>
      </c>
      <c r="M23" s="126">
        <v>8.8170000000000002</v>
      </c>
      <c r="N23" s="126">
        <v>8.6760000000000002</v>
      </c>
      <c r="O23" s="126">
        <v>-7.5490000000000004</v>
      </c>
      <c r="P23" s="126">
        <v>1.3320000000000001</v>
      </c>
      <c r="Q23" s="126">
        <v>8.9619999999999997</v>
      </c>
      <c r="R23" s="126">
        <v>4.5019999999999998</v>
      </c>
      <c r="S23" s="126">
        <v>13.975</v>
      </c>
      <c r="T23" s="126">
        <v>6.8760000000000003</v>
      </c>
      <c r="U23" s="126">
        <v>-37.753999999999998</v>
      </c>
      <c r="V23" s="126">
        <v>12.58</v>
      </c>
      <c r="W23" s="126">
        <v>4.9530000000000003</v>
      </c>
      <c r="X23" s="126">
        <v>14.292</v>
      </c>
      <c r="Y23" s="126">
        <v>10.398</v>
      </c>
      <c r="Z23" s="126">
        <v>14.773</v>
      </c>
      <c r="AA23" s="126">
        <v>2.8980000000000001</v>
      </c>
      <c r="AB23" s="126">
        <v>-5.16</v>
      </c>
      <c r="AC23" s="126">
        <v>8.36</v>
      </c>
      <c r="AD23" s="126">
        <v>0.24399999999999999</v>
      </c>
      <c r="AE23" s="126">
        <v>-2.194</v>
      </c>
      <c r="AF23" s="126">
        <v>-8.1240000000000006</v>
      </c>
      <c r="AG23" s="126">
        <v>-20.0396</v>
      </c>
      <c r="AH23" s="126">
        <v>-7.1350500000000006</v>
      </c>
      <c r="AI23" s="127">
        <v>-4.9749300000000005</v>
      </c>
      <c r="AJ23" s="127">
        <v>-2.7747700000000002</v>
      </c>
      <c r="AK23" s="127">
        <v>-5.4642536803299997</v>
      </c>
      <c r="AL23" s="127">
        <v>13.381105650899999</v>
      </c>
      <c r="AM23" s="127">
        <v>5.9569999999999999</v>
      </c>
      <c r="AN23" s="4"/>
      <c r="AO23" s="4"/>
      <c r="AP23" s="4"/>
      <c r="AQ23" s="4"/>
      <c r="AR23" s="4"/>
      <c r="AS23" s="4"/>
      <c r="AT23" s="4"/>
      <c r="AU23" s="4"/>
      <c r="AV23" s="4"/>
      <c r="AW23" s="4"/>
      <c r="AX23" s="4"/>
      <c r="AY23" s="4"/>
    </row>
    <row r="24" spans="1:51" ht="15" x14ac:dyDescent="0.25">
      <c r="A24" s="134">
        <f>YampaRiverInflow.TotalOutflow!A24</f>
        <v>44166</v>
      </c>
      <c r="B24" s="13">
        <v>17.396999999999998</v>
      </c>
      <c r="C24" s="13">
        <v>17.396999999999998</v>
      </c>
      <c r="D24" s="13">
        <v>17.396999999999998</v>
      </c>
      <c r="E24" s="126">
        <v>-31.75</v>
      </c>
      <c r="F24" s="126">
        <v>-93.247</v>
      </c>
      <c r="G24" s="126">
        <v>-29.280999999999999</v>
      </c>
      <c r="H24" s="126">
        <v>-52.756999999999998</v>
      </c>
      <c r="I24" s="126">
        <v>-68.424999999999997</v>
      </c>
      <c r="J24" s="126">
        <v>-26.193000000000001</v>
      </c>
      <c r="K24" s="126">
        <v>-1.996</v>
      </c>
      <c r="L24" s="126">
        <v>1.087</v>
      </c>
      <c r="M24" s="126">
        <v>7.093</v>
      </c>
      <c r="N24" s="126">
        <v>18.335000000000001</v>
      </c>
      <c r="O24" s="126">
        <v>4.6580000000000004</v>
      </c>
      <c r="P24" s="126">
        <v>11.409000000000001</v>
      </c>
      <c r="Q24" s="126">
        <v>18.884</v>
      </c>
      <c r="R24" s="126">
        <v>6.4809999999999999</v>
      </c>
      <c r="S24" s="126">
        <v>-1.6890000000000001</v>
      </c>
      <c r="T24" s="126">
        <v>-26.622</v>
      </c>
      <c r="U24" s="126">
        <v>-69.311999999999998</v>
      </c>
      <c r="V24" s="126">
        <v>30.471</v>
      </c>
      <c r="W24" s="126">
        <v>12.734</v>
      </c>
      <c r="X24" s="126">
        <v>16.88</v>
      </c>
      <c r="Y24" s="126">
        <v>5.86</v>
      </c>
      <c r="Z24" s="126">
        <v>7.444</v>
      </c>
      <c r="AA24" s="126">
        <v>33.223999999999997</v>
      </c>
      <c r="AB24" s="126">
        <v>12.48</v>
      </c>
      <c r="AC24" s="126">
        <v>17.550999999999998</v>
      </c>
      <c r="AD24" s="126">
        <v>6.2709999999999999</v>
      </c>
      <c r="AE24" s="126">
        <v>38.814999999999998</v>
      </c>
      <c r="AF24" s="126">
        <v>9.5690000000000008</v>
      </c>
      <c r="AG24" s="126">
        <v>34.180550000000004</v>
      </c>
      <c r="AH24" s="126">
        <v>4.3811200000000001</v>
      </c>
      <c r="AI24" s="127">
        <v>12.84577</v>
      </c>
      <c r="AJ24" s="127">
        <v>-9.6169899999999995</v>
      </c>
      <c r="AK24" s="127">
        <v>8.3672790060800004</v>
      </c>
      <c r="AL24" s="127">
        <v>22.5435745029</v>
      </c>
      <c r="AM24" s="127">
        <v>-13.081</v>
      </c>
      <c r="AN24" s="4"/>
      <c r="AO24" s="4"/>
      <c r="AP24" s="4"/>
      <c r="AQ24" s="4"/>
      <c r="AR24" s="4"/>
      <c r="AS24" s="4"/>
      <c r="AT24" s="4"/>
      <c r="AU24" s="4"/>
      <c r="AV24" s="4"/>
      <c r="AW24" s="4"/>
      <c r="AX24" s="4"/>
      <c r="AY24" s="4"/>
    </row>
    <row r="25" spans="1:51" ht="15" x14ac:dyDescent="0.25">
      <c r="A25" s="134">
        <f>YampaRiverInflow.TotalOutflow!A25</f>
        <v>44197</v>
      </c>
      <c r="B25" s="13">
        <v>-19.324000000000002</v>
      </c>
      <c r="C25" s="13">
        <v>-19.324000000000002</v>
      </c>
      <c r="D25" s="13">
        <v>-19.324000000000002</v>
      </c>
      <c r="E25" s="126">
        <v>-120.42</v>
      </c>
      <c r="F25" s="126">
        <v>-132.33799999999999</v>
      </c>
      <c r="G25" s="126">
        <v>-58.228000000000002</v>
      </c>
      <c r="H25" s="126">
        <v>-60.307000000000002</v>
      </c>
      <c r="I25" s="126">
        <v>-43.218000000000004</v>
      </c>
      <c r="J25" s="126">
        <v>0.96399999999999997</v>
      </c>
      <c r="K25" s="126">
        <v>-22.263000000000002</v>
      </c>
      <c r="L25" s="126">
        <v>4.6050000000000004</v>
      </c>
      <c r="M25" s="126">
        <v>-1.4319999999999999</v>
      </c>
      <c r="N25" s="126">
        <v>-16.689</v>
      </c>
      <c r="O25" s="126">
        <v>33.015000000000001</v>
      </c>
      <c r="P25" s="126">
        <v>-30.713000000000001</v>
      </c>
      <c r="Q25" s="126">
        <v>-2.2970000000000002</v>
      </c>
      <c r="R25" s="126">
        <v>-5.6280000000000001</v>
      </c>
      <c r="S25" s="126">
        <v>-64.680999999999997</v>
      </c>
      <c r="T25" s="126">
        <v>-113.199</v>
      </c>
      <c r="U25" s="126">
        <v>36.241999999999997</v>
      </c>
      <c r="V25" s="126">
        <v>-10.677</v>
      </c>
      <c r="W25" s="126">
        <v>8.1579999999999995</v>
      </c>
      <c r="X25" s="126">
        <v>1.393</v>
      </c>
      <c r="Y25" s="126">
        <v>10.17</v>
      </c>
      <c r="Z25" s="126">
        <v>3.6539999999999999</v>
      </c>
      <c r="AA25" s="126">
        <v>8.1709999999999994</v>
      </c>
      <c r="AB25" s="126">
        <v>-29.212</v>
      </c>
      <c r="AC25" s="126">
        <v>-12.486000000000001</v>
      </c>
      <c r="AD25" s="126">
        <v>-4.2009999999999996</v>
      </c>
      <c r="AE25" s="126">
        <v>-21.986999999999998</v>
      </c>
      <c r="AF25" s="126">
        <v>21.381310000000003</v>
      </c>
      <c r="AG25" s="126">
        <v>-39.100470000000001</v>
      </c>
      <c r="AH25" s="126">
        <v>-31.08878</v>
      </c>
      <c r="AI25" s="127">
        <v>7.3067399999999996</v>
      </c>
      <c r="AJ25" s="127">
        <v>-13.3189509084</v>
      </c>
      <c r="AK25" s="127">
        <v>-6.1162163466399999</v>
      </c>
      <c r="AL25" s="127">
        <v>40.491999999999997</v>
      </c>
      <c r="AM25" s="127">
        <v>-4.7590000000000003</v>
      </c>
      <c r="AN25" s="4"/>
      <c r="AO25" s="4"/>
      <c r="AP25" s="4"/>
      <c r="AQ25" s="4"/>
      <c r="AR25" s="4"/>
      <c r="AS25" s="4"/>
      <c r="AT25" s="4"/>
      <c r="AU25" s="4"/>
      <c r="AV25" s="4"/>
      <c r="AW25" s="4"/>
      <c r="AX25" s="4"/>
      <c r="AY25" s="4"/>
    </row>
    <row r="26" spans="1:51" ht="15" x14ac:dyDescent="0.25">
      <c r="A26" s="134">
        <f>YampaRiverInflow.TotalOutflow!A26</f>
        <v>44228</v>
      </c>
      <c r="B26" s="13">
        <v>-25.341000000000001</v>
      </c>
      <c r="C26" s="13">
        <v>-25.341000000000001</v>
      </c>
      <c r="D26" s="13">
        <v>-25.341000000000001</v>
      </c>
      <c r="E26" s="126">
        <v>75.613</v>
      </c>
      <c r="F26" s="126">
        <v>-7.18</v>
      </c>
      <c r="G26" s="126">
        <v>-64.896000000000001</v>
      </c>
      <c r="H26" s="126">
        <v>-23.876000000000001</v>
      </c>
      <c r="I26" s="126">
        <v>15.349</v>
      </c>
      <c r="J26" s="126">
        <v>-20.808</v>
      </c>
      <c r="K26" s="126">
        <v>-41.154000000000003</v>
      </c>
      <c r="L26" s="126">
        <v>-33.997</v>
      </c>
      <c r="M26" s="126">
        <v>-13.894</v>
      </c>
      <c r="N26" s="126">
        <v>-22.573</v>
      </c>
      <c r="O26" s="126">
        <v>-17.102</v>
      </c>
      <c r="P26" s="126">
        <v>-38.902000000000001</v>
      </c>
      <c r="Q26" s="126">
        <v>-63.575000000000003</v>
      </c>
      <c r="R26" s="126">
        <v>-26.556999999999999</v>
      </c>
      <c r="S26" s="126">
        <v>-43.094999999999999</v>
      </c>
      <c r="T26" s="126">
        <v>-46.804000000000002</v>
      </c>
      <c r="U26" s="126">
        <v>-20.875</v>
      </c>
      <c r="V26" s="126">
        <v>-24.366</v>
      </c>
      <c r="W26" s="126">
        <v>1.1859999999999999</v>
      </c>
      <c r="X26" s="126">
        <v>-25.843</v>
      </c>
      <c r="Y26" s="126">
        <v>-4.476</v>
      </c>
      <c r="Z26" s="126">
        <v>-2.3679999999999999</v>
      </c>
      <c r="AA26" s="126">
        <v>5.9080000000000004</v>
      </c>
      <c r="AB26" s="126">
        <v>-17.978000000000002</v>
      </c>
      <c r="AC26" s="126">
        <v>-35.601999999999997</v>
      </c>
      <c r="AD26" s="126">
        <v>-45.103999999999999</v>
      </c>
      <c r="AE26" s="126">
        <v>-5.1180000000000003</v>
      </c>
      <c r="AF26" s="126">
        <v>-37.282989999999998</v>
      </c>
      <c r="AG26" s="126">
        <v>-15.646379999999999</v>
      </c>
      <c r="AH26" s="126">
        <v>-40.071829999999999</v>
      </c>
      <c r="AI26" s="127">
        <v>-32.633000000000003</v>
      </c>
      <c r="AJ26" s="127">
        <v>-26.703267437200001</v>
      </c>
      <c r="AK26" s="127">
        <v>-28.524806553999998</v>
      </c>
      <c r="AL26" s="127">
        <v>-31.532</v>
      </c>
      <c r="AM26" s="127">
        <v>-59.207000000000001</v>
      </c>
      <c r="AN26" s="4"/>
      <c r="AO26" s="4"/>
      <c r="AP26" s="4"/>
      <c r="AQ26" s="4"/>
      <c r="AR26" s="4"/>
      <c r="AS26" s="4"/>
      <c r="AT26" s="4"/>
      <c r="AU26" s="4"/>
      <c r="AV26" s="4"/>
      <c r="AW26" s="4"/>
      <c r="AX26" s="4"/>
      <c r="AY26" s="4"/>
    </row>
    <row r="27" spans="1:51" ht="15" x14ac:dyDescent="0.25">
      <c r="A27" s="134">
        <f>YampaRiverInflow.TotalOutflow!A27</f>
        <v>44256</v>
      </c>
      <c r="B27" s="13">
        <v>-54.119</v>
      </c>
      <c r="C27" s="13">
        <v>-54.119</v>
      </c>
      <c r="D27" s="13">
        <v>-54.119</v>
      </c>
      <c r="E27" s="126">
        <v>-24.684999999999999</v>
      </c>
      <c r="F27" s="126">
        <v>-25.779</v>
      </c>
      <c r="G27" s="126">
        <v>-20.971</v>
      </c>
      <c r="H27" s="126">
        <v>-80.751000000000005</v>
      </c>
      <c r="I27" s="126">
        <v>22.236000000000001</v>
      </c>
      <c r="J27" s="126">
        <v>-24.802</v>
      </c>
      <c r="K27" s="126">
        <v>-17.36</v>
      </c>
      <c r="L27" s="126">
        <v>-33.058</v>
      </c>
      <c r="M27" s="126">
        <v>-34.947000000000003</v>
      </c>
      <c r="N27" s="126">
        <v>-9.4450000000000003</v>
      </c>
      <c r="O27" s="126">
        <v>-51.122999999999998</v>
      </c>
      <c r="P27" s="126">
        <v>-40.192999999999998</v>
      </c>
      <c r="Q27" s="126">
        <v>-34.902000000000001</v>
      </c>
      <c r="R27" s="126">
        <v>-96.096000000000004</v>
      </c>
      <c r="S27" s="126">
        <v>-38.881</v>
      </c>
      <c r="T27" s="126">
        <v>-9.1829999999999998</v>
      </c>
      <c r="U27" s="126">
        <v>-13.153</v>
      </c>
      <c r="V27" s="126">
        <v>-27.914000000000001</v>
      </c>
      <c r="W27" s="126">
        <v>-37.945</v>
      </c>
      <c r="X27" s="126">
        <v>-37.232999999999997</v>
      </c>
      <c r="Y27" s="126">
        <v>-84.150999999999996</v>
      </c>
      <c r="Z27" s="126">
        <v>-52.823</v>
      </c>
      <c r="AA27" s="126">
        <v>-62.375</v>
      </c>
      <c r="AB27" s="126">
        <v>-22.702999999999999</v>
      </c>
      <c r="AC27" s="126">
        <v>-24.411000000000001</v>
      </c>
      <c r="AD27" s="126">
        <v>-35.779000000000003</v>
      </c>
      <c r="AE27" s="126">
        <v>-52.19</v>
      </c>
      <c r="AF27" s="126">
        <v>-44.594099999999997</v>
      </c>
      <c r="AG27" s="126">
        <v>-46.276849999999996</v>
      </c>
      <c r="AH27" s="126">
        <v>-41.178449999999998</v>
      </c>
      <c r="AI27" s="127">
        <v>-54.098759999999999</v>
      </c>
      <c r="AJ27" s="127">
        <v>-94.386657514799992</v>
      </c>
      <c r="AK27" s="127">
        <v>-67.435723010499999</v>
      </c>
      <c r="AL27" s="127">
        <v>-34.798000000000002</v>
      </c>
      <c r="AM27" s="127">
        <v>-42.109000000000002</v>
      </c>
      <c r="AN27" s="4"/>
      <c r="AO27" s="4"/>
      <c r="AP27" s="4"/>
      <c r="AQ27" s="4"/>
      <c r="AR27" s="4"/>
      <c r="AS27" s="4"/>
      <c r="AT27" s="4"/>
      <c r="AU27" s="4"/>
      <c r="AV27" s="4"/>
      <c r="AW27" s="4"/>
      <c r="AX27" s="4"/>
      <c r="AY27" s="4"/>
    </row>
    <row r="28" spans="1:51" ht="15" x14ac:dyDescent="0.25">
      <c r="A28" s="134">
        <f>YampaRiverInflow.TotalOutflow!A28</f>
        <v>44287</v>
      </c>
      <c r="B28" s="13">
        <v>-24.183</v>
      </c>
      <c r="C28" s="13">
        <v>-24.183</v>
      </c>
      <c r="D28" s="13">
        <v>-24.183</v>
      </c>
      <c r="E28" s="126">
        <v>-94.260999999999996</v>
      </c>
      <c r="F28" s="126">
        <v>-33.209000000000003</v>
      </c>
      <c r="G28" s="126">
        <v>-50.463000000000001</v>
      </c>
      <c r="H28" s="126">
        <v>-39.68</v>
      </c>
      <c r="I28" s="126">
        <v>-1.92</v>
      </c>
      <c r="J28" s="126">
        <v>-7.2060000000000004</v>
      </c>
      <c r="K28" s="126">
        <v>-49.616999999999997</v>
      </c>
      <c r="L28" s="126">
        <v>-43.034999999999997</v>
      </c>
      <c r="M28" s="126">
        <v>-59.116</v>
      </c>
      <c r="N28" s="126">
        <v>-58.07</v>
      </c>
      <c r="O28" s="126">
        <v>-46.223999999999997</v>
      </c>
      <c r="P28" s="126">
        <v>-45.231000000000002</v>
      </c>
      <c r="Q28" s="126">
        <v>-21.337</v>
      </c>
      <c r="R28" s="126">
        <v>-46.392000000000003</v>
      </c>
      <c r="S28" s="126">
        <v>-46.932000000000002</v>
      </c>
      <c r="T28" s="126">
        <v>-10.394</v>
      </c>
      <c r="U28" s="126">
        <v>-22.183</v>
      </c>
      <c r="V28" s="126">
        <v>-50.360999999999997</v>
      </c>
      <c r="W28" s="126">
        <v>-34.244</v>
      </c>
      <c r="X28" s="126">
        <v>-28.298999999999999</v>
      </c>
      <c r="Y28" s="126">
        <v>-23.056999999999999</v>
      </c>
      <c r="Z28" s="126">
        <v>-23.652999999999999</v>
      </c>
      <c r="AA28" s="126">
        <v>-18.731000000000002</v>
      </c>
      <c r="AB28" s="126">
        <v>-34.493000000000002</v>
      </c>
      <c r="AC28" s="126">
        <v>-34.719000000000001</v>
      </c>
      <c r="AD28" s="126">
        <v>-39.353999999999999</v>
      </c>
      <c r="AE28" s="126">
        <v>-36.816000000000003</v>
      </c>
      <c r="AF28" s="126">
        <v>-31.096540000000001</v>
      </c>
      <c r="AG28" s="126">
        <v>-26.820700000000002</v>
      </c>
      <c r="AH28" s="126">
        <v>-39.596559999999997</v>
      </c>
      <c r="AI28" s="127">
        <v>-38.490559999999995</v>
      </c>
      <c r="AJ28" s="127">
        <v>-7.4329692029799999</v>
      </c>
      <c r="AK28" s="127">
        <v>-6.8714972382399999</v>
      </c>
      <c r="AL28" s="127">
        <v>-9.35</v>
      </c>
      <c r="AM28" s="127">
        <v>-26.696999999999999</v>
      </c>
      <c r="AN28" s="4"/>
      <c r="AO28" s="4"/>
      <c r="AP28" s="4"/>
      <c r="AQ28" s="4"/>
      <c r="AR28" s="4"/>
      <c r="AS28" s="4"/>
      <c r="AT28" s="4"/>
      <c r="AU28" s="4"/>
      <c r="AV28" s="4"/>
      <c r="AW28" s="4"/>
      <c r="AX28" s="4"/>
      <c r="AY28" s="4"/>
    </row>
    <row r="29" spans="1:51" ht="15" x14ac:dyDescent="0.25">
      <c r="A29" s="134">
        <f>YampaRiverInflow.TotalOutflow!A29</f>
        <v>44317</v>
      </c>
      <c r="B29" s="13">
        <v>-22.867000000000001</v>
      </c>
      <c r="C29" s="13">
        <v>-22.867000000000001</v>
      </c>
      <c r="D29" s="13">
        <v>-22.867000000000001</v>
      </c>
      <c r="E29" s="126">
        <v>-52.53</v>
      </c>
      <c r="F29" s="126">
        <v>-80.343999999999994</v>
      </c>
      <c r="G29" s="126">
        <v>-118.304</v>
      </c>
      <c r="H29" s="126">
        <v>-138.191</v>
      </c>
      <c r="I29" s="126">
        <v>-16.033000000000001</v>
      </c>
      <c r="J29" s="126">
        <v>-40.975999999999999</v>
      </c>
      <c r="K29" s="126">
        <v>-17.803999999999998</v>
      </c>
      <c r="L29" s="126">
        <v>-31.501999999999999</v>
      </c>
      <c r="M29" s="126">
        <v>-19.012</v>
      </c>
      <c r="N29" s="126">
        <v>-19.099</v>
      </c>
      <c r="O29" s="126">
        <v>-31.253</v>
      </c>
      <c r="P29" s="126">
        <v>-147.96199999999999</v>
      </c>
      <c r="Q29" s="126">
        <v>-29.908999999999999</v>
      </c>
      <c r="R29" s="126">
        <v>-28.129000000000001</v>
      </c>
      <c r="S29" s="126">
        <v>-49.914999999999999</v>
      </c>
      <c r="T29" s="126">
        <v>-34.603000000000002</v>
      </c>
      <c r="U29" s="126">
        <v>-27.748999999999999</v>
      </c>
      <c r="V29" s="126">
        <v>-15.643000000000001</v>
      </c>
      <c r="W29" s="126">
        <v>-26.481000000000002</v>
      </c>
      <c r="X29" s="126">
        <v>-13.461</v>
      </c>
      <c r="Y29" s="126">
        <v>-3.1219999999999999</v>
      </c>
      <c r="Z29" s="126">
        <v>-37.49</v>
      </c>
      <c r="AA29" s="126">
        <v>-28.582000000000001</v>
      </c>
      <c r="AB29" s="126">
        <v>-34.988</v>
      </c>
      <c r="AC29" s="126">
        <v>-27.611000000000001</v>
      </c>
      <c r="AD29" s="126">
        <v>-13.772</v>
      </c>
      <c r="AE29" s="126">
        <v>-19.452999999999999</v>
      </c>
      <c r="AF29" s="126">
        <v>-43.834120000000006</v>
      </c>
      <c r="AG29" s="126">
        <v>-36.949010000000001</v>
      </c>
      <c r="AH29" s="126">
        <v>-18.708639999999999</v>
      </c>
      <c r="AI29" s="127">
        <v>-25.39873</v>
      </c>
      <c r="AJ29" s="127">
        <v>-18.684161391</v>
      </c>
      <c r="AK29" s="127">
        <v>-9.3682712112299988</v>
      </c>
      <c r="AL29" s="127">
        <v>-3.2269999999999999</v>
      </c>
      <c r="AM29" s="127">
        <v>-13.581</v>
      </c>
      <c r="AN29" s="4"/>
      <c r="AO29" s="4"/>
      <c r="AP29" s="4"/>
      <c r="AQ29" s="4"/>
      <c r="AR29" s="4"/>
      <c r="AS29" s="4"/>
      <c r="AT29" s="4"/>
      <c r="AU29" s="4"/>
      <c r="AV29" s="4"/>
      <c r="AW29" s="4"/>
      <c r="AX29" s="4"/>
      <c r="AY29" s="4"/>
    </row>
    <row r="30" spans="1:51" ht="15" x14ac:dyDescent="0.25">
      <c r="A30" s="134">
        <f>YampaRiverInflow.TotalOutflow!A30</f>
        <v>44348</v>
      </c>
      <c r="B30" s="13">
        <v>-49.23</v>
      </c>
      <c r="C30" s="13">
        <v>-49.23</v>
      </c>
      <c r="D30" s="13">
        <v>-49.23</v>
      </c>
      <c r="E30" s="126">
        <v>-145.12100000000001</v>
      </c>
      <c r="F30" s="126">
        <v>-71.817999999999998</v>
      </c>
      <c r="G30" s="126">
        <v>-97.96</v>
      </c>
      <c r="H30" s="126">
        <v>8.8849999999999998</v>
      </c>
      <c r="I30" s="126">
        <v>-38.042999999999999</v>
      </c>
      <c r="J30" s="126">
        <v>-46.71</v>
      </c>
      <c r="K30" s="126">
        <v>-50.164000000000001</v>
      </c>
      <c r="L30" s="126">
        <v>-42.655000000000001</v>
      </c>
      <c r="M30" s="126">
        <v>-57.844000000000001</v>
      </c>
      <c r="N30" s="126">
        <v>-49.320999999999998</v>
      </c>
      <c r="O30" s="126">
        <v>-51.93</v>
      </c>
      <c r="P30" s="126">
        <v>-183.62299999999999</v>
      </c>
      <c r="Q30" s="126">
        <v>-63.558</v>
      </c>
      <c r="R30" s="126">
        <v>-43.442999999999998</v>
      </c>
      <c r="S30" s="126">
        <v>-78.712000000000003</v>
      </c>
      <c r="T30" s="126">
        <v>-44.427999999999997</v>
      </c>
      <c r="U30" s="126">
        <v>-46.622999999999998</v>
      </c>
      <c r="V30" s="126">
        <v>-26.48</v>
      </c>
      <c r="W30" s="126">
        <v>-49.249000000000002</v>
      </c>
      <c r="X30" s="126">
        <v>-37.82</v>
      </c>
      <c r="Y30" s="126">
        <v>-37.124000000000002</v>
      </c>
      <c r="Z30" s="126">
        <v>-46.805999999999997</v>
      </c>
      <c r="AA30" s="126">
        <v>-42.271000000000001</v>
      </c>
      <c r="AB30" s="126">
        <v>-36.914999999999999</v>
      </c>
      <c r="AC30" s="126">
        <v>-53.137999999999998</v>
      </c>
      <c r="AD30" s="126">
        <v>-64.947999999999993</v>
      </c>
      <c r="AE30" s="126">
        <v>-25.780999999999999</v>
      </c>
      <c r="AF30" s="126">
        <v>-34.943179999999998</v>
      </c>
      <c r="AG30" s="126">
        <v>-51.29607</v>
      </c>
      <c r="AH30" s="126">
        <v>-57.331830000000004</v>
      </c>
      <c r="AI30" s="127">
        <v>-54.558230000000002</v>
      </c>
      <c r="AJ30" s="127">
        <v>-68.587001490600002</v>
      </c>
      <c r="AK30" s="127">
        <v>-35.762955953400002</v>
      </c>
      <c r="AL30" s="127">
        <v>-63.795000000000002</v>
      </c>
      <c r="AM30" s="127">
        <v>-22.106999999999999</v>
      </c>
      <c r="AN30" s="4"/>
      <c r="AO30" s="4"/>
      <c r="AP30" s="4"/>
      <c r="AQ30" s="4"/>
      <c r="AR30" s="4"/>
      <c r="AS30" s="4"/>
      <c r="AT30" s="4"/>
      <c r="AU30" s="4"/>
      <c r="AV30" s="4"/>
      <c r="AW30" s="4"/>
      <c r="AX30" s="4"/>
      <c r="AY30" s="4"/>
    </row>
    <row r="31" spans="1:51" ht="15" x14ac:dyDescent="0.25">
      <c r="A31" s="134">
        <f>YampaRiverInflow.TotalOutflow!A31</f>
        <v>44378</v>
      </c>
      <c r="B31" s="13">
        <v>-26.099</v>
      </c>
      <c r="C31" s="13">
        <v>-26.099</v>
      </c>
      <c r="D31" s="13">
        <v>-26.099</v>
      </c>
      <c r="E31" s="126">
        <v>-36.479999999999997</v>
      </c>
      <c r="F31" s="126">
        <v>-38.226999999999997</v>
      </c>
      <c r="G31" s="126">
        <v>-78.781000000000006</v>
      </c>
      <c r="H31" s="126">
        <v>-21.681999999999999</v>
      </c>
      <c r="I31" s="126">
        <v>-28.289000000000001</v>
      </c>
      <c r="J31" s="126">
        <v>-64.233999999999995</v>
      </c>
      <c r="K31" s="126">
        <v>-49.396000000000001</v>
      </c>
      <c r="L31" s="126">
        <v>-44.13</v>
      </c>
      <c r="M31" s="126">
        <v>-48.3</v>
      </c>
      <c r="N31" s="126">
        <v>-25.504000000000001</v>
      </c>
      <c r="O31" s="126">
        <v>-48.567</v>
      </c>
      <c r="P31" s="126">
        <v>-182.99199999999999</v>
      </c>
      <c r="Q31" s="126">
        <v>-65.305999999999997</v>
      </c>
      <c r="R31" s="126">
        <v>-37.942</v>
      </c>
      <c r="S31" s="126">
        <v>-73.787000000000006</v>
      </c>
      <c r="T31" s="126">
        <v>-40.765999999999998</v>
      </c>
      <c r="U31" s="126">
        <v>-6.4569999999999999</v>
      </c>
      <c r="V31" s="126">
        <v>-40.478000000000002</v>
      </c>
      <c r="W31" s="126">
        <v>-35.347000000000001</v>
      </c>
      <c r="X31" s="126">
        <v>-30.984000000000002</v>
      </c>
      <c r="Y31" s="126">
        <v>-12.644</v>
      </c>
      <c r="Z31" s="126">
        <v>-15.252000000000001</v>
      </c>
      <c r="AA31" s="126">
        <v>-52.765999999999998</v>
      </c>
      <c r="AB31" s="126">
        <v>-45.936</v>
      </c>
      <c r="AC31" s="126">
        <v>-47.3</v>
      </c>
      <c r="AD31" s="126">
        <v>-39.220999999999997</v>
      </c>
      <c r="AE31" s="126">
        <v>-35.222999999999999</v>
      </c>
      <c r="AF31" s="126">
        <v>-42.72146</v>
      </c>
      <c r="AG31" s="126">
        <v>-48.900089999999999</v>
      </c>
      <c r="AH31" s="126">
        <v>-17.894650000000002</v>
      </c>
      <c r="AI31" s="127">
        <v>-23.696210000000001</v>
      </c>
      <c r="AJ31" s="127">
        <v>-7.1829008864099997</v>
      </c>
      <c r="AK31" s="127">
        <v>-13.3525170981</v>
      </c>
      <c r="AL31" s="127">
        <v>-36.118000000000002</v>
      </c>
      <c r="AM31" s="127">
        <v>-38.566000000000003</v>
      </c>
      <c r="AN31" s="4"/>
      <c r="AO31" s="4"/>
      <c r="AP31" s="4"/>
      <c r="AQ31" s="4"/>
      <c r="AR31" s="4"/>
      <c r="AS31" s="4"/>
      <c r="AT31" s="4"/>
      <c r="AU31" s="4"/>
      <c r="AV31" s="4"/>
      <c r="AW31" s="4"/>
      <c r="AX31" s="4"/>
      <c r="AY31" s="4"/>
    </row>
    <row r="32" spans="1:51" ht="15" x14ac:dyDescent="0.25">
      <c r="A32" s="134">
        <f>YampaRiverInflow.TotalOutflow!A32</f>
        <v>44409</v>
      </c>
      <c r="B32" s="13">
        <v>-23.463999999999999</v>
      </c>
      <c r="C32" s="13">
        <v>-23.463999999999999</v>
      </c>
      <c r="D32" s="13">
        <v>-23.463999999999999</v>
      </c>
      <c r="E32" s="126">
        <v>-16.428999999999998</v>
      </c>
      <c r="F32" s="126">
        <v>-15.093999999999999</v>
      </c>
      <c r="G32" s="126">
        <v>-77.117000000000004</v>
      </c>
      <c r="H32" s="126">
        <v>-51.414000000000001</v>
      </c>
      <c r="I32" s="126">
        <v>-22.39</v>
      </c>
      <c r="J32" s="126">
        <v>-5.8449999999999998</v>
      </c>
      <c r="K32" s="126">
        <v>-16.213000000000001</v>
      </c>
      <c r="L32" s="126">
        <v>-13.936999999999999</v>
      </c>
      <c r="M32" s="126">
        <v>-23.998000000000001</v>
      </c>
      <c r="N32" s="126">
        <v>5.8440000000000003</v>
      </c>
      <c r="O32" s="126">
        <v>-37.121000000000002</v>
      </c>
      <c r="P32" s="126">
        <v>-39.380000000000003</v>
      </c>
      <c r="Q32" s="126">
        <v>-27.815000000000001</v>
      </c>
      <c r="R32" s="126">
        <v>-14.052</v>
      </c>
      <c r="S32" s="126">
        <v>-65.381</v>
      </c>
      <c r="T32" s="126">
        <v>-36.566000000000003</v>
      </c>
      <c r="U32" s="126">
        <v>-19.853999999999999</v>
      </c>
      <c r="V32" s="126">
        <v>-3.7530000000000001</v>
      </c>
      <c r="W32" s="126">
        <v>-2.8780000000000001</v>
      </c>
      <c r="X32" s="126">
        <v>-12.666</v>
      </c>
      <c r="Y32" s="126">
        <v>-13.96</v>
      </c>
      <c r="Z32" s="126">
        <v>-39.997999999999998</v>
      </c>
      <c r="AA32" s="126">
        <v>7.2850000000000001</v>
      </c>
      <c r="AB32" s="126">
        <v>-24.344000000000001</v>
      </c>
      <c r="AC32" s="126">
        <v>-33.448999999999998</v>
      </c>
      <c r="AD32" s="126">
        <v>-19.832000000000001</v>
      </c>
      <c r="AE32" s="126">
        <v>-46.258000000000003</v>
      </c>
      <c r="AF32" s="126">
        <v>-32.945339999999995</v>
      </c>
      <c r="AG32" s="126">
        <v>-39.458289999999998</v>
      </c>
      <c r="AH32" s="126">
        <v>-23.445790000000002</v>
      </c>
      <c r="AI32" s="127">
        <v>-14.44247</v>
      </c>
      <c r="AJ32" s="127">
        <v>-5.3147564458200005</v>
      </c>
      <c r="AK32" s="127">
        <v>-18.306574451100001</v>
      </c>
      <c r="AL32" s="127">
        <v>-15.141999999999999</v>
      </c>
      <c r="AM32" s="127">
        <v>5.0810000000000004</v>
      </c>
      <c r="AN32" s="4"/>
      <c r="AO32" s="4"/>
      <c r="AP32" s="4"/>
      <c r="AQ32" s="4"/>
      <c r="AR32" s="4"/>
      <c r="AS32" s="4"/>
      <c r="AT32" s="4"/>
      <c r="AU32" s="4"/>
      <c r="AV32" s="4"/>
      <c r="AW32" s="4"/>
      <c r="AX32" s="4"/>
      <c r="AY32" s="4"/>
    </row>
    <row r="33" spans="1:51" ht="15" x14ac:dyDescent="0.25">
      <c r="A33" s="134">
        <f>YampaRiverInflow.TotalOutflow!A33</f>
        <v>44440</v>
      </c>
      <c r="B33" s="13">
        <v>-18.527999999999999</v>
      </c>
      <c r="C33" s="13">
        <v>-18.527999999999999</v>
      </c>
      <c r="D33" s="13">
        <v>-18.527999999999999</v>
      </c>
      <c r="E33" s="126">
        <v>-45.348999999999997</v>
      </c>
      <c r="F33" s="126">
        <v>-49.987000000000002</v>
      </c>
      <c r="G33" s="126">
        <v>8.8550000000000004</v>
      </c>
      <c r="H33" s="126">
        <v>-45.326999999999998</v>
      </c>
      <c r="I33" s="126">
        <v>-12.705</v>
      </c>
      <c r="J33" s="126">
        <v>-21.931000000000001</v>
      </c>
      <c r="K33" s="126">
        <v>-11.678000000000001</v>
      </c>
      <c r="L33" s="126">
        <v>-16.454999999999998</v>
      </c>
      <c r="M33" s="126">
        <v>-15.521000000000001</v>
      </c>
      <c r="N33" s="126">
        <v>-12.746</v>
      </c>
      <c r="O33" s="126">
        <v>-31.334</v>
      </c>
      <c r="P33" s="126">
        <v>-19.856000000000002</v>
      </c>
      <c r="Q33" s="126">
        <v>-41.415999999999997</v>
      </c>
      <c r="R33" s="126">
        <v>-22.555</v>
      </c>
      <c r="S33" s="126">
        <v>0.85399999999999998</v>
      </c>
      <c r="T33" s="126">
        <v>-61.966000000000001</v>
      </c>
      <c r="U33" s="126">
        <v>-54.048999999999999</v>
      </c>
      <c r="V33" s="126">
        <v>-27.712</v>
      </c>
      <c r="W33" s="126">
        <v>-18.021999999999998</v>
      </c>
      <c r="X33" s="126">
        <v>-8.8450000000000006</v>
      </c>
      <c r="Y33" s="126">
        <v>-17.966000000000001</v>
      </c>
      <c r="Z33" s="126">
        <v>-5.1360000000000001</v>
      </c>
      <c r="AA33" s="126">
        <v>-10.974</v>
      </c>
      <c r="AB33" s="126">
        <v>-32.47</v>
      </c>
      <c r="AC33" s="126">
        <v>-35.090000000000003</v>
      </c>
      <c r="AD33" s="126">
        <v>-20.788</v>
      </c>
      <c r="AE33" s="126">
        <v>-50.804000000000002</v>
      </c>
      <c r="AF33" s="126">
        <v>-26.487169999999999</v>
      </c>
      <c r="AG33" s="126">
        <v>-30.253869999999999</v>
      </c>
      <c r="AH33" s="126">
        <v>-43.057809999999996</v>
      </c>
      <c r="AI33" s="127">
        <v>-36.350120000000004</v>
      </c>
      <c r="AJ33" s="127">
        <v>-18.8728240509</v>
      </c>
      <c r="AK33" s="127">
        <v>-15.710973601100001</v>
      </c>
      <c r="AL33" s="127">
        <v>14.304</v>
      </c>
      <c r="AM33" s="127">
        <v>-4.5</v>
      </c>
      <c r="AN33" s="4"/>
      <c r="AO33" s="4"/>
      <c r="AP33" s="4"/>
      <c r="AQ33" s="4"/>
      <c r="AR33" s="4"/>
      <c r="AS33" s="4"/>
      <c r="AT33" s="4"/>
      <c r="AU33" s="4"/>
      <c r="AV33" s="4"/>
      <c r="AW33" s="4"/>
      <c r="AX33" s="4"/>
      <c r="AY33" s="4"/>
    </row>
    <row r="34" spans="1:51" ht="15" x14ac:dyDescent="0.25">
      <c r="A34" s="134">
        <f>YampaRiverInflow.TotalOutflow!A34</f>
        <v>44470</v>
      </c>
      <c r="B34" s="13">
        <v>-16.021000000000001</v>
      </c>
      <c r="C34" s="13">
        <v>-16.021000000000001</v>
      </c>
      <c r="D34" s="13">
        <v>-16.021000000000001</v>
      </c>
      <c r="E34" s="126">
        <v>4.673</v>
      </c>
      <c r="F34" s="126">
        <v>-43.091999999999999</v>
      </c>
      <c r="G34" s="126">
        <v>28.411000000000001</v>
      </c>
      <c r="H34" s="126">
        <v>15.292999999999999</v>
      </c>
      <c r="I34" s="126">
        <v>7.4790000000000001</v>
      </c>
      <c r="J34" s="126">
        <v>-7.4880000000000004</v>
      </c>
      <c r="K34" s="126">
        <v>-21.609000000000002</v>
      </c>
      <c r="L34" s="126">
        <v>-2.9830000000000001</v>
      </c>
      <c r="M34" s="126">
        <v>3.17</v>
      </c>
      <c r="N34" s="126">
        <v>-15.058</v>
      </c>
      <c r="O34" s="126">
        <v>-8.1869999999999994</v>
      </c>
      <c r="P34" s="126">
        <v>-13.262</v>
      </c>
      <c r="Q34" s="126">
        <v>8.3439999999999994</v>
      </c>
      <c r="R34" s="126">
        <v>1.6279999999999999</v>
      </c>
      <c r="S34" s="126">
        <v>-1.526</v>
      </c>
      <c r="T34" s="126">
        <v>0.55800000000000005</v>
      </c>
      <c r="U34" s="126">
        <v>-0.40699999999999997</v>
      </c>
      <c r="V34" s="126">
        <v>-3.3740000000000001</v>
      </c>
      <c r="W34" s="126">
        <v>10.401</v>
      </c>
      <c r="X34" s="126">
        <v>3.125</v>
      </c>
      <c r="Y34" s="126">
        <v>0.16600000000000001</v>
      </c>
      <c r="Z34" s="126">
        <v>26.085000000000001</v>
      </c>
      <c r="AA34" s="126">
        <v>-4.4400000000000004</v>
      </c>
      <c r="AB34" s="126">
        <v>7.4</v>
      </c>
      <c r="AC34" s="126">
        <v>-11.666</v>
      </c>
      <c r="AD34" s="126">
        <v>-2.7410000000000001</v>
      </c>
      <c r="AE34" s="126">
        <v>-4.4329999999999998</v>
      </c>
      <c r="AF34" s="126">
        <v>-10.08483</v>
      </c>
      <c r="AG34" s="126">
        <v>-27.032550000000001</v>
      </c>
      <c r="AH34" s="126">
        <v>-5.7554099999999995</v>
      </c>
      <c r="AI34" s="127">
        <v>-10.2515</v>
      </c>
      <c r="AJ34" s="127">
        <v>-12.6998988852</v>
      </c>
      <c r="AK34" s="127">
        <v>-2.6646828313099999</v>
      </c>
      <c r="AL34" s="127">
        <v>25.649000000000001</v>
      </c>
      <c r="AM34" s="127">
        <v>0.77100000000000002</v>
      </c>
      <c r="AN34" s="4"/>
      <c r="AO34" s="4"/>
      <c r="AP34" s="4"/>
      <c r="AQ34" s="4"/>
      <c r="AR34" s="4"/>
      <c r="AS34" s="4"/>
      <c r="AT34" s="4"/>
      <c r="AU34" s="4"/>
      <c r="AV34" s="4"/>
      <c r="AW34" s="4"/>
      <c r="AX34" s="4"/>
      <c r="AY34" s="4"/>
    </row>
    <row r="35" spans="1:51" ht="15" x14ac:dyDescent="0.25">
      <c r="A35" s="134">
        <f>YampaRiverInflow.TotalOutflow!A35</f>
        <v>44501</v>
      </c>
      <c r="B35" s="13">
        <v>1.1180000000000001</v>
      </c>
      <c r="C35" s="13">
        <v>1.1180000000000001</v>
      </c>
      <c r="D35" s="13">
        <v>1.1180000000000001</v>
      </c>
      <c r="E35" s="126">
        <v>-56.331000000000003</v>
      </c>
      <c r="F35" s="126">
        <v>-30.108000000000001</v>
      </c>
      <c r="G35" s="126">
        <v>-24.338000000000001</v>
      </c>
      <c r="H35" s="126">
        <v>-14.114000000000001</v>
      </c>
      <c r="I35" s="126">
        <v>1.411</v>
      </c>
      <c r="J35" s="126">
        <v>5.4320000000000004</v>
      </c>
      <c r="K35" s="126">
        <v>11.315</v>
      </c>
      <c r="L35" s="126">
        <v>8.8170000000000002</v>
      </c>
      <c r="M35" s="126">
        <v>8.6760000000000002</v>
      </c>
      <c r="N35" s="126">
        <v>-7.5490000000000004</v>
      </c>
      <c r="O35" s="126">
        <v>1.3320000000000001</v>
      </c>
      <c r="P35" s="126">
        <v>8.9619999999999997</v>
      </c>
      <c r="Q35" s="126">
        <v>4.5019999999999998</v>
      </c>
      <c r="R35" s="126">
        <v>13.975</v>
      </c>
      <c r="S35" s="126">
        <v>6.8760000000000003</v>
      </c>
      <c r="T35" s="126">
        <v>-37.753999999999998</v>
      </c>
      <c r="U35" s="126">
        <v>12.58</v>
      </c>
      <c r="V35" s="126">
        <v>4.9530000000000003</v>
      </c>
      <c r="W35" s="126">
        <v>14.292</v>
      </c>
      <c r="X35" s="126">
        <v>10.398</v>
      </c>
      <c r="Y35" s="126">
        <v>14.773</v>
      </c>
      <c r="Z35" s="126">
        <v>2.8980000000000001</v>
      </c>
      <c r="AA35" s="126">
        <v>-5.16</v>
      </c>
      <c r="AB35" s="126">
        <v>8.36</v>
      </c>
      <c r="AC35" s="126">
        <v>0.24399999999999999</v>
      </c>
      <c r="AD35" s="126">
        <v>-2.194</v>
      </c>
      <c r="AE35" s="126">
        <v>-8.1240000000000006</v>
      </c>
      <c r="AF35" s="126">
        <v>-20.0396</v>
      </c>
      <c r="AG35" s="126">
        <v>-7.1350500000000006</v>
      </c>
      <c r="AH35" s="126">
        <v>-4.9749300000000005</v>
      </c>
      <c r="AI35" s="127">
        <v>-2.7747700000000002</v>
      </c>
      <c r="AJ35" s="127">
        <v>-5.4642536803299997</v>
      </c>
      <c r="AK35" s="127">
        <v>13.381105650899999</v>
      </c>
      <c r="AL35" s="127">
        <v>5.9569999999999999</v>
      </c>
      <c r="AM35" s="127">
        <v>17.582999999999998</v>
      </c>
      <c r="AN35" s="4"/>
      <c r="AO35" s="4"/>
      <c r="AP35" s="4"/>
      <c r="AQ35" s="4"/>
      <c r="AR35" s="4"/>
      <c r="AS35" s="4"/>
      <c r="AT35" s="4"/>
      <c r="AU35" s="4"/>
      <c r="AV35" s="4"/>
      <c r="AW35" s="4"/>
      <c r="AX35" s="4"/>
      <c r="AY35" s="4"/>
    </row>
    <row r="36" spans="1:51" ht="15" x14ac:dyDescent="0.25">
      <c r="A36" s="134">
        <f>YampaRiverInflow.TotalOutflow!A36</f>
        <v>44531</v>
      </c>
      <c r="B36" s="13">
        <v>17.396999999999998</v>
      </c>
      <c r="C36" s="13">
        <v>17.396999999999998</v>
      </c>
      <c r="D36" s="13">
        <v>17.396999999999998</v>
      </c>
      <c r="E36" s="126">
        <v>-93.247</v>
      </c>
      <c r="F36" s="126">
        <v>-29.280999999999999</v>
      </c>
      <c r="G36" s="126">
        <v>-52.756999999999998</v>
      </c>
      <c r="H36" s="126">
        <v>-68.424999999999997</v>
      </c>
      <c r="I36" s="126">
        <v>-26.193000000000001</v>
      </c>
      <c r="J36" s="126">
        <v>-1.996</v>
      </c>
      <c r="K36" s="126">
        <v>1.087</v>
      </c>
      <c r="L36" s="126">
        <v>7.093</v>
      </c>
      <c r="M36" s="126">
        <v>18.335000000000001</v>
      </c>
      <c r="N36" s="126">
        <v>4.6580000000000004</v>
      </c>
      <c r="O36" s="126">
        <v>11.409000000000001</v>
      </c>
      <c r="P36" s="126">
        <v>18.884</v>
      </c>
      <c r="Q36" s="126">
        <v>6.4809999999999999</v>
      </c>
      <c r="R36" s="126">
        <v>-1.6890000000000001</v>
      </c>
      <c r="S36" s="126">
        <v>-26.622</v>
      </c>
      <c r="T36" s="126">
        <v>-69.311999999999998</v>
      </c>
      <c r="U36" s="126">
        <v>30.471</v>
      </c>
      <c r="V36" s="126">
        <v>12.734</v>
      </c>
      <c r="W36" s="126">
        <v>16.88</v>
      </c>
      <c r="X36" s="126">
        <v>5.86</v>
      </c>
      <c r="Y36" s="126">
        <v>7.444</v>
      </c>
      <c r="Z36" s="126">
        <v>33.223999999999997</v>
      </c>
      <c r="AA36" s="126">
        <v>12.48</v>
      </c>
      <c r="AB36" s="126">
        <v>17.550999999999998</v>
      </c>
      <c r="AC36" s="126">
        <v>6.2709999999999999</v>
      </c>
      <c r="AD36" s="126">
        <v>38.814999999999998</v>
      </c>
      <c r="AE36" s="126">
        <v>9.5690000000000008</v>
      </c>
      <c r="AF36" s="126">
        <v>34.180550000000004</v>
      </c>
      <c r="AG36" s="126">
        <v>4.3811200000000001</v>
      </c>
      <c r="AH36" s="126">
        <v>12.84577</v>
      </c>
      <c r="AI36" s="127">
        <v>-9.6169899999999995</v>
      </c>
      <c r="AJ36" s="127">
        <v>8.3672790060800004</v>
      </c>
      <c r="AK36" s="127">
        <v>22.5435745029</v>
      </c>
      <c r="AL36" s="127">
        <v>-13.081</v>
      </c>
      <c r="AM36" s="127">
        <v>-31.75</v>
      </c>
      <c r="AN36" s="4"/>
      <c r="AO36" s="4"/>
      <c r="AP36" s="4"/>
      <c r="AQ36" s="4"/>
      <c r="AR36" s="4"/>
      <c r="AS36" s="4"/>
      <c r="AT36" s="4"/>
      <c r="AU36" s="4"/>
      <c r="AV36" s="4"/>
      <c r="AW36" s="4"/>
      <c r="AX36" s="4"/>
      <c r="AY36" s="4"/>
    </row>
    <row r="37" spans="1:51" ht="15" x14ac:dyDescent="0.25">
      <c r="A37" s="134">
        <f>YampaRiverInflow.TotalOutflow!A37</f>
        <v>44562</v>
      </c>
      <c r="B37" s="13">
        <v>-19.324000000000002</v>
      </c>
      <c r="C37" s="13">
        <v>-19.324000000000002</v>
      </c>
      <c r="D37" s="13">
        <v>-19.324000000000002</v>
      </c>
      <c r="E37" s="126">
        <v>-132.33799999999999</v>
      </c>
      <c r="F37" s="126">
        <v>-58.228000000000002</v>
      </c>
      <c r="G37" s="126">
        <v>-60.307000000000002</v>
      </c>
      <c r="H37" s="126">
        <v>-43.218000000000004</v>
      </c>
      <c r="I37" s="126">
        <v>0.96399999999999997</v>
      </c>
      <c r="J37" s="126">
        <v>-22.263000000000002</v>
      </c>
      <c r="K37" s="126">
        <v>4.6050000000000004</v>
      </c>
      <c r="L37" s="126">
        <v>-1.4319999999999999</v>
      </c>
      <c r="M37" s="126">
        <v>-16.689</v>
      </c>
      <c r="N37" s="126">
        <v>33.015000000000001</v>
      </c>
      <c r="O37" s="126">
        <v>-30.713000000000001</v>
      </c>
      <c r="P37" s="126">
        <v>-2.2970000000000002</v>
      </c>
      <c r="Q37" s="126">
        <v>-5.6280000000000001</v>
      </c>
      <c r="R37" s="126">
        <v>-64.680999999999997</v>
      </c>
      <c r="S37" s="126">
        <v>-113.199</v>
      </c>
      <c r="T37" s="126">
        <v>36.241999999999997</v>
      </c>
      <c r="U37" s="126">
        <v>-10.677</v>
      </c>
      <c r="V37" s="126">
        <v>8.1579999999999995</v>
      </c>
      <c r="W37" s="126">
        <v>1.393</v>
      </c>
      <c r="X37" s="126">
        <v>10.17</v>
      </c>
      <c r="Y37" s="126">
        <v>3.6539999999999999</v>
      </c>
      <c r="Z37" s="126">
        <v>8.1709999999999994</v>
      </c>
      <c r="AA37" s="126">
        <v>-29.212</v>
      </c>
      <c r="AB37" s="126">
        <v>-12.486000000000001</v>
      </c>
      <c r="AC37" s="126">
        <v>-4.2009999999999996</v>
      </c>
      <c r="AD37" s="126">
        <v>-21.986999999999998</v>
      </c>
      <c r="AE37" s="126">
        <v>21.381310000000003</v>
      </c>
      <c r="AF37" s="126">
        <v>-39.100470000000001</v>
      </c>
      <c r="AG37" s="126">
        <v>-31.08878</v>
      </c>
      <c r="AH37" s="126">
        <v>7.3067399999999996</v>
      </c>
      <c r="AI37" s="127">
        <v>-13.3189509084</v>
      </c>
      <c r="AJ37" s="127">
        <v>-6.1162163466399999</v>
      </c>
      <c r="AK37" s="127">
        <v>40.491999999999997</v>
      </c>
      <c r="AL37" s="127">
        <v>-4.7590000000000003</v>
      </c>
      <c r="AM37" s="127">
        <v>-120.42</v>
      </c>
      <c r="AN37" s="4"/>
      <c r="AO37" s="4"/>
      <c r="AP37" s="4"/>
      <c r="AQ37" s="4"/>
      <c r="AR37" s="4"/>
      <c r="AS37" s="4"/>
      <c r="AT37" s="4"/>
      <c r="AU37" s="4"/>
      <c r="AV37" s="4"/>
      <c r="AW37" s="4"/>
      <c r="AX37" s="4"/>
      <c r="AY37" s="4"/>
    </row>
    <row r="38" spans="1:51" ht="15" x14ac:dyDescent="0.25">
      <c r="A38" s="134">
        <f>YampaRiverInflow.TotalOutflow!A38</f>
        <v>44593</v>
      </c>
      <c r="B38" s="13">
        <v>-25.341000000000001</v>
      </c>
      <c r="C38" s="13">
        <v>-25.341000000000001</v>
      </c>
      <c r="D38" s="13">
        <v>-25.341000000000001</v>
      </c>
      <c r="E38" s="126">
        <v>-7.18</v>
      </c>
      <c r="F38" s="126">
        <v>-64.896000000000001</v>
      </c>
      <c r="G38" s="126">
        <v>-23.876000000000001</v>
      </c>
      <c r="H38" s="126">
        <v>15.349</v>
      </c>
      <c r="I38" s="126">
        <v>-20.808</v>
      </c>
      <c r="J38" s="126">
        <v>-41.154000000000003</v>
      </c>
      <c r="K38" s="126">
        <v>-33.997</v>
      </c>
      <c r="L38" s="126">
        <v>-13.894</v>
      </c>
      <c r="M38" s="126">
        <v>-22.573</v>
      </c>
      <c r="N38" s="126">
        <v>-17.102</v>
      </c>
      <c r="O38" s="126">
        <v>-38.902000000000001</v>
      </c>
      <c r="P38" s="126">
        <v>-63.575000000000003</v>
      </c>
      <c r="Q38" s="126">
        <v>-26.556999999999999</v>
      </c>
      <c r="R38" s="126">
        <v>-43.094999999999999</v>
      </c>
      <c r="S38" s="126">
        <v>-46.804000000000002</v>
      </c>
      <c r="T38" s="126">
        <v>-20.875</v>
      </c>
      <c r="U38" s="126">
        <v>-24.366</v>
      </c>
      <c r="V38" s="126">
        <v>1.1859999999999999</v>
      </c>
      <c r="W38" s="126">
        <v>-25.843</v>
      </c>
      <c r="X38" s="126">
        <v>-4.476</v>
      </c>
      <c r="Y38" s="126">
        <v>-2.3679999999999999</v>
      </c>
      <c r="Z38" s="126">
        <v>5.9080000000000004</v>
      </c>
      <c r="AA38" s="126">
        <v>-17.978000000000002</v>
      </c>
      <c r="AB38" s="126">
        <v>-35.601999999999997</v>
      </c>
      <c r="AC38" s="126">
        <v>-45.103999999999999</v>
      </c>
      <c r="AD38" s="126">
        <v>-5.1180000000000003</v>
      </c>
      <c r="AE38" s="126">
        <v>-37.282989999999998</v>
      </c>
      <c r="AF38" s="126">
        <v>-15.646379999999999</v>
      </c>
      <c r="AG38" s="126">
        <v>-40.071829999999999</v>
      </c>
      <c r="AH38" s="126">
        <v>-32.633000000000003</v>
      </c>
      <c r="AI38" s="127">
        <v>-26.703267437200001</v>
      </c>
      <c r="AJ38" s="127">
        <v>-28.524806553999998</v>
      </c>
      <c r="AK38" s="127">
        <v>-31.532</v>
      </c>
      <c r="AL38" s="127">
        <v>-59.207000000000001</v>
      </c>
      <c r="AM38" s="127">
        <v>75.613</v>
      </c>
      <c r="AN38" s="4"/>
      <c r="AO38" s="4"/>
      <c r="AP38" s="4"/>
      <c r="AQ38" s="4"/>
      <c r="AR38" s="4"/>
      <c r="AS38" s="4"/>
      <c r="AT38" s="4"/>
      <c r="AU38" s="4"/>
      <c r="AV38" s="4"/>
      <c r="AW38" s="4"/>
      <c r="AX38" s="4"/>
      <c r="AY38" s="4"/>
    </row>
    <row r="39" spans="1:51" ht="15" x14ac:dyDescent="0.25">
      <c r="A39" s="134">
        <f>YampaRiverInflow.TotalOutflow!A39</f>
        <v>44621</v>
      </c>
      <c r="B39" s="13">
        <v>-54.119</v>
      </c>
      <c r="C39" s="13">
        <v>-54.119</v>
      </c>
      <c r="D39" s="13">
        <v>-54.119</v>
      </c>
      <c r="E39" s="126">
        <v>-25.779</v>
      </c>
      <c r="F39" s="126">
        <v>-20.971</v>
      </c>
      <c r="G39" s="126">
        <v>-80.751000000000005</v>
      </c>
      <c r="H39" s="126">
        <v>22.236000000000001</v>
      </c>
      <c r="I39" s="126">
        <v>-24.802</v>
      </c>
      <c r="J39" s="126">
        <v>-17.36</v>
      </c>
      <c r="K39" s="126">
        <v>-33.058</v>
      </c>
      <c r="L39" s="126">
        <v>-34.947000000000003</v>
      </c>
      <c r="M39" s="126">
        <v>-9.4450000000000003</v>
      </c>
      <c r="N39" s="126">
        <v>-51.122999999999998</v>
      </c>
      <c r="O39" s="126">
        <v>-40.192999999999998</v>
      </c>
      <c r="P39" s="126">
        <v>-34.902000000000001</v>
      </c>
      <c r="Q39" s="126">
        <v>-96.096000000000004</v>
      </c>
      <c r="R39" s="126">
        <v>-38.881</v>
      </c>
      <c r="S39" s="126">
        <v>-9.1829999999999998</v>
      </c>
      <c r="T39" s="126">
        <v>-13.153</v>
      </c>
      <c r="U39" s="126">
        <v>-27.914000000000001</v>
      </c>
      <c r="V39" s="126">
        <v>-37.945</v>
      </c>
      <c r="W39" s="126">
        <v>-37.232999999999997</v>
      </c>
      <c r="X39" s="126">
        <v>-84.150999999999996</v>
      </c>
      <c r="Y39" s="126">
        <v>-52.823</v>
      </c>
      <c r="Z39" s="126">
        <v>-62.375</v>
      </c>
      <c r="AA39" s="126">
        <v>-22.702999999999999</v>
      </c>
      <c r="AB39" s="126">
        <v>-24.411000000000001</v>
      </c>
      <c r="AC39" s="126">
        <v>-35.779000000000003</v>
      </c>
      <c r="AD39" s="126">
        <v>-52.19</v>
      </c>
      <c r="AE39" s="126">
        <v>-44.594099999999997</v>
      </c>
      <c r="AF39" s="126">
        <v>-46.276849999999996</v>
      </c>
      <c r="AG39" s="126">
        <v>-41.178449999999998</v>
      </c>
      <c r="AH39" s="126">
        <v>-54.098759999999999</v>
      </c>
      <c r="AI39" s="127">
        <v>-94.386657514799992</v>
      </c>
      <c r="AJ39" s="127">
        <v>-67.435723010499999</v>
      </c>
      <c r="AK39" s="127">
        <v>-34.798000000000002</v>
      </c>
      <c r="AL39" s="127">
        <v>-42.109000000000002</v>
      </c>
      <c r="AM39" s="127">
        <v>-24.684999999999999</v>
      </c>
      <c r="AN39" s="4"/>
      <c r="AO39" s="4"/>
      <c r="AP39" s="4"/>
      <c r="AQ39" s="4"/>
      <c r="AR39" s="4"/>
      <c r="AS39" s="4"/>
      <c r="AT39" s="4"/>
      <c r="AU39" s="4"/>
      <c r="AV39" s="4"/>
      <c r="AW39" s="4"/>
      <c r="AX39" s="4"/>
      <c r="AY39" s="4"/>
    </row>
    <row r="40" spans="1:51" ht="15" x14ac:dyDescent="0.25">
      <c r="A40" s="134">
        <f>YampaRiverInflow.TotalOutflow!A40</f>
        <v>44652</v>
      </c>
      <c r="B40" s="13">
        <v>-24.183</v>
      </c>
      <c r="C40" s="13">
        <v>-24.183</v>
      </c>
      <c r="D40" s="13">
        <v>-24.183</v>
      </c>
      <c r="E40" s="126">
        <v>-33.209000000000003</v>
      </c>
      <c r="F40" s="126">
        <v>-50.463000000000001</v>
      </c>
      <c r="G40" s="126">
        <v>-39.68</v>
      </c>
      <c r="H40" s="126">
        <v>-1.92</v>
      </c>
      <c r="I40" s="126">
        <v>-7.2060000000000004</v>
      </c>
      <c r="J40" s="126">
        <v>-49.616999999999997</v>
      </c>
      <c r="K40" s="126">
        <v>-43.034999999999997</v>
      </c>
      <c r="L40" s="126">
        <v>-59.116</v>
      </c>
      <c r="M40" s="126">
        <v>-58.07</v>
      </c>
      <c r="N40" s="126">
        <v>-46.223999999999997</v>
      </c>
      <c r="O40" s="126">
        <v>-45.231000000000002</v>
      </c>
      <c r="P40" s="126">
        <v>-21.337</v>
      </c>
      <c r="Q40" s="126">
        <v>-46.392000000000003</v>
      </c>
      <c r="R40" s="126">
        <v>-46.932000000000002</v>
      </c>
      <c r="S40" s="126">
        <v>-10.394</v>
      </c>
      <c r="T40" s="126">
        <v>-22.183</v>
      </c>
      <c r="U40" s="126">
        <v>-50.360999999999997</v>
      </c>
      <c r="V40" s="126">
        <v>-34.244</v>
      </c>
      <c r="W40" s="126">
        <v>-28.298999999999999</v>
      </c>
      <c r="X40" s="126">
        <v>-23.056999999999999</v>
      </c>
      <c r="Y40" s="126">
        <v>-23.652999999999999</v>
      </c>
      <c r="Z40" s="126">
        <v>-18.731000000000002</v>
      </c>
      <c r="AA40" s="126">
        <v>-34.493000000000002</v>
      </c>
      <c r="AB40" s="126">
        <v>-34.719000000000001</v>
      </c>
      <c r="AC40" s="126">
        <v>-39.353999999999999</v>
      </c>
      <c r="AD40" s="126">
        <v>-36.816000000000003</v>
      </c>
      <c r="AE40" s="126">
        <v>-31.096540000000001</v>
      </c>
      <c r="AF40" s="126">
        <v>-26.820700000000002</v>
      </c>
      <c r="AG40" s="126">
        <v>-39.596559999999997</v>
      </c>
      <c r="AH40" s="126">
        <v>-38.490559999999995</v>
      </c>
      <c r="AI40" s="127">
        <v>-7.4329692029799999</v>
      </c>
      <c r="AJ40" s="127">
        <v>-6.8714972382399999</v>
      </c>
      <c r="AK40" s="127">
        <v>-9.35</v>
      </c>
      <c r="AL40" s="127">
        <v>-26.696999999999999</v>
      </c>
      <c r="AM40" s="127">
        <v>-94.260999999999996</v>
      </c>
      <c r="AN40" s="4"/>
      <c r="AO40" s="4"/>
      <c r="AP40" s="4"/>
      <c r="AQ40" s="4"/>
      <c r="AR40" s="4"/>
      <c r="AS40" s="4"/>
      <c r="AT40" s="4"/>
      <c r="AU40" s="4"/>
      <c r="AV40" s="4"/>
      <c r="AW40" s="4"/>
      <c r="AX40" s="4"/>
      <c r="AY40" s="4"/>
    </row>
    <row r="41" spans="1:51" ht="15" x14ac:dyDescent="0.25">
      <c r="A41" s="134">
        <f>YampaRiverInflow.TotalOutflow!A41</f>
        <v>44682</v>
      </c>
      <c r="B41" s="13">
        <v>-22.867000000000001</v>
      </c>
      <c r="C41" s="13">
        <v>-22.867000000000001</v>
      </c>
      <c r="D41" s="13">
        <v>-22.867000000000001</v>
      </c>
      <c r="E41" s="126">
        <v>-80.343999999999994</v>
      </c>
      <c r="F41" s="126">
        <v>-118.304</v>
      </c>
      <c r="G41" s="126">
        <v>-138.191</v>
      </c>
      <c r="H41" s="126">
        <v>-16.033000000000001</v>
      </c>
      <c r="I41" s="126">
        <v>-40.975999999999999</v>
      </c>
      <c r="J41" s="126">
        <v>-17.803999999999998</v>
      </c>
      <c r="K41" s="126">
        <v>-31.501999999999999</v>
      </c>
      <c r="L41" s="126">
        <v>-19.012</v>
      </c>
      <c r="M41" s="126">
        <v>-19.099</v>
      </c>
      <c r="N41" s="126">
        <v>-31.253</v>
      </c>
      <c r="O41" s="126">
        <v>-147.96199999999999</v>
      </c>
      <c r="P41" s="126">
        <v>-29.908999999999999</v>
      </c>
      <c r="Q41" s="126">
        <v>-28.129000000000001</v>
      </c>
      <c r="R41" s="126">
        <v>-49.914999999999999</v>
      </c>
      <c r="S41" s="126">
        <v>-34.603000000000002</v>
      </c>
      <c r="T41" s="126">
        <v>-27.748999999999999</v>
      </c>
      <c r="U41" s="126">
        <v>-15.643000000000001</v>
      </c>
      <c r="V41" s="126">
        <v>-26.481000000000002</v>
      </c>
      <c r="W41" s="126">
        <v>-13.461</v>
      </c>
      <c r="X41" s="126">
        <v>-3.1219999999999999</v>
      </c>
      <c r="Y41" s="126">
        <v>-37.49</v>
      </c>
      <c r="Z41" s="126">
        <v>-28.582000000000001</v>
      </c>
      <c r="AA41" s="126">
        <v>-34.988</v>
      </c>
      <c r="AB41" s="126">
        <v>-27.611000000000001</v>
      </c>
      <c r="AC41" s="126">
        <v>-13.772</v>
      </c>
      <c r="AD41" s="126">
        <v>-19.452999999999999</v>
      </c>
      <c r="AE41" s="126">
        <v>-43.834120000000006</v>
      </c>
      <c r="AF41" s="126">
        <v>-36.949010000000001</v>
      </c>
      <c r="AG41" s="126">
        <v>-18.708639999999999</v>
      </c>
      <c r="AH41" s="126">
        <v>-25.39873</v>
      </c>
      <c r="AI41" s="127">
        <v>-18.684161391</v>
      </c>
      <c r="AJ41" s="127">
        <v>-9.3682712112299988</v>
      </c>
      <c r="AK41" s="127">
        <v>-3.2269999999999999</v>
      </c>
      <c r="AL41" s="127">
        <v>-13.581</v>
      </c>
      <c r="AM41" s="127">
        <v>-52.53</v>
      </c>
      <c r="AN41" s="4"/>
      <c r="AO41" s="4"/>
      <c r="AP41" s="4"/>
      <c r="AQ41" s="4"/>
      <c r="AR41" s="4"/>
      <c r="AS41" s="4"/>
      <c r="AT41" s="4"/>
      <c r="AU41" s="4"/>
      <c r="AV41" s="4"/>
      <c r="AW41" s="4"/>
      <c r="AX41" s="4"/>
      <c r="AY41" s="4"/>
    </row>
    <row r="42" spans="1:51" ht="15" x14ac:dyDescent="0.25">
      <c r="A42" s="134">
        <f>YampaRiverInflow.TotalOutflow!A42</f>
        <v>44713</v>
      </c>
      <c r="B42" s="13">
        <v>-49.23</v>
      </c>
      <c r="C42" s="13">
        <v>-49.23</v>
      </c>
      <c r="D42" s="13">
        <v>-49.23</v>
      </c>
      <c r="E42" s="126">
        <v>-71.817999999999998</v>
      </c>
      <c r="F42" s="126">
        <v>-97.96</v>
      </c>
      <c r="G42" s="126">
        <v>8.8849999999999998</v>
      </c>
      <c r="H42" s="126">
        <v>-38.042999999999999</v>
      </c>
      <c r="I42" s="126">
        <v>-46.71</v>
      </c>
      <c r="J42" s="126">
        <v>-50.164000000000001</v>
      </c>
      <c r="K42" s="126">
        <v>-42.655000000000001</v>
      </c>
      <c r="L42" s="126">
        <v>-57.844000000000001</v>
      </c>
      <c r="M42" s="126">
        <v>-49.320999999999998</v>
      </c>
      <c r="N42" s="126">
        <v>-51.93</v>
      </c>
      <c r="O42" s="126">
        <v>-183.62299999999999</v>
      </c>
      <c r="P42" s="126">
        <v>-63.558</v>
      </c>
      <c r="Q42" s="126">
        <v>-43.442999999999998</v>
      </c>
      <c r="R42" s="126">
        <v>-78.712000000000003</v>
      </c>
      <c r="S42" s="126">
        <v>-44.427999999999997</v>
      </c>
      <c r="T42" s="126">
        <v>-46.622999999999998</v>
      </c>
      <c r="U42" s="126">
        <v>-26.48</v>
      </c>
      <c r="V42" s="126">
        <v>-49.249000000000002</v>
      </c>
      <c r="W42" s="126">
        <v>-37.82</v>
      </c>
      <c r="X42" s="126">
        <v>-37.124000000000002</v>
      </c>
      <c r="Y42" s="126">
        <v>-46.805999999999997</v>
      </c>
      <c r="Z42" s="126">
        <v>-42.271000000000001</v>
      </c>
      <c r="AA42" s="126">
        <v>-36.914999999999999</v>
      </c>
      <c r="AB42" s="126">
        <v>-53.137999999999998</v>
      </c>
      <c r="AC42" s="126">
        <v>-64.947999999999993</v>
      </c>
      <c r="AD42" s="126">
        <v>-25.780999999999999</v>
      </c>
      <c r="AE42" s="126">
        <v>-34.943179999999998</v>
      </c>
      <c r="AF42" s="126">
        <v>-51.29607</v>
      </c>
      <c r="AG42" s="126">
        <v>-57.331830000000004</v>
      </c>
      <c r="AH42" s="126">
        <v>-54.558230000000002</v>
      </c>
      <c r="AI42" s="127">
        <v>-68.587001490600002</v>
      </c>
      <c r="AJ42" s="127">
        <v>-35.762955953400002</v>
      </c>
      <c r="AK42" s="127">
        <v>-63.795000000000002</v>
      </c>
      <c r="AL42" s="127">
        <v>-22.106999999999999</v>
      </c>
      <c r="AM42" s="127">
        <v>-145.12100000000001</v>
      </c>
      <c r="AN42" s="4"/>
      <c r="AO42" s="4"/>
      <c r="AP42" s="4"/>
      <c r="AQ42" s="4"/>
      <c r="AR42" s="4"/>
      <c r="AS42" s="4"/>
      <c r="AT42" s="4"/>
      <c r="AU42" s="4"/>
      <c r="AV42" s="4"/>
      <c r="AW42" s="4"/>
      <c r="AX42" s="4"/>
      <c r="AY42" s="4"/>
    </row>
    <row r="43" spans="1:51" ht="15" x14ac:dyDescent="0.25">
      <c r="A43" s="134">
        <f>YampaRiverInflow.TotalOutflow!A43</f>
        <v>44743</v>
      </c>
      <c r="B43" s="13">
        <v>-26.099</v>
      </c>
      <c r="C43" s="13">
        <v>-26.099</v>
      </c>
      <c r="D43" s="13">
        <v>-26.099</v>
      </c>
      <c r="E43" s="126">
        <v>-38.226999999999997</v>
      </c>
      <c r="F43" s="126">
        <v>-78.781000000000006</v>
      </c>
      <c r="G43" s="126">
        <v>-21.681999999999999</v>
      </c>
      <c r="H43" s="126">
        <v>-28.289000000000001</v>
      </c>
      <c r="I43" s="126">
        <v>-64.233999999999995</v>
      </c>
      <c r="J43" s="126">
        <v>-49.396000000000001</v>
      </c>
      <c r="K43" s="126">
        <v>-44.13</v>
      </c>
      <c r="L43" s="126">
        <v>-48.3</v>
      </c>
      <c r="M43" s="126">
        <v>-25.504000000000001</v>
      </c>
      <c r="N43" s="126">
        <v>-48.567</v>
      </c>
      <c r="O43" s="126">
        <v>-182.99199999999999</v>
      </c>
      <c r="P43" s="126">
        <v>-65.305999999999997</v>
      </c>
      <c r="Q43" s="126">
        <v>-37.942</v>
      </c>
      <c r="R43" s="126">
        <v>-73.787000000000006</v>
      </c>
      <c r="S43" s="126">
        <v>-40.765999999999998</v>
      </c>
      <c r="T43" s="126">
        <v>-6.4569999999999999</v>
      </c>
      <c r="U43" s="126">
        <v>-40.478000000000002</v>
      </c>
      <c r="V43" s="126">
        <v>-35.347000000000001</v>
      </c>
      <c r="W43" s="126">
        <v>-30.984000000000002</v>
      </c>
      <c r="X43" s="126">
        <v>-12.644</v>
      </c>
      <c r="Y43" s="126">
        <v>-15.252000000000001</v>
      </c>
      <c r="Z43" s="126">
        <v>-52.765999999999998</v>
      </c>
      <c r="AA43" s="126">
        <v>-45.936</v>
      </c>
      <c r="AB43" s="126">
        <v>-47.3</v>
      </c>
      <c r="AC43" s="126">
        <v>-39.220999999999997</v>
      </c>
      <c r="AD43" s="126">
        <v>-35.222999999999999</v>
      </c>
      <c r="AE43" s="126">
        <v>-42.72146</v>
      </c>
      <c r="AF43" s="126">
        <v>-48.900089999999999</v>
      </c>
      <c r="AG43" s="126">
        <v>-17.894650000000002</v>
      </c>
      <c r="AH43" s="126">
        <v>-23.696210000000001</v>
      </c>
      <c r="AI43" s="127">
        <v>-7.1829008864099997</v>
      </c>
      <c r="AJ43" s="127">
        <v>-13.3525170981</v>
      </c>
      <c r="AK43" s="127">
        <v>-36.118000000000002</v>
      </c>
      <c r="AL43" s="127">
        <v>-38.566000000000003</v>
      </c>
      <c r="AM43" s="127">
        <v>-36.479999999999997</v>
      </c>
      <c r="AN43" s="4"/>
      <c r="AO43" s="4"/>
      <c r="AP43" s="4"/>
      <c r="AQ43" s="4"/>
      <c r="AR43" s="4"/>
      <c r="AS43" s="4"/>
      <c r="AT43" s="4"/>
      <c r="AU43" s="4"/>
      <c r="AV43" s="4"/>
      <c r="AW43" s="4"/>
      <c r="AX43" s="4"/>
      <c r="AY43" s="4"/>
    </row>
    <row r="44" spans="1:51" ht="15" x14ac:dyDescent="0.25">
      <c r="A44" s="134">
        <f>YampaRiverInflow.TotalOutflow!A44</f>
        <v>44774</v>
      </c>
      <c r="B44" s="13">
        <v>-23.463999999999999</v>
      </c>
      <c r="C44" s="13">
        <v>-23.463999999999999</v>
      </c>
      <c r="D44" s="13">
        <v>-23.463999999999999</v>
      </c>
      <c r="E44" s="126">
        <v>-15.093999999999999</v>
      </c>
      <c r="F44" s="126">
        <v>-77.117000000000004</v>
      </c>
      <c r="G44" s="126">
        <v>-51.414000000000001</v>
      </c>
      <c r="H44" s="126">
        <v>-22.39</v>
      </c>
      <c r="I44" s="126">
        <v>-5.8449999999999998</v>
      </c>
      <c r="J44" s="126">
        <v>-16.213000000000001</v>
      </c>
      <c r="K44" s="126">
        <v>-13.936999999999999</v>
      </c>
      <c r="L44" s="126">
        <v>-23.998000000000001</v>
      </c>
      <c r="M44" s="126">
        <v>5.8440000000000003</v>
      </c>
      <c r="N44" s="126">
        <v>-37.121000000000002</v>
      </c>
      <c r="O44" s="126">
        <v>-39.380000000000003</v>
      </c>
      <c r="P44" s="126">
        <v>-27.815000000000001</v>
      </c>
      <c r="Q44" s="126">
        <v>-14.052</v>
      </c>
      <c r="R44" s="126">
        <v>-65.381</v>
      </c>
      <c r="S44" s="126">
        <v>-36.566000000000003</v>
      </c>
      <c r="T44" s="126">
        <v>-19.853999999999999</v>
      </c>
      <c r="U44" s="126">
        <v>-3.7530000000000001</v>
      </c>
      <c r="V44" s="126">
        <v>-2.8780000000000001</v>
      </c>
      <c r="W44" s="126">
        <v>-12.666</v>
      </c>
      <c r="X44" s="126">
        <v>-13.96</v>
      </c>
      <c r="Y44" s="126">
        <v>-39.997999999999998</v>
      </c>
      <c r="Z44" s="126">
        <v>7.2850000000000001</v>
      </c>
      <c r="AA44" s="126">
        <v>-24.344000000000001</v>
      </c>
      <c r="AB44" s="126">
        <v>-33.448999999999998</v>
      </c>
      <c r="AC44" s="126">
        <v>-19.832000000000001</v>
      </c>
      <c r="AD44" s="126">
        <v>-46.258000000000003</v>
      </c>
      <c r="AE44" s="126">
        <v>-32.945339999999995</v>
      </c>
      <c r="AF44" s="126">
        <v>-39.458289999999998</v>
      </c>
      <c r="AG44" s="126">
        <v>-23.445790000000002</v>
      </c>
      <c r="AH44" s="126">
        <v>-14.44247</v>
      </c>
      <c r="AI44" s="127">
        <v>-5.3147564458200005</v>
      </c>
      <c r="AJ44" s="127">
        <v>-18.306574451100001</v>
      </c>
      <c r="AK44" s="127">
        <v>-15.141999999999999</v>
      </c>
      <c r="AL44" s="127">
        <v>5.0810000000000004</v>
      </c>
      <c r="AM44" s="127">
        <v>-16.428999999999998</v>
      </c>
      <c r="AN44" s="4"/>
      <c r="AO44" s="4"/>
      <c r="AP44" s="4"/>
      <c r="AQ44" s="4"/>
      <c r="AR44" s="4"/>
      <c r="AS44" s="4"/>
      <c r="AT44" s="4"/>
      <c r="AU44" s="4"/>
      <c r="AV44" s="4"/>
      <c r="AW44" s="4"/>
      <c r="AX44" s="4"/>
      <c r="AY44" s="4"/>
    </row>
    <row r="45" spans="1:51" ht="15" x14ac:dyDescent="0.25">
      <c r="A45" s="134">
        <f>YampaRiverInflow.TotalOutflow!A45</f>
        <v>44805</v>
      </c>
      <c r="B45" s="13">
        <v>-18.527999999999999</v>
      </c>
      <c r="C45" s="13">
        <v>-18.527999999999999</v>
      </c>
      <c r="D45" s="13">
        <v>-18.527999999999999</v>
      </c>
      <c r="E45" s="126">
        <v>-49.987000000000002</v>
      </c>
      <c r="F45" s="126">
        <v>8.8550000000000004</v>
      </c>
      <c r="G45" s="126">
        <v>-45.326999999999998</v>
      </c>
      <c r="H45" s="126">
        <v>-12.705</v>
      </c>
      <c r="I45" s="126">
        <v>-21.931000000000001</v>
      </c>
      <c r="J45" s="126">
        <v>-11.678000000000001</v>
      </c>
      <c r="K45" s="126">
        <v>-16.454999999999998</v>
      </c>
      <c r="L45" s="126">
        <v>-15.521000000000001</v>
      </c>
      <c r="M45" s="126">
        <v>-12.746</v>
      </c>
      <c r="N45" s="126">
        <v>-31.334</v>
      </c>
      <c r="O45" s="126">
        <v>-19.856000000000002</v>
      </c>
      <c r="P45" s="126">
        <v>-41.415999999999997</v>
      </c>
      <c r="Q45" s="126">
        <v>-22.555</v>
      </c>
      <c r="R45" s="126">
        <v>0.85399999999999998</v>
      </c>
      <c r="S45" s="126">
        <v>-61.966000000000001</v>
      </c>
      <c r="T45" s="126">
        <v>-54.048999999999999</v>
      </c>
      <c r="U45" s="126">
        <v>-27.712</v>
      </c>
      <c r="V45" s="126">
        <v>-18.021999999999998</v>
      </c>
      <c r="W45" s="126">
        <v>-8.8450000000000006</v>
      </c>
      <c r="X45" s="126">
        <v>-17.966000000000001</v>
      </c>
      <c r="Y45" s="126">
        <v>-5.1360000000000001</v>
      </c>
      <c r="Z45" s="126">
        <v>-10.974</v>
      </c>
      <c r="AA45" s="126">
        <v>-32.47</v>
      </c>
      <c r="AB45" s="126">
        <v>-35.090000000000003</v>
      </c>
      <c r="AC45" s="126">
        <v>-20.788</v>
      </c>
      <c r="AD45" s="126">
        <v>-50.804000000000002</v>
      </c>
      <c r="AE45" s="126">
        <v>-26.487169999999999</v>
      </c>
      <c r="AF45" s="126">
        <v>-30.253869999999999</v>
      </c>
      <c r="AG45" s="126">
        <v>-43.057809999999996</v>
      </c>
      <c r="AH45" s="126">
        <v>-36.350120000000004</v>
      </c>
      <c r="AI45" s="127">
        <v>-18.8728240509</v>
      </c>
      <c r="AJ45" s="127">
        <v>-15.710973601100001</v>
      </c>
      <c r="AK45" s="127">
        <v>14.304</v>
      </c>
      <c r="AL45" s="127">
        <v>-4.5</v>
      </c>
      <c r="AM45" s="127">
        <v>-45.348999999999997</v>
      </c>
      <c r="AN45" s="4"/>
      <c r="AO45" s="4"/>
      <c r="AP45" s="4"/>
      <c r="AQ45" s="4"/>
      <c r="AR45" s="4"/>
      <c r="AS45" s="4"/>
      <c r="AT45" s="4"/>
      <c r="AU45" s="4"/>
      <c r="AV45" s="4"/>
      <c r="AW45" s="4"/>
      <c r="AX45" s="4"/>
      <c r="AY45" s="4"/>
    </row>
    <row r="46" spans="1:51" ht="15" x14ac:dyDescent="0.25">
      <c r="A46" s="134">
        <f>YampaRiverInflow.TotalOutflow!A46</f>
        <v>44835</v>
      </c>
      <c r="B46" s="13">
        <v>-16.021000000000001</v>
      </c>
      <c r="C46" s="13">
        <v>-16.021000000000001</v>
      </c>
      <c r="D46" s="13">
        <v>-16.021000000000001</v>
      </c>
      <c r="E46" s="126">
        <v>-43.091999999999999</v>
      </c>
      <c r="F46" s="126">
        <v>28.411000000000001</v>
      </c>
      <c r="G46" s="126">
        <v>15.292999999999999</v>
      </c>
      <c r="H46" s="126">
        <v>7.4790000000000001</v>
      </c>
      <c r="I46" s="126">
        <v>-7.4880000000000004</v>
      </c>
      <c r="J46" s="126">
        <v>-21.609000000000002</v>
      </c>
      <c r="K46" s="126">
        <v>-2.9830000000000001</v>
      </c>
      <c r="L46" s="126">
        <v>3.17</v>
      </c>
      <c r="M46" s="126">
        <v>-15.058</v>
      </c>
      <c r="N46" s="126">
        <v>-8.1869999999999994</v>
      </c>
      <c r="O46" s="126">
        <v>-13.262</v>
      </c>
      <c r="P46" s="126">
        <v>8.3439999999999994</v>
      </c>
      <c r="Q46" s="126">
        <v>1.6279999999999999</v>
      </c>
      <c r="R46" s="126">
        <v>-1.526</v>
      </c>
      <c r="S46" s="126">
        <v>0.55800000000000005</v>
      </c>
      <c r="T46" s="126">
        <v>-0.40699999999999997</v>
      </c>
      <c r="U46" s="126">
        <v>-3.3740000000000001</v>
      </c>
      <c r="V46" s="126">
        <v>10.401</v>
      </c>
      <c r="W46" s="126">
        <v>3.125</v>
      </c>
      <c r="X46" s="126">
        <v>0.16600000000000001</v>
      </c>
      <c r="Y46" s="126">
        <v>26.085000000000001</v>
      </c>
      <c r="Z46" s="126">
        <v>-4.4400000000000004</v>
      </c>
      <c r="AA46" s="126">
        <v>7.4</v>
      </c>
      <c r="AB46" s="126">
        <v>-11.666</v>
      </c>
      <c r="AC46" s="126">
        <v>-2.7410000000000001</v>
      </c>
      <c r="AD46" s="126">
        <v>-4.4329999999999998</v>
      </c>
      <c r="AE46" s="126">
        <v>-10.08483</v>
      </c>
      <c r="AF46" s="126">
        <v>-27.032550000000001</v>
      </c>
      <c r="AG46" s="126">
        <v>-5.7554099999999995</v>
      </c>
      <c r="AH46" s="126">
        <v>-10.2515</v>
      </c>
      <c r="AI46" s="127">
        <v>-12.6998988852</v>
      </c>
      <c r="AJ46" s="127">
        <v>-2.6646828313099999</v>
      </c>
      <c r="AK46" s="127">
        <v>25.649000000000001</v>
      </c>
      <c r="AL46" s="127">
        <v>0.77100000000000002</v>
      </c>
      <c r="AM46" s="127">
        <v>4.673</v>
      </c>
      <c r="AN46" s="4"/>
      <c r="AO46" s="4"/>
      <c r="AP46" s="4"/>
      <c r="AQ46" s="4"/>
      <c r="AR46" s="4"/>
      <c r="AS46" s="4"/>
      <c r="AT46" s="4"/>
      <c r="AU46" s="4"/>
      <c r="AV46" s="4"/>
      <c r="AW46" s="4"/>
      <c r="AX46" s="4"/>
      <c r="AY46" s="4"/>
    </row>
    <row r="47" spans="1:51" ht="15" x14ac:dyDescent="0.25">
      <c r="A47" s="134">
        <f>YampaRiverInflow.TotalOutflow!A47</f>
        <v>44866</v>
      </c>
      <c r="B47" s="13">
        <v>1.1180000000000001</v>
      </c>
      <c r="C47" s="13">
        <v>1.1180000000000001</v>
      </c>
      <c r="D47" s="13">
        <v>1.1180000000000001</v>
      </c>
      <c r="E47" s="126">
        <v>-30.108000000000001</v>
      </c>
      <c r="F47" s="126">
        <v>-24.338000000000001</v>
      </c>
      <c r="G47" s="126">
        <v>-14.114000000000001</v>
      </c>
      <c r="H47" s="126">
        <v>1.411</v>
      </c>
      <c r="I47" s="126">
        <v>5.4320000000000004</v>
      </c>
      <c r="J47" s="126">
        <v>11.315</v>
      </c>
      <c r="K47" s="126">
        <v>8.8170000000000002</v>
      </c>
      <c r="L47" s="126">
        <v>8.6760000000000002</v>
      </c>
      <c r="M47" s="126">
        <v>-7.5490000000000004</v>
      </c>
      <c r="N47" s="126">
        <v>1.3320000000000001</v>
      </c>
      <c r="O47" s="126">
        <v>8.9619999999999997</v>
      </c>
      <c r="P47" s="126">
        <v>4.5019999999999998</v>
      </c>
      <c r="Q47" s="126">
        <v>13.975</v>
      </c>
      <c r="R47" s="126">
        <v>6.8760000000000003</v>
      </c>
      <c r="S47" s="126">
        <v>-37.753999999999998</v>
      </c>
      <c r="T47" s="126">
        <v>12.58</v>
      </c>
      <c r="U47" s="126">
        <v>4.9530000000000003</v>
      </c>
      <c r="V47" s="126">
        <v>14.292</v>
      </c>
      <c r="W47" s="126">
        <v>10.398</v>
      </c>
      <c r="X47" s="126">
        <v>14.773</v>
      </c>
      <c r="Y47" s="126">
        <v>2.8980000000000001</v>
      </c>
      <c r="Z47" s="126">
        <v>-5.16</v>
      </c>
      <c r="AA47" s="126">
        <v>8.36</v>
      </c>
      <c r="AB47" s="126">
        <v>0.24399999999999999</v>
      </c>
      <c r="AC47" s="126">
        <v>-2.194</v>
      </c>
      <c r="AD47" s="126">
        <v>-8.1240000000000006</v>
      </c>
      <c r="AE47" s="126">
        <v>-20.0396</v>
      </c>
      <c r="AF47" s="126">
        <v>-7.1350500000000006</v>
      </c>
      <c r="AG47" s="126">
        <v>-4.9749300000000005</v>
      </c>
      <c r="AH47" s="126">
        <v>-2.7747700000000002</v>
      </c>
      <c r="AI47" s="127">
        <v>-5.4642536803299997</v>
      </c>
      <c r="AJ47" s="127">
        <v>13.381105650899999</v>
      </c>
      <c r="AK47" s="127">
        <v>5.9569999999999999</v>
      </c>
      <c r="AL47" s="127">
        <v>17.582999999999998</v>
      </c>
      <c r="AM47" s="127">
        <v>-56.331000000000003</v>
      </c>
      <c r="AN47" s="4"/>
      <c r="AO47" s="4"/>
      <c r="AP47" s="4"/>
      <c r="AQ47" s="4"/>
      <c r="AR47" s="4"/>
      <c r="AS47" s="4"/>
      <c r="AT47" s="4"/>
      <c r="AU47" s="4"/>
      <c r="AV47" s="4"/>
      <c r="AW47" s="4"/>
      <c r="AX47" s="4"/>
      <c r="AY47" s="4"/>
    </row>
    <row r="48" spans="1:51" ht="15" x14ac:dyDescent="0.25">
      <c r="A48" s="134">
        <f>YampaRiverInflow.TotalOutflow!A48</f>
        <v>44896</v>
      </c>
      <c r="B48" s="13">
        <v>17.396999999999998</v>
      </c>
      <c r="C48" s="13">
        <v>17.396999999999998</v>
      </c>
      <c r="D48" s="13">
        <v>17.396999999999998</v>
      </c>
      <c r="E48" s="126">
        <v>-29.280999999999999</v>
      </c>
      <c r="F48" s="126">
        <v>-52.756999999999998</v>
      </c>
      <c r="G48" s="126">
        <v>-68.424999999999997</v>
      </c>
      <c r="H48" s="126">
        <v>-26.193000000000001</v>
      </c>
      <c r="I48" s="126">
        <v>-1.996</v>
      </c>
      <c r="J48" s="126">
        <v>1.087</v>
      </c>
      <c r="K48" s="126">
        <v>7.093</v>
      </c>
      <c r="L48" s="126">
        <v>18.335000000000001</v>
      </c>
      <c r="M48" s="126">
        <v>4.6580000000000004</v>
      </c>
      <c r="N48" s="126">
        <v>11.409000000000001</v>
      </c>
      <c r="O48" s="126">
        <v>18.884</v>
      </c>
      <c r="P48" s="126">
        <v>6.4809999999999999</v>
      </c>
      <c r="Q48" s="126">
        <v>-1.6890000000000001</v>
      </c>
      <c r="R48" s="126">
        <v>-26.622</v>
      </c>
      <c r="S48" s="126">
        <v>-69.311999999999998</v>
      </c>
      <c r="T48" s="126">
        <v>30.471</v>
      </c>
      <c r="U48" s="126">
        <v>12.734</v>
      </c>
      <c r="V48" s="126">
        <v>16.88</v>
      </c>
      <c r="W48" s="126">
        <v>5.86</v>
      </c>
      <c r="X48" s="126">
        <v>7.444</v>
      </c>
      <c r="Y48" s="126">
        <v>33.223999999999997</v>
      </c>
      <c r="Z48" s="126">
        <v>12.48</v>
      </c>
      <c r="AA48" s="126">
        <v>17.550999999999998</v>
      </c>
      <c r="AB48" s="126">
        <v>6.2709999999999999</v>
      </c>
      <c r="AC48" s="126">
        <v>38.814999999999998</v>
      </c>
      <c r="AD48" s="126">
        <v>9.5690000000000008</v>
      </c>
      <c r="AE48" s="126">
        <v>34.180550000000004</v>
      </c>
      <c r="AF48" s="126">
        <v>4.3811200000000001</v>
      </c>
      <c r="AG48" s="126">
        <v>12.84577</v>
      </c>
      <c r="AH48" s="126">
        <v>-9.6169899999999995</v>
      </c>
      <c r="AI48" s="127">
        <v>8.3672790060800004</v>
      </c>
      <c r="AJ48" s="127">
        <v>22.5435745029</v>
      </c>
      <c r="AK48" s="127">
        <v>-13.081</v>
      </c>
      <c r="AL48" s="127">
        <v>-31.75</v>
      </c>
      <c r="AM48" s="127">
        <v>-93.247</v>
      </c>
      <c r="AN48" s="4"/>
      <c r="AO48" s="4"/>
      <c r="AP48" s="4"/>
      <c r="AQ48" s="4"/>
      <c r="AR48" s="4"/>
      <c r="AS48" s="4"/>
      <c r="AT48" s="4"/>
      <c r="AU48" s="4"/>
      <c r="AV48" s="4"/>
      <c r="AW48" s="4"/>
      <c r="AX48" s="4"/>
      <c r="AY48" s="4"/>
    </row>
    <row r="49" spans="1:1005" ht="15" x14ac:dyDescent="0.25">
      <c r="A49" s="134">
        <f>YampaRiverInflow.TotalOutflow!A49</f>
        <v>44927</v>
      </c>
      <c r="B49" s="13">
        <v>-19.324000000000002</v>
      </c>
      <c r="C49" s="13">
        <v>-19.324000000000002</v>
      </c>
      <c r="D49" s="13">
        <v>-19.324000000000002</v>
      </c>
      <c r="E49" s="126">
        <v>-58.228000000000002</v>
      </c>
      <c r="F49" s="126">
        <v>-60.307000000000002</v>
      </c>
      <c r="G49" s="126">
        <v>-43.218000000000004</v>
      </c>
      <c r="H49" s="126">
        <v>0.96399999999999997</v>
      </c>
      <c r="I49" s="126">
        <v>-22.263000000000002</v>
      </c>
      <c r="J49" s="126">
        <v>4.6050000000000004</v>
      </c>
      <c r="K49" s="126">
        <v>-1.4319999999999999</v>
      </c>
      <c r="L49" s="126">
        <v>-16.689</v>
      </c>
      <c r="M49" s="126">
        <v>33.015000000000001</v>
      </c>
      <c r="N49" s="126">
        <v>-30.713000000000001</v>
      </c>
      <c r="O49" s="126">
        <v>-2.2970000000000002</v>
      </c>
      <c r="P49" s="126">
        <v>-5.6280000000000001</v>
      </c>
      <c r="Q49" s="126">
        <v>-64.680999999999997</v>
      </c>
      <c r="R49" s="126">
        <v>-113.199</v>
      </c>
      <c r="S49" s="126">
        <v>36.241999999999997</v>
      </c>
      <c r="T49" s="126">
        <v>-10.677</v>
      </c>
      <c r="U49" s="126">
        <v>8.1579999999999995</v>
      </c>
      <c r="V49" s="126">
        <v>1.393</v>
      </c>
      <c r="W49" s="126">
        <v>10.17</v>
      </c>
      <c r="X49" s="126">
        <v>3.6539999999999999</v>
      </c>
      <c r="Y49" s="126">
        <v>8.1709999999999994</v>
      </c>
      <c r="Z49" s="126">
        <v>-29.212</v>
      </c>
      <c r="AA49" s="126">
        <v>-12.486000000000001</v>
      </c>
      <c r="AB49" s="126">
        <v>-4.2009999999999996</v>
      </c>
      <c r="AC49" s="126">
        <v>-21.986999999999998</v>
      </c>
      <c r="AD49" s="126">
        <v>21.381310000000003</v>
      </c>
      <c r="AE49" s="126">
        <v>-39.100470000000001</v>
      </c>
      <c r="AF49" s="126">
        <v>-31.08878</v>
      </c>
      <c r="AG49" s="126">
        <v>7.3067399999999996</v>
      </c>
      <c r="AH49" s="126">
        <v>-13.3189509084</v>
      </c>
      <c r="AI49" s="127">
        <v>-6.1162163466399999</v>
      </c>
      <c r="AJ49" s="127">
        <v>40.491999999999997</v>
      </c>
      <c r="AK49" s="127">
        <v>-4.7590000000000003</v>
      </c>
      <c r="AL49" s="127">
        <v>-120.42</v>
      </c>
      <c r="AM49" s="127">
        <v>-132.33799999999999</v>
      </c>
      <c r="AN49" s="4"/>
      <c r="AO49" s="4"/>
      <c r="AP49" s="4"/>
      <c r="AQ49" s="4"/>
      <c r="AR49" s="4"/>
      <c r="AS49" s="4"/>
      <c r="AT49" s="4"/>
      <c r="AU49" s="4"/>
      <c r="AV49" s="4"/>
      <c r="AW49" s="4"/>
      <c r="AX49" s="4"/>
      <c r="AY49" s="4"/>
    </row>
    <row r="50" spans="1:1005" ht="15" x14ac:dyDescent="0.25">
      <c r="A50" s="134">
        <f>YampaRiverInflow.TotalOutflow!A50</f>
        <v>44958</v>
      </c>
      <c r="B50" s="13">
        <v>-25.341000000000001</v>
      </c>
      <c r="C50" s="13">
        <v>-25.341000000000001</v>
      </c>
      <c r="D50" s="13">
        <v>-25.341000000000001</v>
      </c>
      <c r="E50" s="126">
        <v>-64.896000000000001</v>
      </c>
      <c r="F50" s="126">
        <v>-23.876000000000001</v>
      </c>
      <c r="G50" s="126">
        <v>15.349</v>
      </c>
      <c r="H50" s="126">
        <v>-20.808</v>
      </c>
      <c r="I50" s="126">
        <v>-41.154000000000003</v>
      </c>
      <c r="J50" s="126">
        <v>-33.997</v>
      </c>
      <c r="K50" s="126">
        <v>-13.894</v>
      </c>
      <c r="L50" s="126">
        <v>-22.573</v>
      </c>
      <c r="M50" s="126">
        <v>-17.102</v>
      </c>
      <c r="N50" s="126">
        <v>-38.902000000000001</v>
      </c>
      <c r="O50" s="126">
        <v>-63.575000000000003</v>
      </c>
      <c r="P50" s="126">
        <v>-26.556999999999999</v>
      </c>
      <c r="Q50" s="126">
        <v>-43.094999999999999</v>
      </c>
      <c r="R50" s="126">
        <v>-46.804000000000002</v>
      </c>
      <c r="S50" s="126">
        <v>-20.875</v>
      </c>
      <c r="T50" s="126">
        <v>-24.366</v>
      </c>
      <c r="U50" s="126">
        <v>1.1859999999999999</v>
      </c>
      <c r="V50" s="126">
        <v>-25.843</v>
      </c>
      <c r="W50" s="126">
        <v>-4.476</v>
      </c>
      <c r="X50" s="126">
        <v>-2.3679999999999999</v>
      </c>
      <c r="Y50" s="126">
        <v>5.9080000000000004</v>
      </c>
      <c r="Z50" s="126">
        <v>-17.978000000000002</v>
      </c>
      <c r="AA50" s="126">
        <v>-35.601999999999997</v>
      </c>
      <c r="AB50" s="126">
        <v>-45.103999999999999</v>
      </c>
      <c r="AC50" s="126">
        <v>-5.1180000000000003</v>
      </c>
      <c r="AD50" s="126">
        <v>-37.282989999999998</v>
      </c>
      <c r="AE50" s="126">
        <v>-15.646379999999999</v>
      </c>
      <c r="AF50" s="126">
        <v>-40.071829999999999</v>
      </c>
      <c r="AG50" s="126">
        <v>-32.633000000000003</v>
      </c>
      <c r="AH50" s="126">
        <v>-26.703267437200001</v>
      </c>
      <c r="AI50" s="127">
        <v>-28.524806553999998</v>
      </c>
      <c r="AJ50" s="127">
        <v>-31.532</v>
      </c>
      <c r="AK50" s="127">
        <v>-59.207000000000001</v>
      </c>
      <c r="AL50" s="127">
        <v>75.613</v>
      </c>
      <c r="AM50" s="127">
        <v>-7.18</v>
      </c>
      <c r="AN50" s="4"/>
      <c r="AO50" s="4"/>
      <c r="AP50" s="4"/>
      <c r="AQ50" s="4"/>
      <c r="AR50" s="4"/>
      <c r="AS50" s="4"/>
      <c r="AT50" s="4"/>
      <c r="AU50" s="4"/>
      <c r="AV50" s="4"/>
      <c r="AW50" s="4"/>
      <c r="AX50" s="4"/>
      <c r="AY50" s="4"/>
    </row>
    <row r="51" spans="1:1005" ht="15" x14ac:dyDescent="0.25">
      <c r="A51" s="134">
        <f>YampaRiverInflow.TotalOutflow!A51</f>
        <v>44986</v>
      </c>
      <c r="B51" s="13">
        <v>-54.119</v>
      </c>
      <c r="C51" s="13">
        <v>-54.119</v>
      </c>
      <c r="D51" s="13">
        <v>-54.119</v>
      </c>
      <c r="E51" s="126">
        <v>-20.971</v>
      </c>
      <c r="F51" s="126">
        <v>-80.751000000000005</v>
      </c>
      <c r="G51" s="126">
        <v>22.236000000000001</v>
      </c>
      <c r="H51" s="126">
        <v>-24.802</v>
      </c>
      <c r="I51" s="126">
        <v>-17.36</v>
      </c>
      <c r="J51" s="126">
        <v>-33.058</v>
      </c>
      <c r="K51" s="126">
        <v>-34.947000000000003</v>
      </c>
      <c r="L51" s="126">
        <v>-9.4450000000000003</v>
      </c>
      <c r="M51" s="126">
        <v>-51.122999999999998</v>
      </c>
      <c r="N51" s="126">
        <v>-40.192999999999998</v>
      </c>
      <c r="O51" s="126">
        <v>-34.902000000000001</v>
      </c>
      <c r="P51" s="126">
        <v>-96.096000000000004</v>
      </c>
      <c r="Q51" s="126">
        <v>-38.881</v>
      </c>
      <c r="R51" s="126">
        <v>-9.1829999999999998</v>
      </c>
      <c r="S51" s="126">
        <v>-13.153</v>
      </c>
      <c r="T51" s="126">
        <v>-27.914000000000001</v>
      </c>
      <c r="U51" s="126">
        <v>-37.945</v>
      </c>
      <c r="V51" s="126">
        <v>-37.232999999999997</v>
      </c>
      <c r="W51" s="126">
        <v>-84.150999999999996</v>
      </c>
      <c r="X51" s="126">
        <v>-52.823</v>
      </c>
      <c r="Y51" s="126">
        <v>-62.375</v>
      </c>
      <c r="Z51" s="126">
        <v>-22.702999999999999</v>
      </c>
      <c r="AA51" s="126">
        <v>-24.411000000000001</v>
      </c>
      <c r="AB51" s="126">
        <v>-35.779000000000003</v>
      </c>
      <c r="AC51" s="126">
        <v>-52.19</v>
      </c>
      <c r="AD51" s="126">
        <v>-44.594099999999997</v>
      </c>
      <c r="AE51" s="126">
        <v>-46.276849999999996</v>
      </c>
      <c r="AF51" s="126">
        <v>-41.178449999999998</v>
      </c>
      <c r="AG51" s="126">
        <v>-54.098759999999999</v>
      </c>
      <c r="AH51" s="126">
        <v>-94.386657514799992</v>
      </c>
      <c r="AI51" s="127">
        <v>-67.435723010499999</v>
      </c>
      <c r="AJ51" s="127">
        <v>-34.798000000000002</v>
      </c>
      <c r="AK51" s="127">
        <v>-42.109000000000002</v>
      </c>
      <c r="AL51" s="127">
        <v>-24.684999999999999</v>
      </c>
      <c r="AM51" s="127">
        <v>-25.779</v>
      </c>
      <c r="AN51" s="4"/>
      <c r="AO51" s="4"/>
      <c r="AP51" s="4"/>
      <c r="AQ51" s="4"/>
      <c r="AR51" s="4"/>
      <c r="AS51" s="4"/>
      <c r="AT51" s="4"/>
      <c r="AU51" s="4"/>
      <c r="AV51" s="4"/>
      <c r="AW51" s="4"/>
      <c r="AX51" s="4"/>
      <c r="AY51" s="4"/>
    </row>
    <row r="52" spans="1:1005" ht="15" x14ac:dyDescent="0.25">
      <c r="A52" s="134">
        <f>YampaRiverInflow.TotalOutflow!A52</f>
        <v>45017</v>
      </c>
      <c r="B52" s="13">
        <v>-24.183</v>
      </c>
      <c r="C52" s="13">
        <v>-24.183</v>
      </c>
      <c r="D52" s="13">
        <v>-24.183</v>
      </c>
      <c r="E52" s="126">
        <v>-50.463000000000001</v>
      </c>
      <c r="F52" s="126">
        <v>-39.68</v>
      </c>
      <c r="G52" s="126">
        <v>-1.92</v>
      </c>
      <c r="H52" s="126">
        <v>-7.2060000000000004</v>
      </c>
      <c r="I52" s="126">
        <v>-49.616999999999997</v>
      </c>
      <c r="J52" s="126">
        <v>-43.034999999999997</v>
      </c>
      <c r="K52" s="126">
        <v>-59.116</v>
      </c>
      <c r="L52" s="126">
        <v>-58.07</v>
      </c>
      <c r="M52" s="126">
        <v>-46.223999999999997</v>
      </c>
      <c r="N52" s="126">
        <v>-45.231000000000002</v>
      </c>
      <c r="O52" s="126">
        <v>-21.337</v>
      </c>
      <c r="P52" s="126">
        <v>-46.392000000000003</v>
      </c>
      <c r="Q52" s="126">
        <v>-46.932000000000002</v>
      </c>
      <c r="R52" s="126">
        <v>-10.394</v>
      </c>
      <c r="S52" s="126">
        <v>-22.183</v>
      </c>
      <c r="T52" s="126">
        <v>-50.360999999999997</v>
      </c>
      <c r="U52" s="126">
        <v>-34.244</v>
      </c>
      <c r="V52" s="126">
        <v>-28.298999999999999</v>
      </c>
      <c r="W52" s="126">
        <v>-23.056999999999999</v>
      </c>
      <c r="X52" s="126">
        <v>-23.652999999999999</v>
      </c>
      <c r="Y52" s="126">
        <v>-18.731000000000002</v>
      </c>
      <c r="Z52" s="126">
        <v>-34.493000000000002</v>
      </c>
      <c r="AA52" s="126">
        <v>-34.719000000000001</v>
      </c>
      <c r="AB52" s="126">
        <v>-39.353999999999999</v>
      </c>
      <c r="AC52" s="126">
        <v>-36.816000000000003</v>
      </c>
      <c r="AD52" s="126">
        <v>-31.096540000000001</v>
      </c>
      <c r="AE52" s="126">
        <v>-26.820700000000002</v>
      </c>
      <c r="AF52" s="126">
        <v>-39.596559999999997</v>
      </c>
      <c r="AG52" s="126">
        <v>-38.490559999999995</v>
      </c>
      <c r="AH52" s="126">
        <v>-7.4329692029799999</v>
      </c>
      <c r="AI52" s="127">
        <v>-6.8714972382399999</v>
      </c>
      <c r="AJ52" s="127">
        <v>-9.35</v>
      </c>
      <c r="AK52" s="127">
        <v>-26.696999999999999</v>
      </c>
      <c r="AL52" s="127">
        <v>-94.260999999999996</v>
      </c>
      <c r="AM52" s="127">
        <v>-33.209000000000003</v>
      </c>
      <c r="AN52" s="4"/>
      <c r="AO52" s="4"/>
      <c r="AP52" s="4"/>
      <c r="AQ52" s="4"/>
      <c r="AR52" s="4"/>
      <c r="AS52" s="4"/>
      <c r="AT52" s="4"/>
      <c r="AU52" s="4"/>
      <c r="AV52" s="4"/>
      <c r="AW52" s="4"/>
      <c r="AX52" s="4"/>
      <c r="AY52" s="4"/>
    </row>
    <row r="53" spans="1:1005" ht="15" x14ac:dyDescent="0.25">
      <c r="A53" s="134">
        <f>YampaRiverInflow.TotalOutflow!A53</f>
        <v>45047</v>
      </c>
      <c r="B53" s="13">
        <v>-22.867000000000001</v>
      </c>
      <c r="C53" s="13">
        <v>-22.867000000000001</v>
      </c>
      <c r="D53" s="13">
        <v>-22.867000000000001</v>
      </c>
      <c r="E53" s="126">
        <v>-118.304</v>
      </c>
      <c r="F53" s="126">
        <v>-138.191</v>
      </c>
      <c r="G53" s="126">
        <v>-16.033000000000001</v>
      </c>
      <c r="H53" s="126">
        <v>-40.975999999999999</v>
      </c>
      <c r="I53" s="126">
        <v>-17.803999999999998</v>
      </c>
      <c r="J53" s="126">
        <v>-31.501999999999999</v>
      </c>
      <c r="K53" s="126">
        <v>-19.012</v>
      </c>
      <c r="L53" s="126">
        <v>-19.099</v>
      </c>
      <c r="M53" s="126">
        <v>-31.253</v>
      </c>
      <c r="N53" s="126">
        <v>-147.96199999999999</v>
      </c>
      <c r="O53" s="126">
        <v>-29.908999999999999</v>
      </c>
      <c r="P53" s="126">
        <v>-28.129000000000001</v>
      </c>
      <c r="Q53" s="126">
        <v>-49.914999999999999</v>
      </c>
      <c r="R53" s="126">
        <v>-34.603000000000002</v>
      </c>
      <c r="S53" s="126">
        <v>-27.748999999999999</v>
      </c>
      <c r="T53" s="126">
        <v>-15.643000000000001</v>
      </c>
      <c r="U53" s="126">
        <v>-26.481000000000002</v>
      </c>
      <c r="V53" s="126">
        <v>-13.461</v>
      </c>
      <c r="W53" s="126">
        <v>-3.1219999999999999</v>
      </c>
      <c r="X53" s="126">
        <v>-37.49</v>
      </c>
      <c r="Y53" s="126">
        <v>-28.582000000000001</v>
      </c>
      <c r="Z53" s="126">
        <v>-34.988</v>
      </c>
      <c r="AA53" s="126">
        <v>-27.611000000000001</v>
      </c>
      <c r="AB53" s="126">
        <v>-13.772</v>
      </c>
      <c r="AC53" s="126">
        <v>-19.452999999999999</v>
      </c>
      <c r="AD53" s="126">
        <v>-43.834120000000006</v>
      </c>
      <c r="AE53" s="126">
        <v>-36.949010000000001</v>
      </c>
      <c r="AF53" s="126">
        <v>-18.708639999999999</v>
      </c>
      <c r="AG53" s="126">
        <v>-25.39873</v>
      </c>
      <c r="AH53" s="126">
        <v>-18.684161391</v>
      </c>
      <c r="AI53" s="127">
        <v>-9.3682712112299988</v>
      </c>
      <c r="AJ53" s="127">
        <v>-3.2269999999999999</v>
      </c>
      <c r="AK53" s="127">
        <v>-13.581</v>
      </c>
      <c r="AL53" s="127">
        <v>-52.53</v>
      </c>
      <c r="AM53" s="127">
        <v>-80.343999999999994</v>
      </c>
      <c r="AN53" s="4"/>
      <c r="AO53" s="4"/>
      <c r="AP53" s="4"/>
      <c r="AQ53" s="4"/>
      <c r="AR53" s="4"/>
      <c r="AS53" s="4"/>
      <c r="AT53" s="4"/>
      <c r="AU53" s="4"/>
      <c r="AV53" s="4"/>
      <c r="AW53" s="4"/>
      <c r="AX53" s="4"/>
      <c r="AY53" s="4"/>
    </row>
    <row r="54" spans="1:1005" ht="15" x14ac:dyDescent="0.25">
      <c r="A54" s="134">
        <f>YampaRiverInflow.TotalOutflow!A54</f>
        <v>45078</v>
      </c>
      <c r="B54" s="13">
        <v>-49.23</v>
      </c>
      <c r="C54" s="13">
        <v>-49.23</v>
      </c>
      <c r="D54" s="13">
        <v>-49.23</v>
      </c>
      <c r="E54" s="126">
        <v>-97.96</v>
      </c>
      <c r="F54" s="126">
        <v>8.8849999999999998</v>
      </c>
      <c r="G54" s="126">
        <v>-38.042999999999999</v>
      </c>
      <c r="H54" s="126">
        <v>-46.71</v>
      </c>
      <c r="I54" s="126">
        <v>-50.164000000000001</v>
      </c>
      <c r="J54" s="126">
        <v>-42.655000000000001</v>
      </c>
      <c r="K54" s="126">
        <v>-57.844000000000001</v>
      </c>
      <c r="L54" s="126">
        <v>-49.320999999999998</v>
      </c>
      <c r="M54" s="126">
        <v>-51.93</v>
      </c>
      <c r="N54" s="126">
        <v>-183.62299999999999</v>
      </c>
      <c r="O54" s="126">
        <v>-63.558</v>
      </c>
      <c r="P54" s="126">
        <v>-43.442999999999998</v>
      </c>
      <c r="Q54" s="126">
        <v>-78.712000000000003</v>
      </c>
      <c r="R54" s="126">
        <v>-44.427999999999997</v>
      </c>
      <c r="S54" s="126">
        <v>-46.622999999999998</v>
      </c>
      <c r="T54" s="126">
        <v>-26.48</v>
      </c>
      <c r="U54" s="126">
        <v>-49.249000000000002</v>
      </c>
      <c r="V54" s="126">
        <v>-37.82</v>
      </c>
      <c r="W54" s="126">
        <v>-37.124000000000002</v>
      </c>
      <c r="X54" s="126">
        <v>-46.805999999999997</v>
      </c>
      <c r="Y54" s="126">
        <v>-42.271000000000001</v>
      </c>
      <c r="Z54" s="126">
        <v>-36.914999999999999</v>
      </c>
      <c r="AA54" s="126">
        <v>-53.137999999999998</v>
      </c>
      <c r="AB54" s="126">
        <v>-64.947999999999993</v>
      </c>
      <c r="AC54" s="126">
        <v>-25.780999999999999</v>
      </c>
      <c r="AD54" s="126">
        <v>-34.943179999999998</v>
      </c>
      <c r="AE54" s="126">
        <v>-51.29607</v>
      </c>
      <c r="AF54" s="126">
        <v>-57.331830000000004</v>
      </c>
      <c r="AG54" s="126">
        <v>-54.558230000000002</v>
      </c>
      <c r="AH54" s="126">
        <v>-68.587001490600002</v>
      </c>
      <c r="AI54" s="127">
        <v>-35.762955953400002</v>
      </c>
      <c r="AJ54" s="127">
        <v>-63.795000000000002</v>
      </c>
      <c r="AK54" s="127">
        <v>-22.106999999999999</v>
      </c>
      <c r="AL54" s="127">
        <v>-145.12100000000001</v>
      </c>
      <c r="AM54" s="127">
        <v>-71.817999999999998</v>
      </c>
      <c r="AN54" s="4"/>
      <c r="AO54" s="4"/>
      <c r="AP54" s="4"/>
      <c r="AQ54" s="4"/>
      <c r="AR54" s="4"/>
      <c r="AS54" s="4"/>
      <c r="AT54" s="4"/>
      <c r="AU54" s="4"/>
      <c r="AV54" s="4"/>
      <c r="AW54" s="4"/>
      <c r="AX54" s="4"/>
      <c r="AY54" s="4"/>
    </row>
    <row r="55" spans="1:1005" ht="15" x14ac:dyDescent="0.25">
      <c r="A55" s="134">
        <f>YampaRiverInflow.TotalOutflow!A55</f>
        <v>45108</v>
      </c>
      <c r="B55" s="13">
        <v>-26.099</v>
      </c>
      <c r="C55" s="13">
        <v>-26.099</v>
      </c>
      <c r="D55" s="13">
        <v>-26.099</v>
      </c>
      <c r="E55" s="126">
        <v>-78.781000000000006</v>
      </c>
      <c r="F55" s="126">
        <v>-21.681999999999999</v>
      </c>
      <c r="G55" s="126">
        <v>-28.289000000000001</v>
      </c>
      <c r="H55" s="126">
        <v>-64.233999999999995</v>
      </c>
      <c r="I55" s="126">
        <v>-49.396000000000001</v>
      </c>
      <c r="J55" s="126">
        <v>-44.13</v>
      </c>
      <c r="K55" s="126">
        <v>-48.3</v>
      </c>
      <c r="L55" s="126">
        <v>-25.504000000000001</v>
      </c>
      <c r="M55" s="126">
        <v>-48.567</v>
      </c>
      <c r="N55" s="126">
        <v>-182.99199999999999</v>
      </c>
      <c r="O55" s="126">
        <v>-65.305999999999997</v>
      </c>
      <c r="P55" s="126">
        <v>-37.942</v>
      </c>
      <c r="Q55" s="126">
        <v>-73.787000000000006</v>
      </c>
      <c r="R55" s="126">
        <v>-40.765999999999998</v>
      </c>
      <c r="S55" s="126">
        <v>-6.4569999999999999</v>
      </c>
      <c r="T55" s="126">
        <v>-40.478000000000002</v>
      </c>
      <c r="U55" s="126">
        <v>-35.347000000000001</v>
      </c>
      <c r="V55" s="126">
        <v>-30.984000000000002</v>
      </c>
      <c r="W55" s="126">
        <v>-12.644</v>
      </c>
      <c r="X55" s="126">
        <v>-15.252000000000001</v>
      </c>
      <c r="Y55" s="126">
        <v>-52.765999999999998</v>
      </c>
      <c r="Z55" s="126">
        <v>-45.936</v>
      </c>
      <c r="AA55" s="126">
        <v>-47.3</v>
      </c>
      <c r="AB55" s="126">
        <v>-39.220999999999997</v>
      </c>
      <c r="AC55" s="126">
        <v>-35.222999999999999</v>
      </c>
      <c r="AD55" s="126">
        <v>-42.72146</v>
      </c>
      <c r="AE55" s="126">
        <v>-48.900089999999999</v>
      </c>
      <c r="AF55" s="126">
        <v>-17.894650000000002</v>
      </c>
      <c r="AG55" s="126">
        <v>-23.696210000000001</v>
      </c>
      <c r="AH55" s="126">
        <v>-7.1829008864099997</v>
      </c>
      <c r="AI55" s="127">
        <v>-13.3525170981</v>
      </c>
      <c r="AJ55" s="127">
        <v>-36.118000000000002</v>
      </c>
      <c r="AK55" s="127">
        <v>-38.566000000000003</v>
      </c>
      <c r="AL55" s="127">
        <v>-36.479999999999997</v>
      </c>
      <c r="AM55" s="127">
        <v>-38.226999999999997</v>
      </c>
      <c r="AN55" s="4"/>
      <c r="AO55" s="4"/>
      <c r="AP55" s="4"/>
      <c r="AQ55" s="4"/>
      <c r="AR55" s="4"/>
      <c r="AS55" s="4"/>
      <c r="AT55" s="4"/>
      <c r="AU55" s="4"/>
      <c r="AV55" s="4"/>
      <c r="AW55" s="4"/>
      <c r="AX55" s="4"/>
      <c r="AY55" s="4"/>
    </row>
    <row r="56" spans="1:1005" ht="15" x14ac:dyDescent="0.25">
      <c r="A56" s="134">
        <f>YampaRiverInflow.TotalOutflow!A56</f>
        <v>45139</v>
      </c>
      <c r="B56" s="13">
        <v>-23.463999999999999</v>
      </c>
      <c r="C56" s="13">
        <v>-23.463999999999999</v>
      </c>
      <c r="D56" s="13">
        <v>-23.463999999999999</v>
      </c>
      <c r="E56" s="126">
        <v>-77.117000000000004</v>
      </c>
      <c r="F56" s="126">
        <v>-51.414000000000001</v>
      </c>
      <c r="G56" s="126">
        <v>-22.39</v>
      </c>
      <c r="H56" s="126">
        <v>-5.8449999999999998</v>
      </c>
      <c r="I56" s="126">
        <v>-16.213000000000001</v>
      </c>
      <c r="J56" s="126">
        <v>-13.936999999999999</v>
      </c>
      <c r="K56" s="126">
        <v>-23.998000000000001</v>
      </c>
      <c r="L56" s="126">
        <v>5.8440000000000003</v>
      </c>
      <c r="M56" s="126">
        <v>-37.121000000000002</v>
      </c>
      <c r="N56" s="126">
        <v>-39.380000000000003</v>
      </c>
      <c r="O56" s="126">
        <v>-27.815000000000001</v>
      </c>
      <c r="P56" s="126">
        <v>-14.052</v>
      </c>
      <c r="Q56" s="126">
        <v>-65.381</v>
      </c>
      <c r="R56" s="126">
        <v>-36.566000000000003</v>
      </c>
      <c r="S56" s="126">
        <v>-19.853999999999999</v>
      </c>
      <c r="T56" s="126">
        <v>-3.7530000000000001</v>
      </c>
      <c r="U56" s="126">
        <v>-2.8780000000000001</v>
      </c>
      <c r="V56" s="126">
        <v>-12.666</v>
      </c>
      <c r="W56" s="126">
        <v>-13.96</v>
      </c>
      <c r="X56" s="126">
        <v>-39.997999999999998</v>
      </c>
      <c r="Y56" s="126">
        <v>7.2850000000000001</v>
      </c>
      <c r="Z56" s="126">
        <v>-24.344000000000001</v>
      </c>
      <c r="AA56" s="126">
        <v>-33.448999999999998</v>
      </c>
      <c r="AB56" s="126">
        <v>-19.832000000000001</v>
      </c>
      <c r="AC56" s="126">
        <v>-46.258000000000003</v>
      </c>
      <c r="AD56" s="126">
        <v>-32.945339999999995</v>
      </c>
      <c r="AE56" s="126">
        <v>-39.458289999999998</v>
      </c>
      <c r="AF56" s="126">
        <v>-23.445790000000002</v>
      </c>
      <c r="AG56" s="126">
        <v>-14.44247</v>
      </c>
      <c r="AH56" s="126">
        <v>-5.3147564458200005</v>
      </c>
      <c r="AI56" s="127">
        <v>-18.306574451100001</v>
      </c>
      <c r="AJ56" s="127">
        <v>-15.141999999999999</v>
      </c>
      <c r="AK56" s="127">
        <v>5.0810000000000004</v>
      </c>
      <c r="AL56" s="127">
        <v>-16.428999999999998</v>
      </c>
      <c r="AM56" s="127">
        <v>-15.093999999999999</v>
      </c>
      <c r="AN56" s="4"/>
      <c r="AO56" s="4"/>
      <c r="AP56" s="4"/>
      <c r="AQ56" s="4"/>
      <c r="AR56" s="4"/>
      <c r="AS56" s="4"/>
      <c r="AT56" s="4"/>
      <c r="AU56" s="4"/>
      <c r="AV56" s="4"/>
      <c r="AW56" s="4"/>
      <c r="AX56" s="4"/>
      <c r="AY56" s="4"/>
    </row>
    <row r="57" spans="1:1005" ht="15" x14ac:dyDescent="0.25">
      <c r="A57" s="134">
        <f>YampaRiverInflow.TotalOutflow!A57</f>
        <v>45170</v>
      </c>
      <c r="B57" s="13">
        <v>-18.527999999999999</v>
      </c>
      <c r="C57" s="13">
        <v>-18.527999999999999</v>
      </c>
      <c r="D57" s="13">
        <v>-18.527999999999999</v>
      </c>
      <c r="E57" s="126">
        <v>8.8550000000000004</v>
      </c>
      <c r="F57" s="126">
        <v>-45.326999999999998</v>
      </c>
      <c r="G57" s="126">
        <v>-12.705</v>
      </c>
      <c r="H57" s="126">
        <v>-21.931000000000001</v>
      </c>
      <c r="I57" s="126">
        <v>-11.678000000000001</v>
      </c>
      <c r="J57" s="126">
        <v>-16.454999999999998</v>
      </c>
      <c r="K57" s="126">
        <v>-15.521000000000001</v>
      </c>
      <c r="L57" s="126">
        <v>-12.746</v>
      </c>
      <c r="M57" s="126">
        <v>-31.334</v>
      </c>
      <c r="N57" s="126">
        <v>-19.856000000000002</v>
      </c>
      <c r="O57" s="126">
        <v>-41.415999999999997</v>
      </c>
      <c r="P57" s="126">
        <v>-22.555</v>
      </c>
      <c r="Q57" s="126">
        <v>0.85399999999999998</v>
      </c>
      <c r="R57" s="126">
        <v>-61.966000000000001</v>
      </c>
      <c r="S57" s="126">
        <v>-54.048999999999999</v>
      </c>
      <c r="T57" s="126">
        <v>-27.712</v>
      </c>
      <c r="U57" s="126">
        <v>-18.021999999999998</v>
      </c>
      <c r="V57" s="126">
        <v>-8.8450000000000006</v>
      </c>
      <c r="W57" s="126">
        <v>-17.966000000000001</v>
      </c>
      <c r="X57" s="126">
        <v>-5.1360000000000001</v>
      </c>
      <c r="Y57" s="126">
        <v>-10.974</v>
      </c>
      <c r="Z57" s="126">
        <v>-32.47</v>
      </c>
      <c r="AA57" s="126">
        <v>-35.090000000000003</v>
      </c>
      <c r="AB57" s="126">
        <v>-20.788</v>
      </c>
      <c r="AC57" s="126">
        <v>-50.804000000000002</v>
      </c>
      <c r="AD57" s="126">
        <v>-26.487169999999999</v>
      </c>
      <c r="AE57" s="126">
        <v>-30.253869999999999</v>
      </c>
      <c r="AF57" s="126">
        <v>-43.057809999999996</v>
      </c>
      <c r="AG57" s="126">
        <v>-36.350120000000004</v>
      </c>
      <c r="AH57" s="126">
        <v>-18.8728240509</v>
      </c>
      <c r="AI57" s="127">
        <v>-15.710973601100001</v>
      </c>
      <c r="AJ57" s="127">
        <v>14.304</v>
      </c>
      <c r="AK57" s="127">
        <v>-4.5</v>
      </c>
      <c r="AL57" s="127">
        <v>-45.348999999999997</v>
      </c>
      <c r="AM57" s="127">
        <v>-49.987000000000002</v>
      </c>
      <c r="AN57" s="4"/>
      <c r="AO57" s="4"/>
      <c r="AP57" s="4"/>
      <c r="AQ57" s="4"/>
      <c r="AR57" s="4"/>
      <c r="AS57" s="4"/>
      <c r="AT57" s="4"/>
      <c r="AU57" s="4"/>
      <c r="AV57" s="4"/>
      <c r="AW57" s="4"/>
      <c r="AX57" s="4"/>
      <c r="AY57" s="4"/>
    </row>
    <row r="58" spans="1:1005" ht="15" x14ac:dyDescent="0.25">
      <c r="A58" s="134">
        <f>YampaRiverInflow.TotalOutflow!A58</f>
        <v>45200</v>
      </c>
      <c r="B58" s="13">
        <v>-16.021000000000001</v>
      </c>
      <c r="C58" s="13">
        <v>-16.021000000000001</v>
      </c>
      <c r="D58" s="13">
        <v>-16.021000000000001</v>
      </c>
      <c r="E58" s="126">
        <v>28.411000000000001</v>
      </c>
      <c r="F58" s="126">
        <v>15.292999999999999</v>
      </c>
      <c r="G58" s="126">
        <v>7.4790000000000001</v>
      </c>
      <c r="H58" s="126">
        <v>-7.4880000000000004</v>
      </c>
      <c r="I58" s="126">
        <v>-21.609000000000002</v>
      </c>
      <c r="J58" s="126">
        <v>-2.9830000000000001</v>
      </c>
      <c r="K58" s="126">
        <v>3.17</v>
      </c>
      <c r="L58" s="126">
        <v>-15.058</v>
      </c>
      <c r="M58" s="126">
        <v>-8.1869999999999994</v>
      </c>
      <c r="N58" s="126">
        <v>-13.262</v>
      </c>
      <c r="O58" s="126">
        <v>8.3439999999999994</v>
      </c>
      <c r="P58" s="126">
        <v>1.6279999999999999</v>
      </c>
      <c r="Q58" s="126">
        <v>-1.526</v>
      </c>
      <c r="R58" s="126">
        <v>0.55800000000000005</v>
      </c>
      <c r="S58" s="126">
        <v>-0.40699999999999997</v>
      </c>
      <c r="T58" s="126">
        <v>-3.3740000000000001</v>
      </c>
      <c r="U58" s="126">
        <v>10.401</v>
      </c>
      <c r="V58" s="126">
        <v>3.125</v>
      </c>
      <c r="W58" s="126">
        <v>0.16600000000000001</v>
      </c>
      <c r="X58" s="126">
        <v>26.085000000000001</v>
      </c>
      <c r="Y58" s="126">
        <v>-4.4400000000000004</v>
      </c>
      <c r="Z58" s="126">
        <v>7.4</v>
      </c>
      <c r="AA58" s="126">
        <v>-11.666</v>
      </c>
      <c r="AB58" s="126">
        <v>-2.7410000000000001</v>
      </c>
      <c r="AC58" s="126">
        <v>-4.4329999999999998</v>
      </c>
      <c r="AD58" s="126">
        <v>-10.08483</v>
      </c>
      <c r="AE58" s="126">
        <v>-27.032550000000001</v>
      </c>
      <c r="AF58" s="126">
        <v>-5.7554099999999995</v>
      </c>
      <c r="AG58" s="126">
        <v>-10.2515</v>
      </c>
      <c r="AH58" s="126">
        <v>-12.6998988852</v>
      </c>
      <c r="AI58" s="127">
        <v>-2.6646828313099999</v>
      </c>
      <c r="AJ58" s="127">
        <v>25.649000000000001</v>
      </c>
      <c r="AK58" s="127">
        <v>0.77100000000000002</v>
      </c>
      <c r="AL58" s="127">
        <v>4.673</v>
      </c>
      <c r="AM58" s="127">
        <v>-43.091999999999999</v>
      </c>
      <c r="AN58" s="4"/>
      <c r="AO58" s="4"/>
      <c r="AP58" s="4"/>
      <c r="AQ58" s="4"/>
      <c r="AR58" s="4"/>
      <c r="AS58" s="4"/>
      <c r="AT58" s="4"/>
      <c r="AU58" s="4"/>
      <c r="AV58" s="4"/>
      <c r="AW58" s="4"/>
      <c r="AX58" s="4"/>
      <c r="AY58" s="4"/>
    </row>
    <row r="59" spans="1:1005" ht="15" x14ac:dyDescent="0.25">
      <c r="A59" s="134">
        <f>YampaRiverInflow.TotalOutflow!A59</f>
        <v>45231</v>
      </c>
      <c r="B59" s="13">
        <v>1.1180000000000001</v>
      </c>
      <c r="C59" s="13">
        <v>1.1180000000000001</v>
      </c>
      <c r="D59" s="13">
        <v>1.1180000000000001</v>
      </c>
      <c r="E59" s="126">
        <v>-24.338000000000001</v>
      </c>
      <c r="F59" s="126">
        <v>-14.114000000000001</v>
      </c>
      <c r="G59" s="126">
        <v>1.411</v>
      </c>
      <c r="H59" s="126">
        <v>5.4320000000000004</v>
      </c>
      <c r="I59" s="126">
        <v>11.315</v>
      </c>
      <c r="J59" s="126">
        <v>8.8170000000000002</v>
      </c>
      <c r="K59" s="126">
        <v>8.6760000000000002</v>
      </c>
      <c r="L59" s="126">
        <v>-7.5490000000000004</v>
      </c>
      <c r="M59" s="126">
        <v>1.3320000000000001</v>
      </c>
      <c r="N59" s="126">
        <v>8.9619999999999997</v>
      </c>
      <c r="O59" s="126">
        <v>4.5019999999999998</v>
      </c>
      <c r="P59" s="126">
        <v>13.975</v>
      </c>
      <c r="Q59" s="126">
        <v>6.8760000000000003</v>
      </c>
      <c r="R59" s="126">
        <v>-37.753999999999998</v>
      </c>
      <c r="S59" s="126">
        <v>12.58</v>
      </c>
      <c r="T59" s="126">
        <v>4.9530000000000003</v>
      </c>
      <c r="U59" s="126">
        <v>14.292</v>
      </c>
      <c r="V59" s="126">
        <v>10.398</v>
      </c>
      <c r="W59" s="126">
        <v>14.773</v>
      </c>
      <c r="X59" s="126">
        <v>2.8980000000000001</v>
      </c>
      <c r="Y59" s="126">
        <v>-5.16</v>
      </c>
      <c r="Z59" s="126">
        <v>8.36</v>
      </c>
      <c r="AA59" s="126">
        <v>0.24399999999999999</v>
      </c>
      <c r="AB59" s="126">
        <v>-2.194</v>
      </c>
      <c r="AC59" s="126">
        <v>-8.1240000000000006</v>
      </c>
      <c r="AD59" s="126">
        <v>-20.0396</v>
      </c>
      <c r="AE59" s="126">
        <v>-7.1350500000000006</v>
      </c>
      <c r="AF59" s="126">
        <v>-4.9749300000000005</v>
      </c>
      <c r="AG59" s="126">
        <v>-2.7747700000000002</v>
      </c>
      <c r="AH59" s="126">
        <v>-5.4642536803299997</v>
      </c>
      <c r="AI59" s="127">
        <v>13.381105650899999</v>
      </c>
      <c r="AJ59" s="127">
        <v>5.9569999999999999</v>
      </c>
      <c r="AK59" s="127">
        <v>17.582999999999998</v>
      </c>
      <c r="AL59" s="127">
        <v>-56.331000000000003</v>
      </c>
      <c r="AM59" s="127">
        <v>-30.108000000000001</v>
      </c>
      <c r="AN59" s="4"/>
      <c r="AO59" s="4"/>
      <c r="AP59" s="4"/>
      <c r="AQ59" s="4"/>
      <c r="AR59" s="4"/>
      <c r="AS59" s="4"/>
      <c r="AT59" s="4"/>
      <c r="AU59" s="4"/>
      <c r="AV59" s="4"/>
      <c r="AW59" s="4"/>
      <c r="AX59" s="4"/>
      <c r="AY59" s="4"/>
    </row>
    <row r="60" spans="1:1005" ht="15" x14ac:dyDescent="0.25">
      <c r="A60" s="134">
        <f>YampaRiverInflow.TotalOutflow!A60</f>
        <v>45261</v>
      </c>
      <c r="B60" s="13">
        <v>17.396999999999998</v>
      </c>
      <c r="C60" s="13">
        <v>17.396999999999998</v>
      </c>
      <c r="D60" s="13">
        <v>17.396999999999998</v>
      </c>
      <c r="E60" s="126">
        <v>-52.756999999999998</v>
      </c>
      <c r="F60" s="126">
        <v>-68.424999999999997</v>
      </c>
      <c r="G60" s="126">
        <v>-26.193000000000001</v>
      </c>
      <c r="H60" s="126">
        <v>-1.996</v>
      </c>
      <c r="I60" s="126">
        <v>1.087</v>
      </c>
      <c r="J60" s="126">
        <v>7.093</v>
      </c>
      <c r="K60" s="126">
        <v>18.335000000000001</v>
      </c>
      <c r="L60" s="126">
        <v>4.6580000000000004</v>
      </c>
      <c r="M60" s="126">
        <v>11.409000000000001</v>
      </c>
      <c r="N60" s="126">
        <v>18.884</v>
      </c>
      <c r="O60" s="126">
        <v>6.4809999999999999</v>
      </c>
      <c r="P60" s="126">
        <v>-1.6890000000000001</v>
      </c>
      <c r="Q60" s="126">
        <v>-26.622</v>
      </c>
      <c r="R60" s="126">
        <v>-69.311999999999998</v>
      </c>
      <c r="S60" s="126">
        <v>30.471</v>
      </c>
      <c r="T60" s="126">
        <v>12.734</v>
      </c>
      <c r="U60" s="126">
        <v>16.88</v>
      </c>
      <c r="V60" s="126">
        <v>5.86</v>
      </c>
      <c r="W60" s="126">
        <v>7.444</v>
      </c>
      <c r="X60" s="126">
        <v>33.223999999999997</v>
      </c>
      <c r="Y60" s="126">
        <v>12.48</v>
      </c>
      <c r="Z60" s="126">
        <v>17.550999999999998</v>
      </c>
      <c r="AA60" s="126">
        <v>6.2709999999999999</v>
      </c>
      <c r="AB60" s="126">
        <v>38.814999999999998</v>
      </c>
      <c r="AC60" s="126">
        <v>9.5690000000000008</v>
      </c>
      <c r="AD60" s="126">
        <v>34.180550000000004</v>
      </c>
      <c r="AE60" s="126">
        <v>4.3811200000000001</v>
      </c>
      <c r="AF60" s="126">
        <v>12.84577</v>
      </c>
      <c r="AG60" s="126">
        <v>-9.6169899999999995</v>
      </c>
      <c r="AH60" s="126">
        <v>8.3672790060800004</v>
      </c>
      <c r="AI60" s="127">
        <v>22.5435745029</v>
      </c>
      <c r="AJ60" s="127">
        <v>-13.081</v>
      </c>
      <c r="AK60" s="127">
        <v>-31.75</v>
      </c>
      <c r="AL60" s="127">
        <v>-93.247</v>
      </c>
      <c r="AM60" s="127">
        <v>-29.280999999999999</v>
      </c>
      <c r="AN60" s="4"/>
      <c r="AO60" s="4"/>
      <c r="AP60" s="4"/>
      <c r="AQ60" s="4"/>
      <c r="AR60" s="4"/>
      <c r="AS60" s="4"/>
      <c r="AT60" s="4"/>
      <c r="AU60" s="4"/>
      <c r="AV60" s="4"/>
      <c r="AW60" s="4"/>
      <c r="AX60" s="4"/>
      <c r="AY60" s="4"/>
    </row>
    <row r="61" spans="1:1005" ht="15" x14ac:dyDescent="0.25">
      <c r="A61" s="134">
        <f>YampaRiverInflow.TotalOutflow!A61</f>
        <v>45292</v>
      </c>
      <c r="B61" s="13">
        <v>-19.324000000000002</v>
      </c>
      <c r="C61" s="13">
        <v>-19.324000000000002</v>
      </c>
      <c r="D61" s="13">
        <v>-19.324000000000002</v>
      </c>
      <c r="E61" s="126">
        <v>-60.307000000000002</v>
      </c>
      <c r="F61" s="126">
        <v>-43.218000000000004</v>
      </c>
      <c r="G61" s="126">
        <v>0.96399999999999997</v>
      </c>
      <c r="H61" s="126">
        <v>-22.263000000000002</v>
      </c>
      <c r="I61" s="126">
        <v>4.6050000000000004</v>
      </c>
      <c r="J61" s="126">
        <v>-1.4319999999999999</v>
      </c>
      <c r="K61" s="126">
        <v>-16.689</v>
      </c>
      <c r="L61" s="126">
        <v>33.015000000000001</v>
      </c>
      <c r="M61" s="126">
        <v>-30.713000000000001</v>
      </c>
      <c r="N61" s="126">
        <v>-2.2970000000000002</v>
      </c>
      <c r="O61" s="126">
        <v>-5.6280000000000001</v>
      </c>
      <c r="P61" s="126">
        <v>-64.680999999999997</v>
      </c>
      <c r="Q61" s="126">
        <v>-113.199</v>
      </c>
      <c r="R61" s="126">
        <v>36.241999999999997</v>
      </c>
      <c r="S61" s="126">
        <v>-10.677</v>
      </c>
      <c r="T61" s="126">
        <v>8.1579999999999995</v>
      </c>
      <c r="U61" s="126">
        <v>1.393</v>
      </c>
      <c r="V61" s="126">
        <v>10.17</v>
      </c>
      <c r="W61" s="126">
        <v>3.6539999999999999</v>
      </c>
      <c r="X61" s="126">
        <v>8.1709999999999994</v>
      </c>
      <c r="Y61" s="126">
        <v>-29.212</v>
      </c>
      <c r="Z61" s="126">
        <v>-12.486000000000001</v>
      </c>
      <c r="AA61" s="126">
        <v>-4.2009999999999996</v>
      </c>
      <c r="AB61" s="126">
        <v>-21.986999999999998</v>
      </c>
      <c r="AC61" s="126">
        <v>21.381310000000003</v>
      </c>
      <c r="AD61" s="126">
        <v>-39.100470000000001</v>
      </c>
      <c r="AE61" s="126">
        <v>-31.08878</v>
      </c>
      <c r="AF61" s="126">
        <v>7.3067399999999996</v>
      </c>
      <c r="AG61" s="126">
        <v>-13.3189509084</v>
      </c>
      <c r="AH61" s="126">
        <v>-6.1162163466399999</v>
      </c>
      <c r="AI61" s="127">
        <v>40.491999999999997</v>
      </c>
      <c r="AJ61" s="127">
        <v>-4.7590000000000003</v>
      </c>
      <c r="AK61" s="127">
        <v>-120.42</v>
      </c>
      <c r="AL61" s="127">
        <v>-132.33799999999999</v>
      </c>
      <c r="AM61" s="127">
        <v>-58.228000000000002</v>
      </c>
      <c r="AN61" s="4"/>
      <c r="AO61" s="4"/>
      <c r="AP61" s="4"/>
      <c r="AQ61" s="4"/>
      <c r="AR61" s="4"/>
      <c r="AS61" s="4"/>
      <c r="AT61" s="4"/>
      <c r="AU61" s="4"/>
      <c r="AV61" s="4"/>
      <c r="AW61" s="4"/>
      <c r="AX61" s="4"/>
      <c r="AY61" s="4"/>
    </row>
    <row r="62" spans="1:1005" ht="15" x14ac:dyDescent="0.25">
      <c r="A62" s="134">
        <f>YampaRiverInflow.TotalOutflow!A62</f>
        <v>45323</v>
      </c>
      <c r="B62" s="13">
        <v>-25.341000000000001</v>
      </c>
      <c r="C62" s="13">
        <v>-25.341000000000001</v>
      </c>
      <c r="D62" s="13">
        <v>-25.341000000000001</v>
      </c>
      <c r="E62" s="126">
        <v>-23.876000000000001</v>
      </c>
      <c r="F62" s="126">
        <v>15.349</v>
      </c>
      <c r="G62" s="126">
        <v>-20.808</v>
      </c>
      <c r="H62" s="126">
        <v>-41.154000000000003</v>
      </c>
      <c r="I62" s="126">
        <v>-33.997</v>
      </c>
      <c r="J62" s="126">
        <v>-13.894</v>
      </c>
      <c r="K62" s="126">
        <v>-22.573</v>
      </c>
      <c r="L62" s="126">
        <v>-17.102</v>
      </c>
      <c r="M62" s="126">
        <v>-38.902000000000001</v>
      </c>
      <c r="N62" s="126">
        <v>-63.575000000000003</v>
      </c>
      <c r="O62" s="126">
        <v>-26.556999999999999</v>
      </c>
      <c r="P62" s="126">
        <v>-43.094999999999999</v>
      </c>
      <c r="Q62" s="126">
        <v>-46.804000000000002</v>
      </c>
      <c r="R62" s="126">
        <v>-20.875</v>
      </c>
      <c r="S62" s="126">
        <v>-24.366</v>
      </c>
      <c r="T62" s="126">
        <v>1.1859999999999999</v>
      </c>
      <c r="U62" s="126">
        <v>-25.843</v>
      </c>
      <c r="V62" s="126">
        <v>-4.476</v>
      </c>
      <c r="W62" s="126">
        <v>-2.3679999999999999</v>
      </c>
      <c r="X62" s="126">
        <v>5.9080000000000004</v>
      </c>
      <c r="Y62" s="126">
        <v>-17.978000000000002</v>
      </c>
      <c r="Z62" s="126">
        <v>-35.601999999999997</v>
      </c>
      <c r="AA62" s="126">
        <v>-45.103999999999999</v>
      </c>
      <c r="AB62" s="126">
        <v>-5.1180000000000003</v>
      </c>
      <c r="AC62" s="126">
        <v>-37.282989999999998</v>
      </c>
      <c r="AD62" s="126">
        <v>-15.646379999999999</v>
      </c>
      <c r="AE62" s="126">
        <v>-40.071829999999999</v>
      </c>
      <c r="AF62" s="126">
        <v>-32.633000000000003</v>
      </c>
      <c r="AG62" s="126">
        <v>-26.703267437200001</v>
      </c>
      <c r="AH62" s="126">
        <v>-28.524806553999998</v>
      </c>
      <c r="AI62" s="127">
        <v>-31.532</v>
      </c>
      <c r="AJ62" s="127">
        <v>-59.207000000000001</v>
      </c>
      <c r="AK62" s="127">
        <v>75.613</v>
      </c>
      <c r="AL62" s="127">
        <v>-7.18</v>
      </c>
      <c r="AM62" s="127">
        <v>-64.896000000000001</v>
      </c>
      <c r="AN62" s="4"/>
      <c r="AO62" s="4"/>
      <c r="AP62" s="4"/>
      <c r="AQ62" s="4"/>
      <c r="AR62" s="4"/>
      <c r="AS62" s="4"/>
      <c r="AT62" s="4"/>
      <c r="AU62" s="4"/>
      <c r="AV62" s="4"/>
      <c r="AW62" s="4"/>
      <c r="AX62" s="4"/>
      <c r="AY62" s="4"/>
    </row>
    <row r="63" spans="1:1005" ht="15" x14ac:dyDescent="0.25">
      <c r="A63" s="134">
        <f>YampaRiverInflow.TotalOutflow!A63</f>
        <v>45352</v>
      </c>
      <c r="B63" s="13">
        <v>-54.119</v>
      </c>
      <c r="C63" s="13">
        <v>-54.119</v>
      </c>
      <c r="D63" s="13">
        <v>-54.119</v>
      </c>
      <c r="E63" s="126">
        <v>-80.751000000000005</v>
      </c>
      <c r="F63" s="126">
        <v>22.236000000000001</v>
      </c>
      <c r="G63" s="126">
        <v>-24.802</v>
      </c>
      <c r="H63" s="126">
        <v>-17.36</v>
      </c>
      <c r="I63" s="126">
        <v>-33.058</v>
      </c>
      <c r="J63" s="126">
        <v>-34.947000000000003</v>
      </c>
      <c r="K63" s="126">
        <v>-9.4450000000000003</v>
      </c>
      <c r="L63" s="126">
        <v>-51.122999999999998</v>
      </c>
      <c r="M63" s="126">
        <v>-40.192999999999998</v>
      </c>
      <c r="N63" s="126">
        <v>-34.902000000000001</v>
      </c>
      <c r="O63" s="126">
        <v>-96.096000000000004</v>
      </c>
      <c r="P63" s="126">
        <v>-38.881</v>
      </c>
      <c r="Q63" s="126">
        <v>-9.1829999999999998</v>
      </c>
      <c r="R63" s="126">
        <v>-13.153</v>
      </c>
      <c r="S63" s="126">
        <v>-27.914000000000001</v>
      </c>
      <c r="T63" s="126">
        <v>-37.945</v>
      </c>
      <c r="U63" s="126">
        <v>-37.232999999999997</v>
      </c>
      <c r="V63" s="126">
        <v>-84.150999999999996</v>
      </c>
      <c r="W63" s="126">
        <v>-52.823</v>
      </c>
      <c r="X63" s="126">
        <v>-62.375</v>
      </c>
      <c r="Y63" s="126">
        <v>-22.702999999999999</v>
      </c>
      <c r="Z63" s="126">
        <v>-24.411000000000001</v>
      </c>
      <c r="AA63" s="126">
        <v>-35.779000000000003</v>
      </c>
      <c r="AB63" s="126">
        <v>-52.19</v>
      </c>
      <c r="AC63" s="126">
        <v>-44.594099999999997</v>
      </c>
      <c r="AD63" s="126">
        <v>-46.276849999999996</v>
      </c>
      <c r="AE63" s="126">
        <v>-41.178449999999998</v>
      </c>
      <c r="AF63" s="126">
        <v>-54.098759999999999</v>
      </c>
      <c r="AG63" s="126">
        <v>-94.386657514799992</v>
      </c>
      <c r="AH63" s="126">
        <v>-67.435723010499999</v>
      </c>
      <c r="AI63" s="127">
        <v>-34.798000000000002</v>
      </c>
      <c r="AJ63" s="127">
        <v>-42.109000000000002</v>
      </c>
      <c r="AK63" s="127">
        <v>-24.684999999999999</v>
      </c>
      <c r="AL63" s="127">
        <v>-25.779</v>
      </c>
      <c r="AM63" s="127">
        <v>-20.971</v>
      </c>
      <c r="AN63" s="4"/>
      <c r="AO63" s="4"/>
      <c r="AP63" s="4"/>
      <c r="AQ63" s="4"/>
      <c r="AR63" s="4"/>
      <c r="AS63" s="4"/>
      <c r="AT63" s="4"/>
      <c r="AU63" s="4"/>
      <c r="AV63" s="4"/>
      <c r="AW63" s="4"/>
      <c r="AX63" s="4"/>
      <c r="AY63" s="4"/>
    </row>
    <row r="64" spans="1:1005" ht="15" x14ac:dyDescent="0.25">
      <c r="A64" s="134">
        <f>YampaRiverInflow.TotalOutflow!A64</f>
        <v>45383</v>
      </c>
      <c r="B64" s="13">
        <v>-24.183</v>
      </c>
      <c r="C64" s="13">
        <v>-24.183</v>
      </c>
      <c r="D64" s="13">
        <v>-24.183</v>
      </c>
      <c r="E64" s="126">
        <v>-39.68</v>
      </c>
      <c r="F64" s="126">
        <v>-1.92</v>
      </c>
      <c r="G64" s="126">
        <v>-7.2060000000000004</v>
      </c>
      <c r="H64" s="126">
        <v>-49.616999999999997</v>
      </c>
      <c r="I64" s="126">
        <v>-43.034999999999997</v>
      </c>
      <c r="J64" s="126">
        <v>-59.116</v>
      </c>
      <c r="K64" s="126">
        <v>-58.07</v>
      </c>
      <c r="L64" s="126">
        <v>-46.223999999999997</v>
      </c>
      <c r="M64" s="126">
        <v>-45.231000000000002</v>
      </c>
      <c r="N64" s="126">
        <v>-21.337</v>
      </c>
      <c r="O64" s="126">
        <v>-46.392000000000003</v>
      </c>
      <c r="P64" s="126">
        <v>-46.932000000000002</v>
      </c>
      <c r="Q64" s="126">
        <v>-10.394</v>
      </c>
      <c r="R64" s="126">
        <v>-22.183</v>
      </c>
      <c r="S64" s="126">
        <v>-50.360999999999997</v>
      </c>
      <c r="T64" s="126">
        <v>-34.244</v>
      </c>
      <c r="U64" s="126">
        <v>-28.298999999999999</v>
      </c>
      <c r="V64" s="126">
        <v>-23.056999999999999</v>
      </c>
      <c r="W64" s="126">
        <v>-23.652999999999999</v>
      </c>
      <c r="X64" s="126">
        <v>-18.731000000000002</v>
      </c>
      <c r="Y64" s="126">
        <v>-34.493000000000002</v>
      </c>
      <c r="Z64" s="126">
        <v>-34.719000000000001</v>
      </c>
      <c r="AA64" s="126">
        <v>-39.353999999999999</v>
      </c>
      <c r="AB64" s="126">
        <v>-36.816000000000003</v>
      </c>
      <c r="AC64" s="126">
        <v>-31.096540000000001</v>
      </c>
      <c r="AD64" s="126">
        <v>-26.820700000000002</v>
      </c>
      <c r="AE64" s="126">
        <v>-39.596559999999997</v>
      </c>
      <c r="AF64" s="126">
        <v>-38.490559999999995</v>
      </c>
      <c r="AG64" s="126">
        <v>-7.4329692029799999</v>
      </c>
      <c r="AH64" s="126">
        <v>-6.8714972382399999</v>
      </c>
      <c r="AI64" s="127">
        <v>-9.35</v>
      </c>
      <c r="AJ64" s="127">
        <v>-26.696999999999999</v>
      </c>
      <c r="AK64" s="127">
        <v>-94.260999999999996</v>
      </c>
      <c r="AL64" s="127">
        <v>-33.209000000000003</v>
      </c>
      <c r="AM64" s="127">
        <v>-50.463000000000001</v>
      </c>
      <c r="AN64" s="4"/>
      <c r="AO64" s="4"/>
      <c r="AP64" s="4"/>
      <c r="AQ64" s="4"/>
      <c r="AR64" s="4"/>
      <c r="AS64" s="4"/>
      <c r="AT64" s="4"/>
      <c r="AU64" s="4"/>
      <c r="AV64" s="4"/>
      <c r="AW64" s="4"/>
      <c r="AX64" s="4"/>
      <c r="AY64" s="4"/>
      <c r="ALQ64" s="9" t="e">
        <v>#N/A</v>
      </c>
    </row>
    <row r="65" spans="1:1005" ht="15" x14ac:dyDescent="0.25">
      <c r="A65" s="134">
        <f>YampaRiverInflow.TotalOutflow!A65</f>
        <v>45413</v>
      </c>
      <c r="B65" s="13">
        <v>-22.867000000000001</v>
      </c>
      <c r="C65" s="13">
        <v>-22.867000000000001</v>
      </c>
      <c r="D65" s="13">
        <v>-22.867000000000001</v>
      </c>
      <c r="E65" s="126">
        <v>-138.191</v>
      </c>
      <c r="F65" s="126">
        <v>-16.033000000000001</v>
      </c>
      <c r="G65" s="126">
        <v>-40.975999999999999</v>
      </c>
      <c r="H65" s="126">
        <v>-17.803999999999998</v>
      </c>
      <c r="I65" s="126">
        <v>-31.501999999999999</v>
      </c>
      <c r="J65" s="126">
        <v>-19.012</v>
      </c>
      <c r="K65" s="126">
        <v>-19.099</v>
      </c>
      <c r="L65" s="126">
        <v>-31.253</v>
      </c>
      <c r="M65" s="126">
        <v>-147.96199999999999</v>
      </c>
      <c r="N65" s="126">
        <v>-29.908999999999999</v>
      </c>
      <c r="O65" s="126">
        <v>-28.129000000000001</v>
      </c>
      <c r="P65" s="126">
        <v>-49.914999999999999</v>
      </c>
      <c r="Q65" s="126">
        <v>-34.603000000000002</v>
      </c>
      <c r="R65" s="126">
        <v>-27.748999999999999</v>
      </c>
      <c r="S65" s="126">
        <v>-15.643000000000001</v>
      </c>
      <c r="T65" s="126">
        <v>-26.481000000000002</v>
      </c>
      <c r="U65" s="126">
        <v>-13.461</v>
      </c>
      <c r="V65" s="126">
        <v>-3.1219999999999999</v>
      </c>
      <c r="W65" s="126">
        <v>-37.49</v>
      </c>
      <c r="X65" s="126">
        <v>-28.582000000000001</v>
      </c>
      <c r="Y65" s="126">
        <v>-34.988</v>
      </c>
      <c r="Z65" s="126">
        <v>-27.611000000000001</v>
      </c>
      <c r="AA65" s="126">
        <v>-13.772</v>
      </c>
      <c r="AB65" s="126">
        <v>-19.452999999999999</v>
      </c>
      <c r="AC65" s="126">
        <v>-43.834120000000006</v>
      </c>
      <c r="AD65" s="126">
        <v>-36.949010000000001</v>
      </c>
      <c r="AE65" s="126">
        <v>-18.708639999999999</v>
      </c>
      <c r="AF65" s="126">
        <v>-25.39873</v>
      </c>
      <c r="AG65" s="126">
        <v>-18.684161391</v>
      </c>
      <c r="AH65" s="126">
        <v>-9.3682712112299988</v>
      </c>
      <c r="AI65" s="127">
        <v>-3.2269999999999999</v>
      </c>
      <c r="AJ65" s="127">
        <v>-13.581</v>
      </c>
      <c r="AK65" s="127">
        <v>-52.53</v>
      </c>
      <c r="AL65" s="127">
        <v>-80.343999999999994</v>
      </c>
      <c r="AM65" s="127">
        <v>-118.304</v>
      </c>
      <c r="AN65" s="4"/>
      <c r="AO65" s="4"/>
      <c r="AP65" s="4"/>
      <c r="AQ65" s="4"/>
      <c r="AR65" s="4"/>
      <c r="AS65" s="4"/>
      <c r="AT65" s="4"/>
      <c r="AU65" s="4"/>
      <c r="AV65" s="4"/>
      <c r="AW65" s="4"/>
      <c r="AX65" s="4"/>
      <c r="AY65" s="4"/>
      <c r="ALQ65" s="9" t="e">
        <v>#N/A</v>
      </c>
    </row>
    <row r="66" spans="1:1005" ht="15" x14ac:dyDescent="0.25">
      <c r="A66" s="134">
        <f>YampaRiverInflow.TotalOutflow!A66</f>
        <v>45444</v>
      </c>
      <c r="B66" s="13">
        <v>-49.23</v>
      </c>
      <c r="C66" s="13">
        <v>-49.23</v>
      </c>
      <c r="D66" s="13">
        <v>-49.23</v>
      </c>
      <c r="E66" s="126">
        <v>8.8849999999999998</v>
      </c>
      <c r="F66" s="126">
        <v>-38.042999999999999</v>
      </c>
      <c r="G66" s="126">
        <v>-46.71</v>
      </c>
      <c r="H66" s="126">
        <v>-50.164000000000001</v>
      </c>
      <c r="I66" s="126">
        <v>-42.655000000000001</v>
      </c>
      <c r="J66" s="126">
        <v>-57.844000000000001</v>
      </c>
      <c r="K66" s="126">
        <v>-49.320999999999998</v>
      </c>
      <c r="L66" s="126">
        <v>-51.93</v>
      </c>
      <c r="M66" s="126">
        <v>-183.62299999999999</v>
      </c>
      <c r="N66" s="126">
        <v>-63.558</v>
      </c>
      <c r="O66" s="126">
        <v>-43.442999999999998</v>
      </c>
      <c r="P66" s="126">
        <v>-78.712000000000003</v>
      </c>
      <c r="Q66" s="126">
        <v>-44.427999999999997</v>
      </c>
      <c r="R66" s="126">
        <v>-46.622999999999998</v>
      </c>
      <c r="S66" s="126">
        <v>-26.48</v>
      </c>
      <c r="T66" s="126">
        <v>-49.249000000000002</v>
      </c>
      <c r="U66" s="126">
        <v>-37.82</v>
      </c>
      <c r="V66" s="126">
        <v>-37.124000000000002</v>
      </c>
      <c r="W66" s="126">
        <v>-46.805999999999997</v>
      </c>
      <c r="X66" s="126">
        <v>-42.271000000000001</v>
      </c>
      <c r="Y66" s="126">
        <v>-36.914999999999999</v>
      </c>
      <c r="Z66" s="126">
        <v>-53.137999999999998</v>
      </c>
      <c r="AA66" s="126">
        <v>-64.947999999999993</v>
      </c>
      <c r="AB66" s="126">
        <v>-25.780999999999999</v>
      </c>
      <c r="AC66" s="126">
        <v>-34.943179999999998</v>
      </c>
      <c r="AD66" s="126">
        <v>-51.29607</v>
      </c>
      <c r="AE66" s="126">
        <v>-57.331830000000004</v>
      </c>
      <c r="AF66" s="126">
        <v>-54.558230000000002</v>
      </c>
      <c r="AG66" s="126">
        <v>-68.587001490600002</v>
      </c>
      <c r="AH66" s="126">
        <v>-35.762955953400002</v>
      </c>
      <c r="AI66" s="127">
        <v>-63.795000000000002</v>
      </c>
      <c r="AJ66" s="127">
        <v>-22.106999999999999</v>
      </c>
      <c r="AK66" s="127">
        <v>-145.12100000000001</v>
      </c>
      <c r="AL66" s="127">
        <v>-71.817999999999998</v>
      </c>
      <c r="AM66" s="127">
        <v>-97.96</v>
      </c>
      <c r="AN66" s="4"/>
      <c r="AO66" s="4"/>
      <c r="AP66" s="4"/>
      <c r="AQ66" s="4"/>
      <c r="AR66" s="4"/>
      <c r="AS66" s="4"/>
      <c r="AT66" s="4"/>
      <c r="AU66" s="4"/>
      <c r="AV66" s="4"/>
      <c r="AW66" s="4"/>
      <c r="AX66" s="4"/>
      <c r="AY66" s="4"/>
      <c r="ALQ66" s="9" t="e">
        <v>#N/A</v>
      </c>
    </row>
    <row r="67" spans="1:1005" ht="15" x14ac:dyDescent="0.25">
      <c r="A67" s="134">
        <f>YampaRiverInflow.TotalOutflow!A67</f>
        <v>45474</v>
      </c>
      <c r="B67" s="13">
        <v>-26.099</v>
      </c>
      <c r="C67" s="13">
        <v>-26.099</v>
      </c>
      <c r="D67" s="13">
        <v>-26.099</v>
      </c>
      <c r="E67" s="126">
        <v>-21.681999999999999</v>
      </c>
      <c r="F67" s="126">
        <v>-28.289000000000001</v>
      </c>
      <c r="G67" s="126">
        <v>-64.233999999999995</v>
      </c>
      <c r="H67" s="126">
        <v>-49.396000000000001</v>
      </c>
      <c r="I67" s="126">
        <v>-44.13</v>
      </c>
      <c r="J67" s="126">
        <v>-48.3</v>
      </c>
      <c r="K67" s="126">
        <v>-25.504000000000001</v>
      </c>
      <c r="L67" s="126">
        <v>-48.567</v>
      </c>
      <c r="M67" s="126">
        <v>-182.99199999999999</v>
      </c>
      <c r="N67" s="126">
        <v>-65.305999999999997</v>
      </c>
      <c r="O67" s="126">
        <v>-37.942</v>
      </c>
      <c r="P67" s="126">
        <v>-73.787000000000006</v>
      </c>
      <c r="Q67" s="126">
        <v>-40.765999999999998</v>
      </c>
      <c r="R67" s="126">
        <v>-6.4569999999999999</v>
      </c>
      <c r="S67" s="126">
        <v>-40.478000000000002</v>
      </c>
      <c r="T67" s="126">
        <v>-35.347000000000001</v>
      </c>
      <c r="U67" s="126">
        <v>-30.984000000000002</v>
      </c>
      <c r="V67" s="126">
        <v>-12.644</v>
      </c>
      <c r="W67" s="126">
        <v>-15.252000000000001</v>
      </c>
      <c r="X67" s="126">
        <v>-52.765999999999998</v>
      </c>
      <c r="Y67" s="126">
        <v>-45.936</v>
      </c>
      <c r="Z67" s="126">
        <v>-47.3</v>
      </c>
      <c r="AA67" s="126">
        <v>-39.220999999999997</v>
      </c>
      <c r="AB67" s="126">
        <v>-35.222999999999999</v>
      </c>
      <c r="AC67" s="126">
        <v>-42.72146</v>
      </c>
      <c r="AD67" s="126">
        <v>-48.900089999999999</v>
      </c>
      <c r="AE67" s="126">
        <v>-17.894650000000002</v>
      </c>
      <c r="AF67" s="126">
        <v>-23.696210000000001</v>
      </c>
      <c r="AG67" s="126">
        <v>-7.1829008864099997</v>
      </c>
      <c r="AH67" s="126">
        <v>-13.3525170981</v>
      </c>
      <c r="AI67" s="127">
        <v>-36.118000000000002</v>
      </c>
      <c r="AJ67" s="127">
        <v>-38.566000000000003</v>
      </c>
      <c r="AK67" s="127">
        <v>-36.479999999999997</v>
      </c>
      <c r="AL67" s="127">
        <v>-38.226999999999997</v>
      </c>
      <c r="AM67" s="127">
        <v>-78.781000000000006</v>
      </c>
      <c r="AN67" s="4"/>
      <c r="AO67" s="4"/>
      <c r="AP67" s="4"/>
      <c r="AQ67" s="4"/>
      <c r="AR67" s="4"/>
      <c r="AS67" s="4"/>
      <c r="AT67" s="4"/>
      <c r="AU67" s="4"/>
      <c r="AV67" s="4"/>
      <c r="AW67" s="4"/>
      <c r="AX67" s="4"/>
      <c r="AY67" s="4"/>
      <c r="ALQ67" s="9" t="e">
        <v>#N/A</v>
      </c>
    </row>
    <row r="68" spans="1:1005" ht="15" x14ac:dyDescent="0.25">
      <c r="A68" s="134">
        <f>YampaRiverInflow.TotalOutflow!A68</f>
        <v>45505</v>
      </c>
      <c r="B68" s="13">
        <v>-23.463999999999999</v>
      </c>
      <c r="C68" s="13">
        <v>-23.463999999999999</v>
      </c>
      <c r="D68" s="13">
        <v>-23.463999999999999</v>
      </c>
      <c r="E68" s="126">
        <v>-51.414000000000001</v>
      </c>
      <c r="F68" s="126">
        <v>-22.39</v>
      </c>
      <c r="G68" s="126">
        <v>-5.8449999999999998</v>
      </c>
      <c r="H68" s="126">
        <v>-16.213000000000001</v>
      </c>
      <c r="I68" s="126">
        <v>-13.936999999999999</v>
      </c>
      <c r="J68" s="126">
        <v>-23.998000000000001</v>
      </c>
      <c r="K68" s="126">
        <v>5.8440000000000003</v>
      </c>
      <c r="L68" s="126">
        <v>-37.121000000000002</v>
      </c>
      <c r="M68" s="126">
        <v>-39.380000000000003</v>
      </c>
      <c r="N68" s="126">
        <v>-27.815000000000001</v>
      </c>
      <c r="O68" s="126">
        <v>-14.052</v>
      </c>
      <c r="P68" s="126">
        <v>-65.381</v>
      </c>
      <c r="Q68" s="126">
        <v>-36.566000000000003</v>
      </c>
      <c r="R68" s="126">
        <v>-19.853999999999999</v>
      </c>
      <c r="S68" s="126">
        <v>-3.7530000000000001</v>
      </c>
      <c r="T68" s="126">
        <v>-2.8780000000000001</v>
      </c>
      <c r="U68" s="126">
        <v>-12.666</v>
      </c>
      <c r="V68" s="126">
        <v>-13.96</v>
      </c>
      <c r="W68" s="126">
        <v>-39.997999999999998</v>
      </c>
      <c r="X68" s="126">
        <v>7.2850000000000001</v>
      </c>
      <c r="Y68" s="126">
        <v>-24.344000000000001</v>
      </c>
      <c r="Z68" s="126">
        <v>-33.448999999999998</v>
      </c>
      <c r="AA68" s="126">
        <v>-19.832000000000001</v>
      </c>
      <c r="AB68" s="126">
        <v>-46.258000000000003</v>
      </c>
      <c r="AC68" s="126">
        <v>-32.945339999999995</v>
      </c>
      <c r="AD68" s="126">
        <v>-39.458289999999998</v>
      </c>
      <c r="AE68" s="126">
        <v>-23.445790000000002</v>
      </c>
      <c r="AF68" s="126">
        <v>-14.44247</v>
      </c>
      <c r="AG68" s="126">
        <v>-5.3147564458200005</v>
      </c>
      <c r="AH68" s="126">
        <v>-18.306574451100001</v>
      </c>
      <c r="AI68" s="127">
        <v>-15.141999999999999</v>
      </c>
      <c r="AJ68" s="127">
        <v>5.0810000000000004</v>
      </c>
      <c r="AK68" s="127">
        <v>-16.428999999999998</v>
      </c>
      <c r="AL68" s="127">
        <v>-15.093999999999999</v>
      </c>
      <c r="AM68" s="127">
        <v>-77.117000000000004</v>
      </c>
      <c r="AN68" s="4"/>
      <c r="AO68" s="4"/>
      <c r="AP68" s="4"/>
      <c r="AQ68" s="4"/>
      <c r="AR68" s="4"/>
      <c r="AS68" s="4"/>
      <c r="AT68" s="4"/>
      <c r="AU68" s="4"/>
      <c r="AV68" s="4"/>
      <c r="AW68" s="4"/>
      <c r="AX68" s="4"/>
      <c r="AY68" s="4"/>
      <c r="ALQ68" s="9" t="e">
        <v>#N/A</v>
      </c>
    </row>
    <row r="69" spans="1:1005" ht="15" x14ac:dyDescent="0.25">
      <c r="A69" s="134">
        <f>YampaRiverInflow.TotalOutflow!A69</f>
        <v>45536</v>
      </c>
      <c r="B69" s="13">
        <v>-18.527999999999999</v>
      </c>
      <c r="C69" s="13">
        <v>-18.527999999999999</v>
      </c>
      <c r="D69" s="13">
        <v>-18.527999999999999</v>
      </c>
      <c r="E69" s="126">
        <v>-45.326999999999998</v>
      </c>
      <c r="F69" s="126">
        <v>-12.705</v>
      </c>
      <c r="G69" s="126">
        <v>-21.931000000000001</v>
      </c>
      <c r="H69" s="126">
        <v>-11.678000000000001</v>
      </c>
      <c r="I69" s="126">
        <v>-16.454999999999998</v>
      </c>
      <c r="J69" s="126">
        <v>-15.521000000000001</v>
      </c>
      <c r="K69" s="126">
        <v>-12.746</v>
      </c>
      <c r="L69" s="126">
        <v>-31.334</v>
      </c>
      <c r="M69" s="126">
        <v>-19.856000000000002</v>
      </c>
      <c r="N69" s="126">
        <v>-41.415999999999997</v>
      </c>
      <c r="O69" s="126">
        <v>-22.555</v>
      </c>
      <c r="P69" s="126">
        <v>0.85399999999999998</v>
      </c>
      <c r="Q69" s="126">
        <v>-61.966000000000001</v>
      </c>
      <c r="R69" s="126">
        <v>-54.048999999999999</v>
      </c>
      <c r="S69" s="126">
        <v>-27.712</v>
      </c>
      <c r="T69" s="126">
        <v>-18.021999999999998</v>
      </c>
      <c r="U69" s="126">
        <v>-8.8450000000000006</v>
      </c>
      <c r="V69" s="126">
        <v>-17.966000000000001</v>
      </c>
      <c r="W69" s="126">
        <v>-5.1360000000000001</v>
      </c>
      <c r="X69" s="126">
        <v>-10.974</v>
      </c>
      <c r="Y69" s="126">
        <v>-32.47</v>
      </c>
      <c r="Z69" s="126">
        <v>-35.090000000000003</v>
      </c>
      <c r="AA69" s="126">
        <v>-20.788</v>
      </c>
      <c r="AB69" s="126">
        <v>-50.804000000000002</v>
      </c>
      <c r="AC69" s="126">
        <v>-26.487169999999999</v>
      </c>
      <c r="AD69" s="126">
        <v>-30.253869999999999</v>
      </c>
      <c r="AE69" s="126">
        <v>-43.057809999999996</v>
      </c>
      <c r="AF69" s="126">
        <v>-36.350120000000004</v>
      </c>
      <c r="AG69" s="126">
        <v>-18.8728240509</v>
      </c>
      <c r="AH69" s="126">
        <v>-15.710973601100001</v>
      </c>
      <c r="AI69" s="127">
        <v>14.304</v>
      </c>
      <c r="AJ69" s="127">
        <v>-4.5</v>
      </c>
      <c r="AK69" s="127">
        <v>-45.348999999999997</v>
      </c>
      <c r="AL69" s="127">
        <v>-49.987000000000002</v>
      </c>
      <c r="AM69" s="127">
        <v>8.8550000000000004</v>
      </c>
      <c r="AN69" s="4"/>
      <c r="AO69" s="4"/>
      <c r="AP69" s="4"/>
      <c r="AQ69" s="4"/>
      <c r="AR69" s="4"/>
      <c r="AS69" s="4"/>
      <c r="AT69" s="4"/>
      <c r="AU69" s="4"/>
      <c r="AV69" s="4"/>
      <c r="AW69" s="4"/>
      <c r="AX69" s="4"/>
      <c r="AY69" s="4"/>
      <c r="ALQ69" s="9" t="e">
        <v>#N/A</v>
      </c>
    </row>
    <row r="70" spans="1:1005" ht="15" x14ac:dyDescent="0.25">
      <c r="A70" s="134"/>
      <c r="B70" s="13"/>
      <c r="C70" s="13"/>
      <c r="D70" s="13"/>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7"/>
      <c r="AJ70" s="127"/>
      <c r="AK70" s="127"/>
      <c r="AL70" s="127"/>
      <c r="AM70" s="127"/>
      <c r="AN70" s="4"/>
      <c r="AO70" s="4"/>
      <c r="AP70" s="4"/>
      <c r="AQ70" s="4"/>
      <c r="AR70" s="4"/>
      <c r="AS70" s="4"/>
      <c r="AT70" s="4"/>
      <c r="AU70" s="4"/>
      <c r="AV70" s="4"/>
      <c r="AW70" s="4"/>
      <c r="AX70" s="4"/>
      <c r="AY70" s="4"/>
      <c r="ALQ70" s="9" t="e">
        <v>#N/A</v>
      </c>
    </row>
    <row r="71" spans="1:1005" ht="15" x14ac:dyDescent="0.25">
      <c r="A71" s="134"/>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7"/>
      <c r="AJ71" s="127"/>
      <c r="AK71" s="127"/>
      <c r="AL71" s="127"/>
      <c r="AM71" s="127"/>
      <c r="AN71" s="4"/>
      <c r="AO71" s="4"/>
      <c r="AP71" s="4"/>
      <c r="AQ71" s="4"/>
      <c r="AR71" s="4"/>
      <c r="AS71" s="4"/>
      <c r="AT71" s="4"/>
      <c r="AU71" s="4"/>
      <c r="AV71" s="4"/>
      <c r="AW71" s="4"/>
      <c r="AX71" s="4"/>
      <c r="AY71" s="4"/>
      <c r="ALQ71" s="9" t="e">
        <v>#N/A</v>
      </c>
    </row>
    <row r="72" spans="1:1005" ht="12.75" customHeight="1" x14ac:dyDescent="0.25">
      <c r="AI72" s="126"/>
      <c r="AJ72" s="126"/>
      <c r="AK72" s="126"/>
      <c r="AL72" s="126"/>
      <c r="AM72" s="126"/>
      <c r="ALQ72" s="9" t="e">
        <v>#N/A</v>
      </c>
    </row>
    <row r="73" spans="1:1005" ht="12.75" customHeight="1" x14ac:dyDescent="0.25">
      <c r="E73" s="126"/>
      <c r="AI73" s="126"/>
      <c r="AJ73" s="126"/>
      <c r="AK73" s="126"/>
      <c r="AL73" s="126"/>
      <c r="AM73" s="126"/>
    </row>
    <row r="74" spans="1:1005" ht="12.75" customHeight="1" x14ac:dyDescent="0.25">
      <c r="AI74" s="126"/>
      <c r="AJ74" s="126"/>
      <c r="AK74" s="126"/>
      <c r="AL74" s="126"/>
      <c r="AM74" s="126"/>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9">
    <tabColor rgb="FFFF0000"/>
  </sheetPr>
  <dimension ref="A1:ALQ113"/>
  <sheetViews>
    <sheetView workbookViewId="0">
      <selection activeCell="B4" sqref="B4:AZ100"/>
    </sheetView>
  </sheetViews>
  <sheetFormatPr defaultColWidth="18.7109375" defaultRowHeight="12.75" customHeight="1" x14ac:dyDescent="0.25"/>
  <cols>
    <col min="1" max="54" width="9.140625" style="9" customWidth="1"/>
    <col min="55" max="16384" width="18.7109375" style="9"/>
  </cols>
  <sheetData>
    <row r="1" spans="1:54" ht="15" x14ac:dyDescent="0.25">
      <c r="A1" s="128"/>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30"/>
      <c r="AJ1" s="130"/>
      <c r="AK1" s="130"/>
      <c r="AL1" s="130"/>
      <c r="AM1" s="130"/>
    </row>
    <row r="2" spans="1:54" ht="15" x14ac:dyDescent="0.25">
      <c r="A2" s="128" t="s">
        <v>61</v>
      </c>
      <c r="B2" s="130" t="s">
        <v>0</v>
      </c>
      <c r="C2" s="130" t="s">
        <v>1</v>
      </c>
      <c r="D2" s="130" t="s">
        <v>2</v>
      </c>
      <c r="E2" s="130">
        <v>1981</v>
      </c>
      <c r="F2" s="130">
        <v>1982</v>
      </c>
      <c r="G2" s="130">
        <v>1983</v>
      </c>
      <c r="H2" s="130">
        <v>1984</v>
      </c>
      <c r="I2" s="130">
        <v>1985</v>
      </c>
      <c r="J2" s="130">
        <v>1986</v>
      </c>
      <c r="K2" s="130">
        <v>1987</v>
      </c>
      <c r="L2" s="130">
        <v>1988</v>
      </c>
      <c r="M2" s="130">
        <v>1989</v>
      </c>
      <c r="N2" s="130">
        <v>1990</v>
      </c>
      <c r="O2" s="130">
        <v>1991</v>
      </c>
      <c r="P2" s="130">
        <v>1992</v>
      </c>
      <c r="Q2" s="130">
        <v>1993</v>
      </c>
      <c r="R2" s="130">
        <v>1994</v>
      </c>
      <c r="S2" s="130">
        <v>1995</v>
      </c>
      <c r="T2" s="130">
        <v>1996</v>
      </c>
      <c r="U2" s="130">
        <v>1997</v>
      </c>
      <c r="V2" s="130">
        <v>1998</v>
      </c>
      <c r="W2" s="130">
        <v>1999</v>
      </c>
      <c r="X2" s="130">
        <v>2000</v>
      </c>
      <c r="Y2" s="130">
        <v>2001</v>
      </c>
      <c r="Z2" s="130">
        <v>2002</v>
      </c>
      <c r="AA2" s="130">
        <v>2003</v>
      </c>
      <c r="AB2" s="130">
        <v>2004</v>
      </c>
      <c r="AC2" s="130">
        <v>2005</v>
      </c>
      <c r="AD2" s="130">
        <v>2006</v>
      </c>
      <c r="AE2" s="131">
        <v>2007</v>
      </c>
      <c r="AF2" s="130">
        <v>2008</v>
      </c>
      <c r="AG2" s="130">
        <v>2009</v>
      </c>
      <c r="AH2" s="130">
        <v>2010</v>
      </c>
      <c r="AI2" s="130">
        <v>2011</v>
      </c>
      <c r="AJ2" s="130">
        <v>2012</v>
      </c>
      <c r="AK2" s="130">
        <v>2013</v>
      </c>
      <c r="AL2" s="130">
        <v>2014</v>
      </c>
      <c r="AM2" s="130">
        <v>2015</v>
      </c>
      <c r="AN2" s="130">
        <v>2016</v>
      </c>
      <c r="AO2" s="130">
        <v>2017</v>
      </c>
      <c r="AP2" s="130">
        <v>2018</v>
      </c>
      <c r="AQ2" s="130">
        <v>2019</v>
      </c>
      <c r="AR2" s="130">
        <v>2020</v>
      </c>
      <c r="AS2" s="9">
        <v>2021</v>
      </c>
      <c r="AT2" s="9">
        <v>2022</v>
      </c>
      <c r="AU2" s="9">
        <v>2023</v>
      </c>
      <c r="AV2" s="9">
        <v>2024</v>
      </c>
      <c r="AW2" s="9">
        <v>2025</v>
      </c>
      <c r="AX2" s="9">
        <v>2026</v>
      </c>
      <c r="AY2" s="9">
        <v>2027</v>
      </c>
      <c r="AZ2" s="9">
        <v>2028</v>
      </c>
      <c r="BA2" s="9">
        <v>2029</v>
      </c>
      <c r="BB2" s="9">
        <v>2030</v>
      </c>
    </row>
    <row r="3" spans="1:54" ht="15" x14ac:dyDescent="0.25">
      <c r="A3" s="132" t="str">
        <f>A2&amp;"_"&amp;"Time"</f>
        <v>DvsToPkr_In_Time</v>
      </c>
      <c r="B3" s="133" t="s">
        <v>3</v>
      </c>
      <c r="C3" s="133" t="s">
        <v>4</v>
      </c>
      <c r="D3" s="133" t="s">
        <v>5</v>
      </c>
      <c r="E3" s="133" t="s">
        <v>6</v>
      </c>
      <c r="F3" s="133" t="s">
        <v>7</v>
      </c>
      <c r="G3" s="133" t="s">
        <v>8</v>
      </c>
      <c r="H3" s="133" t="s">
        <v>9</v>
      </c>
      <c r="I3" s="133" t="s">
        <v>10</v>
      </c>
      <c r="J3" s="133" t="s">
        <v>11</v>
      </c>
      <c r="K3" s="133" t="s">
        <v>12</v>
      </c>
      <c r="L3" s="133" t="s">
        <v>13</v>
      </c>
      <c r="M3" s="133" t="s">
        <v>14</v>
      </c>
      <c r="N3" s="133" t="s">
        <v>15</v>
      </c>
      <c r="O3" s="133" t="s">
        <v>16</v>
      </c>
      <c r="P3" s="133" t="s">
        <v>17</v>
      </c>
      <c r="Q3" s="133" t="s">
        <v>18</v>
      </c>
      <c r="R3" s="133" t="s">
        <v>19</v>
      </c>
      <c r="S3" s="133" t="s">
        <v>20</v>
      </c>
      <c r="T3" s="133" t="s">
        <v>21</v>
      </c>
      <c r="U3" s="133" t="s">
        <v>22</v>
      </c>
      <c r="V3" s="133" t="s">
        <v>23</v>
      </c>
      <c r="W3" s="133" t="s">
        <v>24</v>
      </c>
      <c r="X3" s="133" t="s">
        <v>25</v>
      </c>
      <c r="Y3" s="133" t="s">
        <v>26</v>
      </c>
      <c r="Z3" s="133" t="s">
        <v>27</v>
      </c>
      <c r="AA3" s="133" t="s">
        <v>28</v>
      </c>
      <c r="AB3" s="133" t="s">
        <v>29</v>
      </c>
      <c r="AC3" s="133" t="s">
        <v>30</v>
      </c>
      <c r="AD3" s="133" t="s">
        <v>31</v>
      </c>
      <c r="AE3" s="133" t="s">
        <v>32</v>
      </c>
      <c r="AF3" s="133" t="s">
        <v>33</v>
      </c>
      <c r="AG3" s="133" t="s">
        <v>34</v>
      </c>
      <c r="AH3" s="133" t="s">
        <v>35</v>
      </c>
      <c r="AI3" s="133" t="s">
        <v>36</v>
      </c>
      <c r="AJ3" s="133" t="s">
        <v>37</v>
      </c>
      <c r="AK3" s="133" t="s">
        <v>38</v>
      </c>
      <c r="AL3" s="133" t="s">
        <v>39</v>
      </c>
      <c r="AM3" s="133" t="s">
        <v>40</v>
      </c>
      <c r="AN3" s="133" t="s">
        <v>41</v>
      </c>
      <c r="AO3" s="133" t="s">
        <v>42</v>
      </c>
      <c r="AP3" s="133" t="s">
        <v>43</v>
      </c>
      <c r="AQ3" s="133" t="s">
        <v>44</v>
      </c>
      <c r="AR3" s="133" t="s">
        <v>45</v>
      </c>
      <c r="AS3" s="9" t="s">
        <v>46</v>
      </c>
      <c r="AT3" s="9" t="s">
        <v>47</v>
      </c>
      <c r="AU3" s="9" t="s">
        <v>48</v>
      </c>
      <c r="AV3" s="9" t="s">
        <v>49</v>
      </c>
      <c r="AW3" s="9" t="s">
        <v>50</v>
      </c>
      <c r="AX3" s="9" t="s">
        <v>51</v>
      </c>
      <c r="AY3" s="9" t="s">
        <v>52</v>
      </c>
      <c r="AZ3" s="9" t="s">
        <v>53</v>
      </c>
      <c r="BA3" s="9" t="s">
        <v>54</v>
      </c>
      <c r="BB3" s="9" t="s">
        <v>55</v>
      </c>
    </row>
    <row r="4" spans="1:54" ht="15" x14ac:dyDescent="0.25">
      <c r="A4" s="134">
        <f>YampaRiverInflow.TotalOutflow!A4</f>
        <v>43556</v>
      </c>
      <c r="B4" s="13">
        <v>11.789</v>
      </c>
      <c r="C4" s="13">
        <v>11.789</v>
      </c>
      <c r="D4" s="13">
        <v>11.789</v>
      </c>
      <c r="E4" s="126">
        <v>-50.832999999999998</v>
      </c>
      <c r="F4" s="126">
        <v>-3.6080000000000001</v>
      </c>
      <c r="G4" s="126">
        <v>-89.194000000000003</v>
      </c>
      <c r="H4" s="126">
        <v>49.36</v>
      </c>
      <c r="I4" s="126">
        <v>53.290999999999997</v>
      </c>
      <c r="J4" s="126">
        <v>25.484000000000002</v>
      </c>
      <c r="K4" s="126">
        <v>-15.704000000000001</v>
      </c>
      <c r="L4" s="126">
        <v>2.6739999999999999</v>
      </c>
      <c r="M4" s="126">
        <v>9.9689999999999994</v>
      </c>
      <c r="N4" s="126">
        <v>14.242000000000001</v>
      </c>
      <c r="O4" s="126">
        <v>68.507000000000005</v>
      </c>
      <c r="P4" s="126">
        <v>34.072000000000003</v>
      </c>
      <c r="Q4" s="126">
        <v>40.68</v>
      </c>
      <c r="R4" s="126">
        <v>13.753</v>
      </c>
      <c r="S4" s="126">
        <v>16.016999999999999</v>
      </c>
      <c r="T4" s="126">
        <v>14.180999999999999</v>
      </c>
      <c r="U4" s="126">
        <v>10.909000000000001</v>
      </c>
      <c r="V4" s="126">
        <v>31.158000000000001</v>
      </c>
      <c r="W4" s="126">
        <v>9.2080000000000002</v>
      </c>
      <c r="X4" s="126">
        <v>5.04</v>
      </c>
      <c r="Y4" s="126">
        <v>53.372999999999998</v>
      </c>
      <c r="Z4" s="126">
        <v>10.19</v>
      </c>
      <c r="AA4" s="126">
        <v>22.326000000000001</v>
      </c>
      <c r="AB4" s="126">
        <v>12.529</v>
      </c>
      <c r="AC4" s="126">
        <v>16.698</v>
      </c>
      <c r="AD4" s="126">
        <v>14.458</v>
      </c>
      <c r="AE4" s="126">
        <v>15.693</v>
      </c>
      <c r="AF4" s="126">
        <v>12.19</v>
      </c>
      <c r="AG4" s="126">
        <v>15.191000000000001</v>
      </c>
      <c r="AH4" s="126">
        <v>34.110879999999995</v>
      </c>
      <c r="AI4" s="126">
        <v>18.928849999999997</v>
      </c>
      <c r="AJ4" s="126">
        <v>23.699870000000001</v>
      </c>
      <c r="AK4" s="126">
        <v>14.320200000000002</v>
      </c>
      <c r="AL4" s="126">
        <v>23.981204488899998</v>
      </c>
      <c r="AM4" s="126">
        <v>12.6252825743</v>
      </c>
    </row>
    <row r="5" spans="1:54" ht="15" x14ac:dyDescent="0.25">
      <c r="A5" s="134">
        <f>YampaRiverInflow.TotalOutflow!A5</f>
        <v>43586</v>
      </c>
      <c r="B5" s="13">
        <v>12.654999999999999</v>
      </c>
      <c r="C5" s="13">
        <v>12.654999999999999</v>
      </c>
      <c r="D5" s="13">
        <v>12.654999999999999</v>
      </c>
      <c r="E5" s="126">
        <v>-15.445</v>
      </c>
      <c r="F5" s="126">
        <v>-30.884</v>
      </c>
      <c r="G5" s="126">
        <v>-80.722999999999999</v>
      </c>
      <c r="H5" s="126">
        <v>-14.659000000000001</v>
      </c>
      <c r="I5" s="126">
        <v>23.445</v>
      </c>
      <c r="J5" s="126">
        <v>-44.76</v>
      </c>
      <c r="K5" s="126">
        <v>4.5609999999999999</v>
      </c>
      <c r="L5" s="126">
        <v>-17.443000000000001</v>
      </c>
      <c r="M5" s="126">
        <v>33.575000000000003</v>
      </c>
      <c r="N5" s="126">
        <v>29.093</v>
      </c>
      <c r="O5" s="126">
        <v>35.158000000000001</v>
      </c>
      <c r="P5" s="126">
        <v>30.619</v>
      </c>
      <c r="Q5" s="126">
        <v>51.445999999999998</v>
      </c>
      <c r="R5" s="126">
        <v>147.43199999999999</v>
      </c>
      <c r="S5" s="126">
        <v>31.465</v>
      </c>
      <c r="T5" s="126">
        <v>16.225000000000001</v>
      </c>
      <c r="U5" s="126">
        <v>15.988</v>
      </c>
      <c r="V5" s="126">
        <v>22.762</v>
      </c>
      <c r="W5" s="126">
        <v>16.884</v>
      </c>
      <c r="X5" s="126">
        <v>8.0370000000000008</v>
      </c>
      <c r="Y5" s="126">
        <v>0.76700000000000002</v>
      </c>
      <c r="Z5" s="126">
        <v>15.06</v>
      </c>
      <c r="AA5" s="126">
        <v>18.966999999999999</v>
      </c>
      <c r="AB5" s="126">
        <v>6.8140000000000001</v>
      </c>
      <c r="AC5" s="126">
        <v>10.48</v>
      </c>
      <c r="AD5" s="126">
        <v>-4.4349999999999996</v>
      </c>
      <c r="AE5" s="126">
        <v>13.545999999999999</v>
      </c>
      <c r="AF5" s="126">
        <v>14.374000000000001</v>
      </c>
      <c r="AG5" s="126">
        <v>20.312000000000001</v>
      </c>
      <c r="AH5" s="126">
        <v>24.09412</v>
      </c>
      <c r="AI5" s="126">
        <v>17.2925</v>
      </c>
      <c r="AJ5" s="126">
        <v>26.04485</v>
      </c>
      <c r="AK5" s="126">
        <v>20.55932</v>
      </c>
      <c r="AL5" s="126">
        <v>-2.9233854721500001</v>
      </c>
      <c r="AM5" s="126">
        <v>20.635423071599998</v>
      </c>
    </row>
    <row r="6" spans="1:54" ht="15" x14ac:dyDescent="0.25">
      <c r="A6" s="134">
        <f>YampaRiverInflow.TotalOutflow!A6</f>
        <v>43617</v>
      </c>
      <c r="B6" s="13">
        <v>10.955</v>
      </c>
      <c r="C6" s="13">
        <v>10.955</v>
      </c>
      <c r="D6" s="13">
        <v>10.955</v>
      </c>
      <c r="E6" s="126">
        <v>-42.570999999999998</v>
      </c>
      <c r="F6" s="126">
        <v>-23.359000000000002</v>
      </c>
      <c r="G6" s="126">
        <v>-170.375</v>
      </c>
      <c r="H6" s="126">
        <v>-68.215000000000003</v>
      </c>
      <c r="I6" s="126">
        <v>17.126000000000001</v>
      </c>
      <c r="J6" s="126">
        <v>9.0709999999999997</v>
      </c>
      <c r="K6" s="126">
        <v>12.688000000000001</v>
      </c>
      <c r="L6" s="126">
        <v>3.8149999999999999</v>
      </c>
      <c r="M6" s="126">
        <v>18.376000000000001</v>
      </c>
      <c r="N6" s="126">
        <v>10.868</v>
      </c>
      <c r="O6" s="126">
        <v>38.33</v>
      </c>
      <c r="P6" s="126">
        <v>17.908000000000001</v>
      </c>
      <c r="Q6" s="126">
        <v>23.242999999999999</v>
      </c>
      <c r="R6" s="126">
        <v>149.01400000000001</v>
      </c>
      <c r="S6" s="126">
        <v>25.635000000000002</v>
      </c>
      <c r="T6" s="126">
        <v>16.579999999999998</v>
      </c>
      <c r="U6" s="126">
        <v>17.053999999999998</v>
      </c>
      <c r="V6" s="126">
        <v>19.07</v>
      </c>
      <c r="W6" s="126">
        <v>13.257999999999999</v>
      </c>
      <c r="X6" s="126">
        <v>52.686</v>
      </c>
      <c r="Y6" s="126">
        <v>31.236000000000001</v>
      </c>
      <c r="Z6" s="126">
        <v>9.4260000000000002</v>
      </c>
      <c r="AA6" s="126">
        <v>11.861000000000001</v>
      </c>
      <c r="AB6" s="126">
        <v>3.2530000000000001</v>
      </c>
      <c r="AC6" s="126">
        <v>10.676</v>
      </c>
      <c r="AD6" s="126">
        <v>-12.563000000000001</v>
      </c>
      <c r="AE6" s="126">
        <v>10.95</v>
      </c>
      <c r="AF6" s="126">
        <v>4.9080000000000004</v>
      </c>
      <c r="AG6" s="126">
        <v>20.478999999999999</v>
      </c>
      <c r="AH6" s="126">
        <v>23.339099999999998</v>
      </c>
      <c r="AI6" s="126">
        <v>14.779639999999999</v>
      </c>
      <c r="AJ6" s="126">
        <v>10.374750000000001</v>
      </c>
      <c r="AK6" s="126">
        <v>15.253579999999999</v>
      </c>
      <c r="AL6" s="126">
        <v>10.8723748103</v>
      </c>
      <c r="AM6" s="126">
        <v>19.2537612671</v>
      </c>
    </row>
    <row r="7" spans="1:54" ht="15" x14ac:dyDescent="0.25">
      <c r="A7" s="134">
        <f>YampaRiverInflow.TotalOutflow!A7</f>
        <v>43647</v>
      </c>
      <c r="B7" s="13">
        <v>19.113</v>
      </c>
      <c r="C7" s="13">
        <v>19.113</v>
      </c>
      <c r="D7" s="13">
        <v>19.113</v>
      </c>
      <c r="E7" s="126">
        <v>-60.779000000000003</v>
      </c>
      <c r="F7" s="126">
        <v>-56.558999999999997</v>
      </c>
      <c r="G7" s="126">
        <v>-126.367</v>
      </c>
      <c r="H7" s="126">
        <v>-44.088999999999999</v>
      </c>
      <c r="I7" s="126">
        <v>31.13</v>
      </c>
      <c r="J7" s="126">
        <v>-0.70799999999999996</v>
      </c>
      <c r="K7" s="126">
        <v>17.495000000000001</v>
      </c>
      <c r="L7" s="126">
        <v>-0.90900000000000003</v>
      </c>
      <c r="M7" s="126">
        <v>22.303000000000001</v>
      </c>
      <c r="N7" s="126">
        <v>26.056000000000001</v>
      </c>
      <c r="O7" s="126">
        <v>37.981000000000002</v>
      </c>
      <c r="P7" s="126">
        <v>46.884999999999998</v>
      </c>
      <c r="Q7" s="126">
        <v>38.639000000000003</v>
      </c>
      <c r="R7" s="126">
        <v>161.97499999999999</v>
      </c>
      <c r="S7" s="126">
        <v>38.319000000000003</v>
      </c>
      <c r="T7" s="126">
        <v>19.699000000000002</v>
      </c>
      <c r="U7" s="126">
        <v>17.989999999999998</v>
      </c>
      <c r="V7" s="126">
        <v>13.172000000000001</v>
      </c>
      <c r="W7" s="126">
        <v>40.615000000000002</v>
      </c>
      <c r="X7" s="126">
        <v>26.545000000000002</v>
      </c>
      <c r="Y7" s="126">
        <v>25.422999999999998</v>
      </c>
      <c r="Z7" s="126">
        <v>13.888999999999999</v>
      </c>
      <c r="AA7" s="126">
        <v>15.146000000000001</v>
      </c>
      <c r="AB7" s="126">
        <v>6.6020000000000003</v>
      </c>
      <c r="AC7" s="126">
        <v>10.079000000000001</v>
      </c>
      <c r="AD7" s="126">
        <v>4.5090000000000003</v>
      </c>
      <c r="AE7" s="126">
        <v>26.234000000000002</v>
      </c>
      <c r="AF7" s="126">
        <v>12.146000000000001</v>
      </c>
      <c r="AG7" s="126">
        <v>17.390999999999998</v>
      </c>
      <c r="AH7" s="126">
        <v>17.51343</v>
      </c>
      <c r="AI7" s="126">
        <v>34.483599999999996</v>
      </c>
      <c r="AJ7" s="126">
        <v>45.963620000000006</v>
      </c>
      <c r="AK7" s="126">
        <v>28.082819999999998</v>
      </c>
      <c r="AL7" s="126">
        <v>19.215399487300001</v>
      </c>
      <c r="AM7" s="126">
        <v>17.603711951099999</v>
      </c>
    </row>
    <row r="8" spans="1:54" ht="15" x14ac:dyDescent="0.25">
      <c r="A8" s="134">
        <f>YampaRiverInflow.TotalOutflow!A8</f>
        <v>43678</v>
      </c>
      <c r="B8" s="13">
        <v>19.506</v>
      </c>
      <c r="C8" s="13">
        <v>19.506</v>
      </c>
      <c r="D8" s="13">
        <v>19.506</v>
      </c>
      <c r="E8" s="126">
        <v>-38.963999999999999</v>
      </c>
      <c r="F8" s="126">
        <v>-34.012</v>
      </c>
      <c r="G8" s="126">
        <v>6.7279999999999998</v>
      </c>
      <c r="H8" s="126">
        <v>36.843000000000004</v>
      </c>
      <c r="I8" s="126">
        <v>32.896999999999998</v>
      </c>
      <c r="J8" s="126">
        <v>15.759</v>
      </c>
      <c r="K8" s="126">
        <v>30.661000000000001</v>
      </c>
      <c r="L8" s="126">
        <v>55</v>
      </c>
      <c r="M8" s="126">
        <v>48.677</v>
      </c>
      <c r="N8" s="126">
        <v>33.113</v>
      </c>
      <c r="O8" s="126">
        <v>45.93</v>
      </c>
      <c r="P8" s="126">
        <v>51.271000000000001</v>
      </c>
      <c r="Q8" s="126">
        <v>50.551000000000002</v>
      </c>
      <c r="R8" s="126">
        <v>39.052</v>
      </c>
      <c r="S8" s="126">
        <v>28.867000000000001</v>
      </c>
      <c r="T8" s="126">
        <v>22.442</v>
      </c>
      <c r="U8" s="126">
        <v>26.152999999999999</v>
      </c>
      <c r="V8" s="126">
        <v>32.817999999999998</v>
      </c>
      <c r="W8" s="126">
        <v>21.527999999999999</v>
      </c>
      <c r="X8" s="126">
        <v>35.834000000000003</v>
      </c>
      <c r="Y8" s="126">
        <v>31.181000000000001</v>
      </c>
      <c r="Z8" s="126">
        <v>15.63</v>
      </c>
      <c r="AA8" s="126">
        <v>23.109000000000002</v>
      </c>
      <c r="AB8" s="126">
        <v>11.401</v>
      </c>
      <c r="AC8" s="126">
        <v>31.262</v>
      </c>
      <c r="AD8" s="126">
        <v>3.68</v>
      </c>
      <c r="AE8" s="126">
        <v>14.694000000000001</v>
      </c>
      <c r="AF8" s="126">
        <v>25.271000000000001</v>
      </c>
      <c r="AG8" s="126">
        <v>24.695</v>
      </c>
      <c r="AH8" s="126">
        <v>21.273709999999998</v>
      </c>
      <c r="AI8" s="126">
        <v>24.753779999999999</v>
      </c>
      <c r="AJ8" s="126">
        <v>25.619619999999998</v>
      </c>
      <c r="AK8" s="126">
        <v>36.973279999999995</v>
      </c>
      <c r="AL8" s="126">
        <v>26.050836177000001</v>
      </c>
      <c r="AM8" s="126">
        <v>15.572127335099999</v>
      </c>
    </row>
    <row r="9" spans="1:54" ht="15" x14ac:dyDescent="0.25">
      <c r="A9" s="134">
        <f>YampaRiverInflow.TotalOutflow!A9</f>
        <v>43709</v>
      </c>
      <c r="B9" s="13">
        <v>14.227</v>
      </c>
      <c r="C9" s="13">
        <v>14.227</v>
      </c>
      <c r="D9" s="13">
        <v>14.227</v>
      </c>
      <c r="E9" s="126">
        <v>42.127000000000002</v>
      </c>
      <c r="F9" s="126">
        <v>-1.2290000000000001</v>
      </c>
      <c r="G9" s="126">
        <v>-33.959000000000003</v>
      </c>
      <c r="H9" s="126">
        <v>31.548999999999999</v>
      </c>
      <c r="I9" s="126">
        <v>18.584</v>
      </c>
      <c r="J9" s="126">
        <v>20.257999999999999</v>
      </c>
      <c r="K9" s="126">
        <v>40.121000000000002</v>
      </c>
      <c r="L9" s="126">
        <v>42.011000000000003</v>
      </c>
      <c r="M9" s="126">
        <v>32.043999999999997</v>
      </c>
      <c r="N9" s="126">
        <v>34.625999999999998</v>
      </c>
      <c r="O9" s="126">
        <v>44.92</v>
      </c>
      <c r="P9" s="126">
        <v>38.738</v>
      </c>
      <c r="Q9" s="126">
        <v>36.225999999999999</v>
      </c>
      <c r="R9" s="126">
        <v>28.126000000000001</v>
      </c>
      <c r="S9" s="126">
        <v>31.236000000000001</v>
      </c>
      <c r="T9" s="126">
        <v>22.335000000000001</v>
      </c>
      <c r="U9" s="126">
        <v>48.393999999999998</v>
      </c>
      <c r="V9" s="126">
        <v>28.478999999999999</v>
      </c>
      <c r="W9" s="126">
        <v>11.491</v>
      </c>
      <c r="X9" s="126">
        <v>18.042999999999999</v>
      </c>
      <c r="Y9" s="126">
        <v>23.867999999999999</v>
      </c>
      <c r="Z9" s="126">
        <v>14.974</v>
      </c>
      <c r="AA9" s="126">
        <v>17.042999999999999</v>
      </c>
      <c r="AB9" s="126">
        <v>23.401</v>
      </c>
      <c r="AC9" s="126">
        <v>6.1059999999999999</v>
      </c>
      <c r="AD9" s="126">
        <v>5.0819999999999999</v>
      </c>
      <c r="AE9" s="126">
        <v>18.600999999999999</v>
      </c>
      <c r="AF9" s="126">
        <v>14.476000000000001</v>
      </c>
      <c r="AG9" s="126">
        <v>21.350999999999999</v>
      </c>
      <c r="AH9" s="126">
        <v>17.48638</v>
      </c>
      <c r="AI9" s="126">
        <v>30.457650000000001</v>
      </c>
      <c r="AJ9" s="126">
        <v>31.318210000000001</v>
      </c>
      <c r="AK9" s="126">
        <v>23.158259999999999</v>
      </c>
      <c r="AL9" s="126">
        <v>13.2491374797</v>
      </c>
      <c r="AM9" s="126">
        <v>19.184875404</v>
      </c>
    </row>
    <row r="10" spans="1:54" ht="15" x14ac:dyDescent="0.25">
      <c r="A10" s="134">
        <f>YampaRiverInflow.TotalOutflow!A10</f>
        <v>43739</v>
      </c>
      <c r="B10" s="13">
        <v>23.503</v>
      </c>
      <c r="C10" s="13">
        <v>23.503</v>
      </c>
      <c r="D10" s="13">
        <v>23.503</v>
      </c>
      <c r="E10" s="126">
        <v>13.193</v>
      </c>
      <c r="F10" s="126">
        <v>-2.6909999999999998</v>
      </c>
      <c r="G10" s="126">
        <v>-40.167999999999999</v>
      </c>
      <c r="H10" s="126">
        <v>31.16</v>
      </c>
      <c r="I10" s="126">
        <v>36.676000000000002</v>
      </c>
      <c r="J10" s="126">
        <v>34.716000000000001</v>
      </c>
      <c r="K10" s="126">
        <v>66.048000000000002</v>
      </c>
      <c r="L10" s="126">
        <v>39.569000000000003</v>
      </c>
      <c r="M10" s="126">
        <v>37.305999999999997</v>
      </c>
      <c r="N10" s="126">
        <v>23.975999999999999</v>
      </c>
      <c r="O10" s="126">
        <v>34.430999999999997</v>
      </c>
      <c r="P10" s="126">
        <v>38.234000000000002</v>
      </c>
      <c r="Q10" s="126">
        <v>25.995000000000001</v>
      </c>
      <c r="R10" s="126">
        <v>33.972000000000001</v>
      </c>
      <c r="S10" s="126">
        <v>22.088999999999999</v>
      </c>
      <c r="T10" s="126">
        <v>19.114000000000001</v>
      </c>
      <c r="U10" s="126">
        <v>8.282</v>
      </c>
      <c r="V10" s="126">
        <v>40.549999999999997</v>
      </c>
      <c r="W10" s="126">
        <v>-13.923999999999999</v>
      </c>
      <c r="X10" s="126">
        <v>25.102</v>
      </c>
      <c r="Y10" s="126">
        <v>12.989000000000001</v>
      </c>
      <c r="Z10" s="126">
        <v>27.751999999999999</v>
      </c>
      <c r="AA10" s="126">
        <v>9.3919999999999995</v>
      </c>
      <c r="AB10" s="126">
        <v>43.768999999999998</v>
      </c>
      <c r="AC10" s="126">
        <v>22.535</v>
      </c>
      <c r="AD10" s="126">
        <v>16.07</v>
      </c>
      <c r="AE10" s="126">
        <v>21.861999999999998</v>
      </c>
      <c r="AF10" s="126">
        <v>21.155999999999999</v>
      </c>
      <c r="AG10" s="126">
        <v>17.678999999999998</v>
      </c>
      <c r="AH10" s="126">
        <v>24.983849999999997</v>
      </c>
      <c r="AI10" s="126">
        <v>30.878040000000002</v>
      </c>
      <c r="AJ10" s="126">
        <v>34.297699999999999</v>
      </c>
      <c r="AK10" s="126">
        <v>18.70016</v>
      </c>
      <c r="AL10" s="126">
        <v>16.062130960200001</v>
      </c>
      <c r="AM10" s="126">
        <v>34.217743520299997</v>
      </c>
    </row>
    <row r="11" spans="1:54" ht="15" x14ac:dyDescent="0.25">
      <c r="A11" s="134">
        <f>YampaRiverInflow.TotalOutflow!A11</f>
        <v>43770</v>
      </c>
      <c r="B11" s="13">
        <v>13.778</v>
      </c>
      <c r="C11" s="13">
        <v>13.778</v>
      </c>
      <c r="D11" s="13">
        <v>13.778</v>
      </c>
      <c r="E11" s="126">
        <v>9.3420000000000005</v>
      </c>
      <c r="F11" s="126">
        <v>6.9249999999999998</v>
      </c>
      <c r="G11" s="126">
        <v>53.298999999999999</v>
      </c>
      <c r="H11" s="126">
        <v>-6.4260000000000002</v>
      </c>
      <c r="I11" s="126">
        <v>24.297000000000001</v>
      </c>
      <c r="J11" s="126">
        <v>17.045000000000002</v>
      </c>
      <c r="K11" s="126">
        <v>5.4539999999999997</v>
      </c>
      <c r="L11" s="126">
        <v>10.88</v>
      </c>
      <c r="M11" s="126">
        <v>-20.273</v>
      </c>
      <c r="N11" s="126">
        <v>20.206</v>
      </c>
      <c r="O11" s="126">
        <v>35.786000000000001</v>
      </c>
      <c r="P11" s="126">
        <v>28.035</v>
      </c>
      <c r="Q11" s="126">
        <v>16.972000000000001</v>
      </c>
      <c r="R11" s="126">
        <v>32.304000000000002</v>
      </c>
      <c r="S11" s="126">
        <v>27.994</v>
      </c>
      <c r="T11" s="126">
        <v>18.408000000000001</v>
      </c>
      <c r="U11" s="126">
        <v>27.646999999999998</v>
      </c>
      <c r="V11" s="126">
        <v>13.904999999999999</v>
      </c>
      <c r="W11" s="126">
        <v>20.082000000000001</v>
      </c>
      <c r="X11" s="126">
        <v>-4.2350000000000003</v>
      </c>
      <c r="Y11" s="126">
        <v>5.524</v>
      </c>
      <c r="Z11" s="126">
        <v>13.936</v>
      </c>
      <c r="AA11" s="126">
        <v>18.489000000000001</v>
      </c>
      <c r="AB11" s="126">
        <v>53.006</v>
      </c>
      <c r="AC11" s="126">
        <v>26.384</v>
      </c>
      <c r="AD11" s="126">
        <v>7.4660000000000002</v>
      </c>
      <c r="AE11" s="126">
        <v>17.106999999999999</v>
      </c>
      <c r="AF11" s="126">
        <v>28.956</v>
      </c>
      <c r="AG11" s="126">
        <v>31.728000000000002</v>
      </c>
      <c r="AH11" s="126">
        <v>37.927500000000002</v>
      </c>
      <c r="AI11" s="126">
        <v>37.545540000000003</v>
      </c>
      <c r="AJ11" s="126">
        <v>26.962349999999997</v>
      </c>
      <c r="AK11" s="126">
        <v>24.636060000000001</v>
      </c>
      <c r="AL11" s="126">
        <v>9.1373111003500007</v>
      </c>
      <c r="AM11" s="126">
        <v>11.0838498908</v>
      </c>
    </row>
    <row r="12" spans="1:54" ht="15" x14ac:dyDescent="0.25">
      <c r="A12" s="134">
        <f>YampaRiverInflow.TotalOutflow!A12</f>
        <v>43800</v>
      </c>
      <c r="B12" s="13">
        <v>21.765999999999998</v>
      </c>
      <c r="C12" s="13">
        <v>21.765999999999998</v>
      </c>
      <c r="D12" s="13">
        <v>21.765999999999998</v>
      </c>
      <c r="E12" s="126">
        <v>-10.919</v>
      </c>
      <c r="F12" s="126">
        <v>-18.315999999999999</v>
      </c>
      <c r="G12" s="126">
        <v>48.563000000000002</v>
      </c>
      <c r="H12" s="126">
        <v>17.190000000000001</v>
      </c>
      <c r="I12" s="126">
        <v>-8.3260000000000005</v>
      </c>
      <c r="J12" s="126">
        <v>4.6349999999999998</v>
      </c>
      <c r="K12" s="126">
        <v>47.975999999999999</v>
      </c>
      <c r="L12" s="126">
        <v>24.954999999999998</v>
      </c>
      <c r="M12" s="126">
        <v>24.792000000000002</v>
      </c>
      <c r="N12" s="126">
        <v>21.376000000000001</v>
      </c>
      <c r="O12" s="126">
        <v>28.204999999999998</v>
      </c>
      <c r="P12" s="126">
        <v>40.244</v>
      </c>
      <c r="Q12" s="126">
        <v>27.562000000000001</v>
      </c>
      <c r="R12" s="126">
        <v>42.930999999999997</v>
      </c>
      <c r="S12" s="126">
        <v>16.896000000000001</v>
      </c>
      <c r="T12" s="126">
        <v>5.2649999999999997</v>
      </c>
      <c r="U12" s="126">
        <v>14.913</v>
      </c>
      <c r="V12" s="126">
        <v>20.716999999999999</v>
      </c>
      <c r="W12" s="126">
        <v>34.1</v>
      </c>
      <c r="X12" s="126">
        <v>30.48</v>
      </c>
      <c r="Y12" s="126">
        <v>17.712</v>
      </c>
      <c r="Z12" s="126">
        <v>14.284000000000001</v>
      </c>
      <c r="AA12" s="126">
        <v>19.059000000000001</v>
      </c>
      <c r="AB12" s="126">
        <v>32.093000000000004</v>
      </c>
      <c r="AC12" s="126">
        <v>31.068999999999999</v>
      </c>
      <c r="AD12" s="126">
        <v>-1.1339999999999999</v>
      </c>
      <c r="AE12" s="126">
        <v>19.942</v>
      </c>
      <c r="AF12" s="126">
        <v>24.683</v>
      </c>
      <c r="AG12" s="126">
        <v>26.542000000000002</v>
      </c>
      <c r="AH12" s="126">
        <v>32.755090000000003</v>
      </c>
      <c r="AI12" s="126">
        <v>27.805679999999999</v>
      </c>
      <c r="AJ12" s="126">
        <v>21.076700000000002</v>
      </c>
      <c r="AK12" s="126">
        <v>7.0595299999999996</v>
      </c>
      <c r="AL12" s="126">
        <v>18.495586839200001</v>
      </c>
      <c r="AM12" s="126">
        <v>21.658086085000001</v>
      </c>
    </row>
    <row r="13" spans="1:54" ht="15" x14ac:dyDescent="0.25">
      <c r="A13" s="134">
        <f>YampaRiverInflow.TotalOutflow!A13</f>
        <v>43831</v>
      </c>
      <c r="B13" s="13">
        <v>18.477</v>
      </c>
      <c r="C13" s="13">
        <v>18.477</v>
      </c>
      <c r="D13" s="13">
        <v>18.477</v>
      </c>
      <c r="E13" s="126">
        <v>8.234</v>
      </c>
      <c r="F13" s="126">
        <v>-68.331000000000003</v>
      </c>
      <c r="G13" s="126">
        <v>20.085000000000001</v>
      </c>
      <c r="H13" s="126">
        <v>31.077999999999999</v>
      </c>
      <c r="I13" s="126">
        <v>41.271999999999998</v>
      </c>
      <c r="J13" s="126">
        <v>10.534000000000001</v>
      </c>
      <c r="K13" s="126">
        <v>78.471000000000004</v>
      </c>
      <c r="L13" s="126">
        <v>15.356</v>
      </c>
      <c r="M13" s="126">
        <v>14.651</v>
      </c>
      <c r="N13" s="126">
        <v>30.507000000000001</v>
      </c>
      <c r="O13" s="126">
        <v>18.114999999999998</v>
      </c>
      <c r="P13" s="126">
        <v>101.17700000000001</v>
      </c>
      <c r="Q13" s="126">
        <v>19.384</v>
      </c>
      <c r="R13" s="126">
        <v>30.748000000000001</v>
      </c>
      <c r="S13" s="126">
        <v>9.8130000000000006</v>
      </c>
      <c r="T13" s="126">
        <v>-4.5359999999999996</v>
      </c>
      <c r="U13" s="126">
        <v>13.925000000000001</v>
      </c>
      <c r="V13" s="126">
        <v>62.106999999999999</v>
      </c>
      <c r="W13" s="126">
        <v>30.138999999999999</v>
      </c>
      <c r="X13" s="126">
        <v>34.121000000000002</v>
      </c>
      <c r="Y13" s="126">
        <v>0.29199999999999998</v>
      </c>
      <c r="Z13" s="126">
        <v>8.3659999999999997</v>
      </c>
      <c r="AA13" s="126">
        <v>7.298</v>
      </c>
      <c r="AB13" s="126">
        <v>137.148</v>
      </c>
      <c r="AC13" s="126">
        <v>5.109</v>
      </c>
      <c r="AD13" s="126">
        <v>9.6739999999999995</v>
      </c>
      <c r="AE13" s="126">
        <v>13.996</v>
      </c>
      <c r="AF13" s="126">
        <v>3.7160000000000002</v>
      </c>
      <c r="AG13" s="126">
        <v>41.649769999999997</v>
      </c>
      <c r="AH13" s="126">
        <v>7.6267299999999993</v>
      </c>
      <c r="AI13" s="126">
        <v>11.469899999999999</v>
      </c>
      <c r="AJ13" s="126">
        <v>17.2136</v>
      </c>
      <c r="AK13" s="126">
        <v>12.568142775</v>
      </c>
      <c r="AL13" s="126">
        <v>17.4341776228</v>
      </c>
      <c r="AM13" s="126">
        <v>-20.010999999999999</v>
      </c>
    </row>
    <row r="14" spans="1:54" ht="15" x14ac:dyDescent="0.25">
      <c r="A14" s="134">
        <f>YampaRiverInflow.TotalOutflow!A14</f>
        <v>43862</v>
      </c>
      <c r="B14" s="13">
        <v>11.012</v>
      </c>
      <c r="C14" s="13">
        <v>11.012</v>
      </c>
      <c r="D14" s="13">
        <v>11.012</v>
      </c>
      <c r="E14" s="126">
        <v>-10.874000000000001</v>
      </c>
      <c r="F14" s="126">
        <v>24.474</v>
      </c>
      <c r="G14" s="126">
        <v>-42.707000000000001</v>
      </c>
      <c r="H14" s="126">
        <v>17.422999999999998</v>
      </c>
      <c r="I14" s="126">
        <v>20.231999999999999</v>
      </c>
      <c r="J14" s="126">
        <v>-6.8810000000000002</v>
      </c>
      <c r="K14" s="126">
        <v>38.478000000000002</v>
      </c>
      <c r="L14" s="126">
        <v>38.890999999999998</v>
      </c>
      <c r="M14" s="126">
        <v>7.3949999999999996</v>
      </c>
      <c r="N14" s="126">
        <v>44.286999999999999</v>
      </c>
      <c r="O14" s="126">
        <v>29.244</v>
      </c>
      <c r="P14" s="126">
        <v>221.904</v>
      </c>
      <c r="Q14" s="126">
        <v>10.265000000000001</v>
      </c>
      <c r="R14" s="126">
        <v>85.662000000000006</v>
      </c>
      <c r="S14" s="126">
        <v>11.233000000000001</v>
      </c>
      <c r="T14" s="126">
        <v>13.169</v>
      </c>
      <c r="U14" s="126">
        <v>35.386000000000003</v>
      </c>
      <c r="V14" s="126">
        <v>17.077000000000002</v>
      </c>
      <c r="W14" s="126">
        <v>13.38</v>
      </c>
      <c r="X14" s="126">
        <v>16.087</v>
      </c>
      <c r="Y14" s="126">
        <v>-0.86599999999999999</v>
      </c>
      <c r="Z14" s="126">
        <v>23.463000000000001</v>
      </c>
      <c r="AA14" s="126">
        <v>14.08</v>
      </c>
      <c r="AB14" s="126">
        <v>174.58199999999999</v>
      </c>
      <c r="AC14" s="126">
        <v>11.07</v>
      </c>
      <c r="AD14" s="126">
        <v>-5.6680000000000001</v>
      </c>
      <c r="AE14" s="126">
        <v>3.0179999999999998</v>
      </c>
      <c r="AF14" s="126">
        <v>14.69</v>
      </c>
      <c r="AG14" s="126">
        <v>8.8202999999999996</v>
      </c>
      <c r="AH14" s="126">
        <v>14.744759999999999</v>
      </c>
      <c r="AI14" s="126">
        <v>10.63569</v>
      </c>
      <c r="AJ14" s="126">
        <v>3.61049</v>
      </c>
      <c r="AK14" s="126">
        <v>19.494754710900001</v>
      </c>
      <c r="AL14" s="126">
        <v>9.1826606062200007</v>
      </c>
      <c r="AM14" s="126">
        <v>-32.098999999999997</v>
      </c>
    </row>
    <row r="15" spans="1:54" ht="15" x14ac:dyDescent="0.25">
      <c r="A15" s="134">
        <f>YampaRiverInflow.TotalOutflow!A15</f>
        <v>43891</v>
      </c>
      <c r="B15" s="13">
        <v>5.101</v>
      </c>
      <c r="C15" s="13">
        <v>5.101</v>
      </c>
      <c r="D15" s="13">
        <v>5.101</v>
      </c>
      <c r="E15" s="126">
        <v>-26.42</v>
      </c>
      <c r="F15" s="126">
        <v>59.759</v>
      </c>
      <c r="G15" s="126">
        <v>26.506</v>
      </c>
      <c r="H15" s="126">
        <v>96.531999999999996</v>
      </c>
      <c r="I15" s="126">
        <v>17.710999999999999</v>
      </c>
      <c r="J15" s="126">
        <v>-1.42</v>
      </c>
      <c r="K15" s="126">
        <v>43.502000000000002</v>
      </c>
      <c r="L15" s="126">
        <v>-6.4089999999999998</v>
      </c>
      <c r="M15" s="126">
        <v>8.8800000000000008</v>
      </c>
      <c r="N15" s="126">
        <v>37.970999999999997</v>
      </c>
      <c r="O15" s="126">
        <v>61.314999999999998</v>
      </c>
      <c r="P15" s="126">
        <v>316.43099999999998</v>
      </c>
      <c r="Q15" s="126">
        <v>30.523</v>
      </c>
      <c r="R15" s="126">
        <v>99.09</v>
      </c>
      <c r="S15" s="126">
        <v>0.26700000000000002</v>
      </c>
      <c r="T15" s="126">
        <v>21.556999999999999</v>
      </c>
      <c r="U15" s="126">
        <v>29.812999999999999</v>
      </c>
      <c r="V15" s="126">
        <v>17.334</v>
      </c>
      <c r="W15" s="126">
        <v>4.55</v>
      </c>
      <c r="X15" s="126">
        <v>29.456</v>
      </c>
      <c r="Y15" s="126">
        <v>7.5919999999999996</v>
      </c>
      <c r="Z15" s="126">
        <v>0.58599999999999997</v>
      </c>
      <c r="AA15" s="126">
        <v>5.9260000000000002</v>
      </c>
      <c r="AB15" s="126">
        <v>168.72399999999999</v>
      </c>
      <c r="AC15" s="126">
        <v>24.416</v>
      </c>
      <c r="AD15" s="126">
        <v>16.087</v>
      </c>
      <c r="AE15" s="126">
        <v>3.2</v>
      </c>
      <c r="AF15" s="126">
        <v>10.916</v>
      </c>
      <c r="AG15" s="126">
        <v>55.120930000000001</v>
      </c>
      <c r="AH15" s="126">
        <v>5.3349099999999998</v>
      </c>
      <c r="AI15" s="126">
        <v>8.3023799999999994</v>
      </c>
      <c r="AJ15" s="126">
        <v>7.6192200000000003</v>
      </c>
      <c r="AK15" s="126">
        <v>-3.1343052999900003</v>
      </c>
      <c r="AL15" s="126">
        <v>3.17213907435</v>
      </c>
      <c r="AM15" s="126">
        <v>-63.835000000000001</v>
      </c>
    </row>
    <row r="16" spans="1:54" ht="15" x14ac:dyDescent="0.25">
      <c r="A16" s="134">
        <f>YampaRiverInflow.TotalOutflow!A16</f>
        <v>43922</v>
      </c>
      <c r="B16" s="13">
        <v>11.789</v>
      </c>
      <c r="C16" s="13">
        <v>11.789</v>
      </c>
      <c r="D16" s="13">
        <v>11.789</v>
      </c>
      <c r="E16" s="126">
        <v>-3.6080000000000001</v>
      </c>
      <c r="F16" s="126">
        <v>-89.194000000000003</v>
      </c>
      <c r="G16" s="126">
        <v>49.36</v>
      </c>
      <c r="H16" s="126">
        <v>53.290999999999997</v>
      </c>
      <c r="I16" s="126">
        <v>25.484000000000002</v>
      </c>
      <c r="J16" s="126">
        <v>-15.704000000000001</v>
      </c>
      <c r="K16" s="126">
        <v>2.6739999999999999</v>
      </c>
      <c r="L16" s="126">
        <v>9.9689999999999994</v>
      </c>
      <c r="M16" s="126">
        <v>14.242000000000001</v>
      </c>
      <c r="N16" s="126">
        <v>68.507000000000005</v>
      </c>
      <c r="O16" s="126">
        <v>34.072000000000003</v>
      </c>
      <c r="P16" s="126">
        <v>40.68</v>
      </c>
      <c r="Q16" s="126">
        <v>13.753</v>
      </c>
      <c r="R16" s="126">
        <v>16.016999999999999</v>
      </c>
      <c r="S16" s="126">
        <v>14.180999999999999</v>
      </c>
      <c r="T16" s="126">
        <v>10.909000000000001</v>
      </c>
      <c r="U16" s="126">
        <v>31.158000000000001</v>
      </c>
      <c r="V16" s="126">
        <v>9.2080000000000002</v>
      </c>
      <c r="W16" s="126">
        <v>5.04</v>
      </c>
      <c r="X16" s="126">
        <v>53.372999999999998</v>
      </c>
      <c r="Y16" s="126">
        <v>10.19</v>
      </c>
      <c r="Z16" s="126">
        <v>22.326000000000001</v>
      </c>
      <c r="AA16" s="126">
        <v>12.529</v>
      </c>
      <c r="AB16" s="126">
        <v>16.698</v>
      </c>
      <c r="AC16" s="126">
        <v>14.458</v>
      </c>
      <c r="AD16" s="126">
        <v>15.693</v>
      </c>
      <c r="AE16" s="126">
        <v>12.19</v>
      </c>
      <c r="AF16" s="126">
        <v>15.191000000000001</v>
      </c>
      <c r="AG16" s="126">
        <v>34.110879999999995</v>
      </c>
      <c r="AH16" s="126">
        <v>18.928849999999997</v>
      </c>
      <c r="AI16" s="126">
        <v>23.699870000000001</v>
      </c>
      <c r="AJ16" s="126">
        <v>14.320200000000002</v>
      </c>
      <c r="AK16" s="126">
        <v>23.981204488899998</v>
      </c>
      <c r="AL16" s="126">
        <v>12.6252825743</v>
      </c>
      <c r="AM16" s="126">
        <v>-50.832999999999998</v>
      </c>
    </row>
    <row r="17" spans="1:39" ht="15" x14ac:dyDescent="0.25">
      <c r="A17" s="134">
        <f>YampaRiverInflow.TotalOutflow!A17</f>
        <v>43952</v>
      </c>
      <c r="B17" s="13">
        <v>12.654999999999999</v>
      </c>
      <c r="C17" s="13">
        <v>12.654999999999999</v>
      </c>
      <c r="D17" s="13">
        <v>12.654999999999999</v>
      </c>
      <c r="E17" s="126">
        <v>-30.884</v>
      </c>
      <c r="F17" s="126">
        <v>-80.722999999999999</v>
      </c>
      <c r="G17" s="126">
        <v>-14.659000000000001</v>
      </c>
      <c r="H17" s="126">
        <v>23.445</v>
      </c>
      <c r="I17" s="126">
        <v>-44.76</v>
      </c>
      <c r="J17" s="126">
        <v>4.5609999999999999</v>
      </c>
      <c r="K17" s="126">
        <v>-17.443000000000001</v>
      </c>
      <c r="L17" s="126">
        <v>33.575000000000003</v>
      </c>
      <c r="M17" s="126">
        <v>29.093</v>
      </c>
      <c r="N17" s="126">
        <v>35.158000000000001</v>
      </c>
      <c r="O17" s="126">
        <v>30.619</v>
      </c>
      <c r="P17" s="126">
        <v>51.445999999999998</v>
      </c>
      <c r="Q17" s="126">
        <v>147.43199999999999</v>
      </c>
      <c r="R17" s="126">
        <v>31.465</v>
      </c>
      <c r="S17" s="126">
        <v>16.225000000000001</v>
      </c>
      <c r="T17" s="126">
        <v>15.988</v>
      </c>
      <c r="U17" s="126">
        <v>22.762</v>
      </c>
      <c r="V17" s="126">
        <v>16.884</v>
      </c>
      <c r="W17" s="126">
        <v>8.0370000000000008</v>
      </c>
      <c r="X17" s="126">
        <v>0.76700000000000002</v>
      </c>
      <c r="Y17" s="126">
        <v>15.06</v>
      </c>
      <c r="Z17" s="126">
        <v>18.966999999999999</v>
      </c>
      <c r="AA17" s="126">
        <v>6.8140000000000001</v>
      </c>
      <c r="AB17" s="126">
        <v>10.48</v>
      </c>
      <c r="AC17" s="126">
        <v>-4.4349999999999996</v>
      </c>
      <c r="AD17" s="126">
        <v>13.545999999999999</v>
      </c>
      <c r="AE17" s="126">
        <v>14.374000000000001</v>
      </c>
      <c r="AF17" s="126">
        <v>20.312000000000001</v>
      </c>
      <c r="AG17" s="126">
        <v>24.09412</v>
      </c>
      <c r="AH17" s="126">
        <v>17.2925</v>
      </c>
      <c r="AI17" s="126">
        <v>26.04485</v>
      </c>
      <c r="AJ17" s="126">
        <v>20.55932</v>
      </c>
      <c r="AK17" s="126">
        <v>-2.9233854721500001</v>
      </c>
      <c r="AL17" s="126">
        <v>20.635423071599998</v>
      </c>
      <c r="AM17" s="126">
        <v>-15.445</v>
      </c>
    </row>
    <row r="18" spans="1:39" ht="15" x14ac:dyDescent="0.25">
      <c r="A18" s="134">
        <f>YampaRiverInflow.TotalOutflow!A18</f>
        <v>43983</v>
      </c>
      <c r="B18" s="13">
        <v>10.955</v>
      </c>
      <c r="C18" s="13">
        <v>10.955</v>
      </c>
      <c r="D18" s="13">
        <v>10.955</v>
      </c>
      <c r="E18" s="126">
        <v>-23.359000000000002</v>
      </c>
      <c r="F18" s="126">
        <v>-170.375</v>
      </c>
      <c r="G18" s="126">
        <v>-68.215000000000003</v>
      </c>
      <c r="H18" s="126">
        <v>17.126000000000001</v>
      </c>
      <c r="I18" s="126">
        <v>9.0709999999999997</v>
      </c>
      <c r="J18" s="126">
        <v>12.688000000000001</v>
      </c>
      <c r="K18" s="126">
        <v>3.8149999999999999</v>
      </c>
      <c r="L18" s="126">
        <v>18.376000000000001</v>
      </c>
      <c r="M18" s="126">
        <v>10.868</v>
      </c>
      <c r="N18" s="126">
        <v>38.33</v>
      </c>
      <c r="O18" s="126">
        <v>17.908000000000001</v>
      </c>
      <c r="P18" s="126">
        <v>23.242999999999999</v>
      </c>
      <c r="Q18" s="126">
        <v>149.01400000000001</v>
      </c>
      <c r="R18" s="126">
        <v>25.635000000000002</v>
      </c>
      <c r="S18" s="126">
        <v>16.579999999999998</v>
      </c>
      <c r="T18" s="126">
        <v>17.053999999999998</v>
      </c>
      <c r="U18" s="126">
        <v>19.07</v>
      </c>
      <c r="V18" s="126">
        <v>13.257999999999999</v>
      </c>
      <c r="W18" s="126">
        <v>52.686</v>
      </c>
      <c r="X18" s="126">
        <v>31.236000000000001</v>
      </c>
      <c r="Y18" s="126">
        <v>9.4260000000000002</v>
      </c>
      <c r="Z18" s="126">
        <v>11.861000000000001</v>
      </c>
      <c r="AA18" s="126">
        <v>3.2530000000000001</v>
      </c>
      <c r="AB18" s="126">
        <v>10.676</v>
      </c>
      <c r="AC18" s="126">
        <v>-12.563000000000001</v>
      </c>
      <c r="AD18" s="126">
        <v>10.95</v>
      </c>
      <c r="AE18" s="126">
        <v>4.9080000000000004</v>
      </c>
      <c r="AF18" s="126">
        <v>20.478999999999999</v>
      </c>
      <c r="AG18" s="126">
        <v>23.339099999999998</v>
      </c>
      <c r="AH18" s="126">
        <v>14.779639999999999</v>
      </c>
      <c r="AI18" s="126">
        <v>10.374750000000001</v>
      </c>
      <c r="AJ18" s="126">
        <v>15.253579999999999</v>
      </c>
      <c r="AK18" s="126">
        <v>10.8723748103</v>
      </c>
      <c r="AL18" s="126">
        <v>19.2537612671</v>
      </c>
      <c r="AM18" s="126">
        <v>-42.570999999999998</v>
      </c>
    </row>
    <row r="19" spans="1:39" ht="15" x14ac:dyDescent="0.25">
      <c r="A19" s="134">
        <f>YampaRiverInflow.TotalOutflow!A19</f>
        <v>44013</v>
      </c>
      <c r="B19" s="13">
        <v>19.113</v>
      </c>
      <c r="C19" s="13">
        <v>19.113</v>
      </c>
      <c r="D19" s="13">
        <v>19.113</v>
      </c>
      <c r="E19" s="126">
        <v>-56.558999999999997</v>
      </c>
      <c r="F19" s="126">
        <v>-126.367</v>
      </c>
      <c r="G19" s="126">
        <v>-44.088999999999999</v>
      </c>
      <c r="H19" s="126">
        <v>31.13</v>
      </c>
      <c r="I19" s="126">
        <v>-0.70799999999999996</v>
      </c>
      <c r="J19" s="126">
        <v>17.495000000000001</v>
      </c>
      <c r="K19" s="126">
        <v>-0.90900000000000003</v>
      </c>
      <c r="L19" s="126">
        <v>22.303000000000001</v>
      </c>
      <c r="M19" s="126">
        <v>26.056000000000001</v>
      </c>
      <c r="N19" s="126">
        <v>37.981000000000002</v>
      </c>
      <c r="O19" s="126">
        <v>46.884999999999998</v>
      </c>
      <c r="P19" s="126">
        <v>38.639000000000003</v>
      </c>
      <c r="Q19" s="126">
        <v>161.97499999999999</v>
      </c>
      <c r="R19" s="126">
        <v>38.319000000000003</v>
      </c>
      <c r="S19" s="126">
        <v>19.699000000000002</v>
      </c>
      <c r="T19" s="126">
        <v>17.989999999999998</v>
      </c>
      <c r="U19" s="126">
        <v>13.172000000000001</v>
      </c>
      <c r="V19" s="126">
        <v>40.615000000000002</v>
      </c>
      <c r="W19" s="126">
        <v>26.545000000000002</v>
      </c>
      <c r="X19" s="126">
        <v>25.422999999999998</v>
      </c>
      <c r="Y19" s="126">
        <v>13.888999999999999</v>
      </c>
      <c r="Z19" s="126">
        <v>15.146000000000001</v>
      </c>
      <c r="AA19" s="126">
        <v>6.6020000000000003</v>
      </c>
      <c r="AB19" s="126">
        <v>10.079000000000001</v>
      </c>
      <c r="AC19" s="126">
        <v>4.5090000000000003</v>
      </c>
      <c r="AD19" s="126">
        <v>26.234000000000002</v>
      </c>
      <c r="AE19" s="126">
        <v>12.146000000000001</v>
      </c>
      <c r="AF19" s="126">
        <v>17.390999999999998</v>
      </c>
      <c r="AG19" s="126">
        <v>17.51343</v>
      </c>
      <c r="AH19" s="126">
        <v>34.483599999999996</v>
      </c>
      <c r="AI19" s="126">
        <v>45.963620000000006</v>
      </c>
      <c r="AJ19" s="126">
        <v>28.082819999999998</v>
      </c>
      <c r="AK19" s="126">
        <v>19.215399487300001</v>
      </c>
      <c r="AL19" s="126">
        <v>17.603711951099999</v>
      </c>
      <c r="AM19" s="126">
        <v>-60.779000000000003</v>
      </c>
    </row>
    <row r="20" spans="1:39" ht="15" x14ac:dyDescent="0.25">
      <c r="A20" s="134">
        <f>YampaRiverInflow.TotalOutflow!A20</f>
        <v>44044</v>
      </c>
      <c r="B20" s="13">
        <v>19.506</v>
      </c>
      <c r="C20" s="13">
        <v>19.506</v>
      </c>
      <c r="D20" s="13">
        <v>19.506</v>
      </c>
      <c r="E20" s="126">
        <v>-34.012</v>
      </c>
      <c r="F20" s="126">
        <v>6.7279999999999998</v>
      </c>
      <c r="G20" s="126">
        <v>36.843000000000004</v>
      </c>
      <c r="H20" s="126">
        <v>32.896999999999998</v>
      </c>
      <c r="I20" s="126">
        <v>15.759</v>
      </c>
      <c r="J20" s="126">
        <v>30.661000000000001</v>
      </c>
      <c r="K20" s="126">
        <v>55</v>
      </c>
      <c r="L20" s="126">
        <v>48.677</v>
      </c>
      <c r="M20" s="126">
        <v>33.113</v>
      </c>
      <c r="N20" s="126">
        <v>45.93</v>
      </c>
      <c r="O20" s="126">
        <v>51.271000000000001</v>
      </c>
      <c r="P20" s="126">
        <v>50.551000000000002</v>
      </c>
      <c r="Q20" s="126">
        <v>39.052</v>
      </c>
      <c r="R20" s="126">
        <v>28.867000000000001</v>
      </c>
      <c r="S20" s="126">
        <v>22.442</v>
      </c>
      <c r="T20" s="126">
        <v>26.152999999999999</v>
      </c>
      <c r="U20" s="126">
        <v>32.817999999999998</v>
      </c>
      <c r="V20" s="126">
        <v>21.527999999999999</v>
      </c>
      <c r="W20" s="126">
        <v>35.834000000000003</v>
      </c>
      <c r="X20" s="126">
        <v>31.181000000000001</v>
      </c>
      <c r="Y20" s="126">
        <v>15.63</v>
      </c>
      <c r="Z20" s="126">
        <v>23.109000000000002</v>
      </c>
      <c r="AA20" s="126">
        <v>11.401</v>
      </c>
      <c r="AB20" s="126">
        <v>31.262</v>
      </c>
      <c r="AC20" s="126">
        <v>3.68</v>
      </c>
      <c r="AD20" s="126">
        <v>14.694000000000001</v>
      </c>
      <c r="AE20" s="126">
        <v>25.271000000000001</v>
      </c>
      <c r="AF20" s="126">
        <v>24.695</v>
      </c>
      <c r="AG20" s="126">
        <v>21.273709999999998</v>
      </c>
      <c r="AH20" s="126">
        <v>24.753779999999999</v>
      </c>
      <c r="AI20" s="126">
        <v>25.619619999999998</v>
      </c>
      <c r="AJ20" s="126">
        <v>36.973279999999995</v>
      </c>
      <c r="AK20" s="126">
        <v>26.050836177000001</v>
      </c>
      <c r="AL20" s="126">
        <v>15.572127335099999</v>
      </c>
      <c r="AM20" s="126">
        <v>-38.963999999999999</v>
      </c>
    </row>
    <row r="21" spans="1:39" ht="15" x14ac:dyDescent="0.25">
      <c r="A21" s="134">
        <f>YampaRiverInflow.TotalOutflow!A21</f>
        <v>44075</v>
      </c>
      <c r="B21" s="13">
        <v>14.227</v>
      </c>
      <c r="C21" s="13">
        <v>14.227</v>
      </c>
      <c r="D21" s="13">
        <v>14.227</v>
      </c>
      <c r="E21" s="126">
        <v>-1.2290000000000001</v>
      </c>
      <c r="F21" s="126">
        <v>-33.959000000000003</v>
      </c>
      <c r="G21" s="126">
        <v>31.548999999999999</v>
      </c>
      <c r="H21" s="126">
        <v>18.584</v>
      </c>
      <c r="I21" s="126">
        <v>20.257999999999999</v>
      </c>
      <c r="J21" s="126">
        <v>40.121000000000002</v>
      </c>
      <c r="K21" s="126">
        <v>42.011000000000003</v>
      </c>
      <c r="L21" s="126">
        <v>32.043999999999997</v>
      </c>
      <c r="M21" s="126">
        <v>34.625999999999998</v>
      </c>
      <c r="N21" s="126">
        <v>44.92</v>
      </c>
      <c r="O21" s="126">
        <v>38.738</v>
      </c>
      <c r="P21" s="126">
        <v>36.225999999999999</v>
      </c>
      <c r="Q21" s="126">
        <v>28.126000000000001</v>
      </c>
      <c r="R21" s="126">
        <v>31.236000000000001</v>
      </c>
      <c r="S21" s="126">
        <v>22.335000000000001</v>
      </c>
      <c r="T21" s="126">
        <v>48.393999999999998</v>
      </c>
      <c r="U21" s="126">
        <v>28.478999999999999</v>
      </c>
      <c r="V21" s="126">
        <v>11.491</v>
      </c>
      <c r="W21" s="126">
        <v>18.042999999999999</v>
      </c>
      <c r="X21" s="126">
        <v>23.867999999999999</v>
      </c>
      <c r="Y21" s="126">
        <v>14.974</v>
      </c>
      <c r="Z21" s="126">
        <v>17.042999999999999</v>
      </c>
      <c r="AA21" s="126">
        <v>23.401</v>
      </c>
      <c r="AB21" s="126">
        <v>6.1059999999999999</v>
      </c>
      <c r="AC21" s="126">
        <v>5.0819999999999999</v>
      </c>
      <c r="AD21" s="126">
        <v>18.600999999999999</v>
      </c>
      <c r="AE21" s="126">
        <v>14.476000000000001</v>
      </c>
      <c r="AF21" s="126">
        <v>21.350999999999999</v>
      </c>
      <c r="AG21" s="126">
        <v>17.48638</v>
      </c>
      <c r="AH21" s="126">
        <v>30.457650000000001</v>
      </c>
      <c r="AI21" s="126">
        <v>31.318210000000001</v>
      </c>
      <c r="AJ21" s="126">
        <v>23.158259999999999</v>
      </c>
      <c r="AK21" s="126">
        <v>13.2491374797</v>
      </c>
      <c r="AL21" s="126">
        <v>19.184875404</v>
      </c>
      <c r="AM21" s="126">
        <v>42.127000000000002</v>
      </c>
    </row>
    <row r="22" spans="1:39" ht="15" x14ac:dyDescent="0.25">
      <c r="A22" s="134">
        <f>YampaRiverInflow.TotalOutflow!A22</f>
        <v>44105</v>
      </c>
      <c r="B22" s="13">
        <v>23.503</v>
      </c>
      <c r="C22" s="13">
        <v>23.503</v>
      </c>
      <c r="D22" s="13">
        <v>23.503</v>
      </c>
      <c r="E22" s="126">
        <v>-2.6909999999999998</v>
      </c>
      <c r="F22" s="126">
        <v>-40.167999999999999</v>
      </c>
      <c r="G22" s="126">
        <v>31.16</v>
      </c>
      <c r="H22" s="126">
        <v>36.676000000000002</v>
      </c>
      <c r="I22" s="126">
        <v>34.716000000000001</v>
      </c>
      <c r="J22" s="126">
        <v>66.048000000000002</v>
      </c>
      <c r="K22" s="126">
        <v>39.569000000000003</v>
      </c>
      <c r="L22" s="126">
        <v>37.305999999999997</v>
      </c>
      <c r="M22" s="126">
        <v>23.975999999999999</v>
      </c>
      <c r="N22" s="126">
        <v>34.430999999999997</v>
      </c>
      <c r="O22" s="126">
        <v>38.234000000000002</v>
      </c>
      <c r="P22" s="126">
        <v>25.995000000000001</v>
      </c>
      <c r="Q22" s="126">
        <v>33.972000000000001</v>
      </c>
      <c r="R22" s="126">
        <v>22.088999999999999</v>
      </c>
      <c r="S22" s="126">
        <v>19.114000000000001</v>
      </c>
      <c r="T22" s="126">
        <v>8.282</v>
      </c>
      <c r="U22" s="126">
        <v>40.549999999999997</v>
      </c>
      <c r="V22" s="126">
        <v>-13.923999999999999</v>
      </c>
      <c r="W22" s="126">
        <v>25.102</v>
      </c>
      <c r="X22" s="126">
        <v>12.989000000000001</v>
      </c>
      <c r="Y22" s="126">
        <v>27.751999999999999</v>
      </c>
      <c r="Z22" s="126">
        <v>9.3919999999999995</v>
      </c>
      <c r="AA22" s="126">
        <v>43.768999999999998</v>
      </c>
      <c r="AB22" s="126">
        <v>22.535</v>
      </c>
      <c r="AC22" s="126">
        <v>16.07</v>
      </c>
      <c r="AD22" s="126">
        <v>21.861999999999998</v>
      </c>
      <c r="AE22" s="126">
        <v>21.155999999999999</v>
      </c>
      <c r="AF22" s="126">
        <v>17.678999999999998</v>
      </c>
      <c r="AG22" s="126">
        <v>24.983849999999997</v>
      </c>
      <c r="AH22" s="126">
        <v>30.878040000000002</v>
      </c>
      <c r="AI22" s="126">
        <v>34.297699999999999</v>
      </c>
      <c r="AJ22" s="126">
        <v>18.70016</v>
      </c>
      <c r="AK22" s="126">
        <v>16.062130960200001</v>
      </c>
      <c r="AL22" s="126">
        <v>34.217743520299997</v>
      </c>
      <c r="AM22" s="126">
        <v>13.193</v>
      </c>
    </row>
    <row r="23" spans="1:39" ht="15" x14ac:dyDescent="0.25">
      <c r="A23" s="134">
        <f>YampaRiverInflow.TotalOutflow!A23</f>
        <v>44136</v>
      </c>
      <c r="B23" s="13">
        <v>13.778</v>
      </c>
      <c r="C23" s="13">
        <v>13.778</v>
      </c>
      <c r="D23" s="13">
        <v>13.778</v>
      </c>
      <c r="E23" s="126">
        <v>6.9249999999999998</v>
      </c>
      <c r="F23" s="126">
        <v>53.298999999999999</v>
      </c>
      <c r="G23" s="126">
        <v>-6.4260000000000002</v>
      </c>
      <c r="H23" s="126">
        <v>24.297000000000001</v>
      </c>
      <c r="I23" s="126">
        <v>17.045000000000002</v>
      </c>
      <c r="J23" s="126">
        <v>5.4539999999999997</v>
      </c>
      <c r="K23" s="126">
        <v>10.88</v>
      </c>
      <c r="L23" s="126">
        <v>-20.273</v>
      </c>
      <c r="M23" s="126">
        <v>20.206</v>
      </c>
      <c r="N23" s="126">
        <v>35.786000000000001</v>
      </c>
      <c r="O23" s="126">
        <v>28.035</v>
      </c>
      <c r="P23" s="126">
        <v>16.972000000000001</v>
      </c>
      <c r="Q23" s="126">
        <v>32.304000000000002</v>
      </c>
      <c r="R23" s="126">
        <v>27.994</v>
      </c>
      <c r="S23" s="126">
        <v>18.408000000000001</v>
      </c>
      <c r="T23" s="126">
        <v>27.646999999999998</v>
      </c>
      <c r="U23" s="126">
        <v>13.904999999999999</v>
      </c>
      <c r="V23" s="126">
        <v>20.082000000000001</v>
      </c>
      <c r="W23" s="126">
        <v>-4.2350000000000003</v>
      </c>
      <c r="X23" s="126">
        <v>5.524</v>
      </c>
      <c r="Y23" s="126">
        <v>13.936</v>
      </c>
      <c r="Z23" s="126">
        <v>18.489000000000001</v>
      </c>
      <c r="AA23" s="126">
        <v>53.006</v>
      </c>
      <c r="AB23" s="126">
        <v>26.384</v>
      </c>
      <c r="AC23" s="126">
        <v>7.4660000000000002</v>
      </c>
      <c r="AD23" s="126">
        <v>17.106999999999999</v>
      </c>
      <c r="AE23" s="126">
        <v>28.956</v>
      </c>
      <c r="AF23" s="126">
        <v>31.728000000000002</v>
      </c>
      <c r="AG23" s="126">
        <v>37.927500000000002</v>
      </c>
      <c r="AH23" s="126">
        <v>37.545540000000003</v>
      </c>
      <c r="AI23" s="126">
        <v>26.962349999999997</v>
      </c>
      <c r="AJ23" s="126">
        <v>24.636060000000001</v>
      </c>
      <c r="AK23" s="126">
        <v>9.1373111003500007</v>
      </c>
      <c r="AL23" s="126">
        <v>11.0838498908</v>
      </c>
      <c r="AM23" s="126">
        <v>9.3420000000000005</v>
      </c>
    </row>
    <row r="24" spans="1:39" ht="15" x14ac:dyDescent="0.25">
      <c r="A24" s="134">
        <f>YampaRiverInflow.TotalOutflow!A24</f>
        <v>44166</v>
      </c>
      <c r="B24" s="13">
        <v>21.765999999999998</v>
      </c>
      <c r="C24" s="13">
        <v>21.765999999999998</v>
      </c>
      <c r="D24" s="13">
        <v>21.765999999999998</v>
      </c>
      <c r="E24" s="126">
        <v>-18.315999999999999</v>
      </c>
      <c r="F24" s="126">
        <v>48.563000000000002</v>
      </c>
      <c r="G24" s="126">
        <v>17.190000000000001</v>
      </c>
      <c r="H24" s="126">
        <v>-8.3260000000000005</v>
      </c>
      <c r="I24" s="126">
        <v>4.6349999999999998</v>
      </c>
      <c r="J24" s="126">
        <v>47.975999999999999</v>
      </c>
      <c r="K24" s="126">
        <v>24.954999999999998</v>
      </c>
      <c r="L24" s="126">
        <v>24.792000000000002</v>
      </c>
      <c r="M24" s="126">
        <v>21.376000000000001</v>
      </c>
      <c r="N24" s="126">
        <v>28.204999999999998</v>
      </c>
      <c r="O24" s="126">
        <v>40.244</v>
      </c>
      <c r="P24" s="126">
        <v>27.562000000000001</v>
      </c>
      <c r="Q24" s="126">
        <v>42.930999999999997</v>
      </c>
      <c r="R24" s="126">
        <v>16.896000000000001</v>
      </c>
      <c r="S24" s="126">
        <v>5.2649999999999997</v>
      </c>
      <c r="T24" s="126">
        <v>14.913</v>
      </c>
      <c r="U24" s="126">
        <v>20.716999999999999</v>
      </c>
      <c r="V24" s="126">
        <v>34.1</v>
      </c>
      <c r="W24" s="126">
        <v>30.48</v>
      </c>
      <c r="X24" s="126">
        <v>17.712</v>
      </c>
      <c r="Y24" s="126">
        <v>14.284000000000001</v>
      </c>
      <c r="Z24" s="126">
        <v>19.059000000000001</v>
      </c>
      <c r="AA24" s="126">
        <v>32.093000000000004</v>
      </c>
      <c r="AB24" s="126">
        <v>31.068999999999999</v>
      </c>
      <c r="AC24" s="126">
        <v>-1.1339999999999999</v>
      </c>
      <c r="AD24" s="126">
        <v>19.942</v>
      </c>
      <c r="AE24" s="126">
        <v>24.683</v>
      </c>
      <c r="AF24" s="126">
        <v>26.542000000000002</v>
      </c>
      <c r="AG24" s="126">
        <v>32.755090000000003</v>
      </c>
      <c r="AH24" s="126">
        <v>27.805679999999999</v>
      </c>
      <c r="AI24" s="126">
        <v>21.076700000000002</v>
      </c>
      <c r="AJ24" s="126">
        <v>7.0595299999999996</v>
      </c>
      <c r="AK24" s="126">
        <v>18.495586839200001</v>
      </c>
      <c r="AL24" s="126">
        <v>21.658086085000001</v>
      </c>
      <c r="AM24" s="126">
        <v>-10.919</v>
      </c>
    </row>
    <row r="25" spans="1:39" ht="15" x14ac:dyDescent="0.25">
      <c r="A25" s="134">
        <f>YampaRiverInflow.TotalOutflow!A25</f>
        <v>44197</v>
      </c>
      <c r="B25" s="13">
        <v>18.477</v>
      </c>
      <c r="C25" s="13">
        <v>18.477</v>
      </c>
      <c r="D25" s="13">
        <v>18.477</v>
      </c>
      <c r="E25" s="126">
        <v>-68.331000000000003</v>
      </c>
      <c r="F25" s="126">
        <v>20.085000000000001</v>
      </c>
      <c r="G25" s="126">
        <v>31.077999999999999</v>
      </c>
      <c r="H25" s="126">
        <v>41.271999999999998</v>
      </c>
      <c r="I25" s="126">
        <v>10.534000000000001</v>
      </c>
      <c r="J25" s="126">
        <v>78.471000000000004</v>
      </c>
      <c r="K25" s="126">
        <v>15.356</v>
      </c>
      <c r="L25" s="126">
        <v>14.651</v>
      </c>
      <c r="M25" s="126">
        <v>30.507000000000001</v>
      </c>
      <c r="N25" s="126">
        <v>18.114999999999998</v>
      </c>
      <c r="O25" s="126">
        <v>101.17700000000001</v>
      </c>
      <c r="P25" s="126">
        <v>19.384</v>
      </c>
      <c r="Q25" s="126">
        <v>30.748000000000001</v>
      </c>
      <c r="R25" s="126">
        <v>9.8130000000000006</v>
      </c>
      <c r="S25" s="126">
        <v>-4.5359999999999996</v>
      </c>
      <c r="T25" s="126">
        <v>13.925000000000001</v>
      </c>
      <c r="U25" s="126">
        <v>62.106999999999999</v>
      </c>
      <c r="V25" s="126">
        <v>30.138999999999999</v>
      </c>
      <c r="W25" s="126">
        <v>34.121000000000002</v>
      </c>
      <c r="X25" s="126">
        <v>0.29199999999999998</v>
      </c>
      <c r="Y25" s="126">
        <v>8.3659999999999997</v>
      </c>
      <c r="Z25" s="126">
        <v>7.298</v>
      </c>
      <c r="AA25" s="126">
        <v>137.148</v>
      </c>
      <c r="AB25" s="126">
        <v>5.109</v>
      </c>
      <c r="AC25" s="126">
        <v>9.6739999999999995</v>
      </c>
      <c r="AD25" s="126">
        <v>13.996</v>
      </c>
      <c r="AE25" s="126">
        <v>3.7160000000000002</v>
      </c>
      <c r="AF25" s="126">
        <v>41.649769999999997</v>
      </c>
      <c r="AG25" s="126">
        <v>7.6267299999999993</v>
      </c>
      <c r="AH25" s="126">
        <v>11.469899999999999</v>
      </c>
      <c r="AI25" s="126">
        <v>17.2136</v>
      </c>
      <c r="AJ25" s="126">
        <v>12.568142775</v>
      </c>
      <c r="AK25" s="126">
        <v>17.4341776228</v>
      </c>
      <c r="AL25" s="126">
        <v>-20.010999999999999</v>
      </c>
      <c r="AM25" s="126">
        <v>8.234</v>
      </c>
    </row>
    <row r="26" spans="1:39" ht="15" x14ac:dyDescent="0.25">
      <c r="A26" s="134">
        <f>YampaRiverInflow.TotalOutflow!A26</f>
        <v>44228</v>
      </c>
      <c r="B26" s="13">
        <v>11.012</v>
      </c>
      <c r="C26" s="13">
        <v>11.012</v>
      </c>
      <c r="D26" s="13">
        <v>11.012</v>
      </c>
      <c r="E26" s="126">
        <v>24.474</v>
      </c>
      <c r="F26" s="126">
        <v>-42.707000000000001</v>
      </c>
      <c r="G26" s="126">
        <v>17.422999999999998</v>
      </c>
      <c r="H26" s="126">
        <v>20.231999999999999</v>
      </c>
      <c r="I26" s="126">
        <v>-6.8810000000000002</v>
      </c>
      <c r="J26" s="126">
        <v>38.478000000000002</v>
      </c>
      <c r="K26" s="126">
        <v>38.890999999999998</v>
      </c>
      <c r="L26" s="126">
        <v>7.3949999999999996</v>
      </c>
      <c r="M26" s="126">
        <v>44.286999999999999</v>
      </c>
      <c r="N26" s="126">
        <v>29.244</v>
      </c>
      <c r="O26" s="126">
        <v>221.904</v>
      </c>
      <c r="P26" s="126">
        <v>10.265000000000001</v>
      </c>
      <c r="Q26" s="126">
        <v>85.662000000000006</v>
      </c>
      <c r="R26" s="126">
        <v>11.233000000000001</v>
      </c>
      <c r="S26" s="126">
        <v>13.169</v>
      </c>
      <c r="T26" s="126">
        <v>35.386000000000003</v>
      </c>
      <c r="U26" s="126">
        <v>17.077000000000002</v>
      </c>
      <c r="V26" s="126">
        <v>13.38</v>
      </c>
      <c r="W26" s="126">
        <v>16.087</v>
      </c>
      <c r="X26" s="126">
        <v>-0.86599999999999999</v>
      </c>
      <c r="Y26" s="126">
        <v>23.463000000000001</v>
      </c>
      <c r="Z26" s="126">
        <v>14.08</v>
      </c>
      <c r="AA26" s="126">
        <v>174.58199999999999</v>
      </c>
      <c r="AB26" s="126">
        <v>11.07</v>
      </c>
      <c r="AC26" s="126">
        <v>-5.6680000000000001</v>
      </c>
      <c r="AD26" s="126">
        <v>3.0179999999999998</v>
      </c>
      <c r="AE26" s="126">
        <v>14.69</v>
      </c>
      <c r="AF26" s="126">
        <v>8.8202999999999996</v>
      </c>
      <c r="AG26" s="126">
        <v>14.744759999999999</v>
      </c>
      <c r="AH26" s="126">
        <v>10.63569</v>
      </c>
      <c r="AI26" s="126">
        <v>3.61049</v>
      </c>
      <c r="AJ26" s="126">
        <v>19.494754710900001</v>
      </c>
      <c r="AK26" s="126">
        <v>9.1826606062200007</v>
      </c>
      <c r="AL26" s="126">
        <v>-32.098999999999997</v>
      </c>
      <c r="AM26" s="126">
        <v>-10.874000000000001</v>
      </c>
    </row>
    <row r="27" spans="1:39" ht="15" x14ac:dyDescent="0.25">
      <c r="A27" s="134">
        <f>YampaRiverInflow.TotalOutflow!A27</f>
        <v>44256</v>
      </c>
      <c r="B27" s="13">
        <v>5.101</v>
      </c>
      <c r="C27" s="13">
        <v>5.101</v>
      </c>
      <c r="D27" s="13">
        <v>5.101</v>
      </c>
      <c r="E27" s="126">
        <v>59.759</v>
      </c>
      <c r="F27" s="126">
        <v>26.506</v>
      </c>
      <c r="G27" s="126">
        <v>96.531999999999996</v>
      </c>
      <c r="H27" s="126">
        <v>17.710999999999999</v>
      </c>
      <c r="I27" s="126">
        <v>-1.42</v>
      </c>
      <c r="J27" s="126">
        <v>43.502000000000002</v>
      </c>
      <c r="K27" s="126">
        <v>-6.4089999999999998</v>
      </c>
      <c r="L27" s="126">
        <v>8.8800000000000008</v>
      </c>
      <c r="M27" s="126">
        <v>37.970999999999997</v>
      </c>
      <c r="N27" s="126">
        <v>61.314999999999998</v>
      </c>
      <c r="O27" s="126">
        <v>316.43099999999998</v>
      </c>
      <c r="P27" s="126">
        <v>30.523</v>
      </c>
      <c r="Q27" s="126">
        <v>99.09</v>
      </c>
      <c r="R27" s="126">
        <v>0.26700000000000002</v>
      </c>
      <c r="S27" s="126">
        <v>21.556999999999999</v>
      </c>
      <c r="T27" s="126">
        <v>29.812999999999999</v>
      </c>
      <c r="U27" s="126">
        <v>17.334</v>
      </c>
      <c r="V27" s="126">
        <v>4.55</v>
      </c>
      <c r="W27" s="126">
        <v>29.456</v>
      </c>
      <c r="X27" s="126">
        <v>7.5919999999999996</v>
      </c>
      <c r="Y27" s="126">
        <v>0.58599999999999997</v>
      </c>
      <c r="Z27" s="126">
        <v>5.9260000000000002</v>
      </c>
      <c r="AA27" s="126">
        <v>168.72399999999999</v>
      </c>
      <c r="AB27" s="126">
        <v>24.416</v>
      </c>
      <c r="AC27" s="126">
        <v>16.087</v>
      </c>
      <c r="AD27" s="126">
        <v>3.2</v>
      </c>
      <c r="AE27" s="126">
        <v>10.916</v>
      </c>
      <c r="AF27" s="126">
        <v>55.120930000000001</v>
      </c>
      <c r="AG27" s="126">
        <v>5.3349099999999998</v>
      </c>
      <c r="AH27" s="126">
        <v>8.3023799999999994</v>
      </c>
      <c r="AI27" s="126">
        <v>7.6192200000000003</v>
      </c>
      <c r="AJ27" s="126">
        <v>-3.1343052999900003</v>
      </c>
      <c r="AK27" s="126">
        <v>3.17213907435</v>
      </c>
      <c r="AL27" s="126">
        <v>-63.835000000000001</v>
      </c>
      <c r="AM27" s="126">
        <v>-26.42</v>
      </c>
    </row>
    <row r="28" spans="1:39" ht="15" x14ac:dyDescent="0.25">
      <c r="A28" s="134">
        <f>YampaRiverInflow.TotalOutflow!A28</f>
        <v>44287</v>
      </c>
      <c r="B28" s="13">
        <v>11.789</v>
      </c>
      <c r="C28" s="13">
        <v>11.789</v>
      </c>
      <c r="D28" s="13">
        <v>11.789</v>
      </c>
      <c r="E28" s="126">
        <v>-89.194000000000003</v>
      </c>
      <c r="F28" s="126">
        <v>49.36</v>
      </c>
      <c r="G28" s="126">
        <v>53.290999999999997</v>
      </c>
      <c r="H28" s="126">
        <v>25.484000000000002</v>
      </c>
      <c r="I28" s="126">
        <v>-15.704000000000001</v>
      </c>
      <c r="J28" s="126">
        <v>2.6739999999999999</v>
      </c>
      <c r="K28" s="126">
        <v>9.9689999999999994</v>
      </c>
      <c r="L28" s="126">
        <v>14.242000000000001</v>
      </c>
      <c r="M28" s="126">
        <v>68.507000000000005</v>
      </c>
      <c r="N28" s="126">
        <v>34.072000000000003</v>
      </c>
      <c r="O28" s="126">
        <v>40.68</v>
      </c>
      <c r="P28" s="126">
        <v>13.753</v>
      </c>
      <c r="Q28" s="126">
        <v>16.016999999999999</v>
      </c>
      <c r="R28" s="126">
        <v>14.180999999999999</v>
      </c>
      <c r="S28" s="126">
        <v>10.909000000000001</v>
      </c>
      <c r="T28" s="126">
        <v>31.158000000000001</v>
      </c>
      <c r="U28" s="126">
        <v>9.2080000000000002</v>
      </c>
      <c r="V28" s="126">
        <v>5.04</v>
      </c>
      <c r="W28" s="126">
        <v>53.372999999999998</v>
      </c>
      <c r="X28" s="126">
        <v>10.19</v>
      </c>
      <c r="Y28" s="126">
        <v>22.326000000000001</v>
      </c>
      <c r="Z28" s="126">
        <v>12.529</v>
      </c>
      <c r="AA28" s="126">
        <v>16.698</v>
      </c>
      <c r="AB28" s="126">
        <v>14.458</v>
      </c>
      <c r="AC28" s="126">
        <v>15.693</v>
      </c>
      <c r="AD28" s="126">
        <v>12.19</v>
      </c>
      <c r="AE28" s="126">
        <v>15.191000000000001</v>
      </c>
      <c r="AF28" s="126">
        <v>34.110879999999995</v>
      </c>
      <c r="AG28" s="126">
        <v>18.928849999999997</v>
      </c>
      <c r="AH28" s="126">
        <v>23.699870000000001</v>
      </c>
      <c r="AI28" s="126">
        <v>14.320200000000002</v>
      </c>
      <c r="AJ28" s="126">
        <v>23.981204488899998</v>
      </c>
      <c r="AK28" s="126">
        <v>12.6252825743</v>
      </c>
      <c r="AL28" s="126">
        <v>-50.832999999999998</v>
      </c>
      <c r="AM28" s="126">
        <v>-3.6080000000000001</v>
      </c>
    </row>
    <row r="29" spans="1:39" ht="15" x14ac:dyDescent="0.25">
      <c r="A29" s="134">
        <f>YampaRiverInflow.TotalOutflow!A29</f>
        <v>44317</v>
      </c>
      <c r="B29" s="13">
        <v>12.654999999999999</v>
      </c>
      <c r="C29" s="13">
        <v>12.654999999999999</v>
      </c>
      <c r="D29" s="13">
        <v>12.654999999999999</v>
      </c>
      <c r="E29" s="126">
        <v>-80.722999999999999</v>
      </c>
      <c r="F29" s="126">
        <v>-14.659000000000001</v>
      </c>
      <c r="G29" s="126">
        <v>23.445</v>
      </c>
      <c r="H29" s="126">
        <v>-44.76</v>
      </c>
      <c r="I29" s="126">
        <v>4.5609999999999999</v>
      </c>
      <c r="J29" s="126">
        <v>-17.443000000000001</v>
      </c>
      <c r="K29" s="126">
        <v>33.575000000000003</v>
      </c>
      <c r="L29" s="126">
        <v>29.093</v>
      </c>
      <c r="M29" s="126">
        <v>35.158000000000001</v>
      </c>
      <c r="N29" s="126">
        <v>30.619</v>
      </c>
      <c r="O29" s="126">
        <v>51.445999999999998</v>
      </c>
      <c r="P29" s="126">
        <v>147.43199999999999</v>
      </c>
      <c r="Q29" s="126">
        <v>31.465</v>
      </c>
      <c r="R29" s="126">
        <v>16.225000000000001</v>
      </c>
      <c r="S29" s="126">
        <v>15.988</v>
      </c>
      <c r="T29" s="126">
        <v>22.762</v>
      </c>
      <c r="U29" s="126">
        <v>16.884</v>
      </c>
      <c r="V29" s="126">
        <v>8.0370000000000008</v>
      </c>
      <c r="W29" s="126">
        <v>0.76700000000000002</v>
      </c>
      <c r="X29" s="126">
        <v>15.06</v>
      </c>
      <c r="Y29" s="126">
        <v>18.966999999999999</v>
      </c>
      <c r="Z29" s="126">
        <v>6.8140000000000001</v>
      </c>
      <c r="AA29" s="126">
        <v>10.48</v>
      </c>
      <c r="AB29" s="126">
        <v>-4.4349999999999996</v>
      </c>
      <c r="AC29" s="126">
        <v>13.545999999999999</v>
      </c>
      <c r="AD29" s="126">
        <v>14.374000000000001</v>
      </c>
      <c r="AE29" s="126">
        <v>20.312000000000001</v>
      </c>
      <c r="AF29" s="126">
        <v>24.09412</v>
      </c>
      <c r="AG29" s="126">
        <v>17.2925</v>
      </c>
      <c r="AH29" s="126">
        <v>26.04485</v>
      </c>
      <c r="AI29" s="126">
        <v>20.55932</v>
      </c>
      <c r="AJ29" s="126">
        <v>-2.9233854721500001</v>
      </c>
      <c r="AK29" s="126">
        <v>20.635423071599998</v>
      </c>
      <c r="AL29" s="126">
        <v>-15.445</v>
      </c>
      <c r="AM29" s="126">
        <v>-30.884</v>
      </c>
    </row>
    <row r="30" spans="1:39" ht="15" x14ac:dyDescent="0.25">
      <c r="A30" s="134">
        <f>YampaRiverInflow.TotalOutflow!A30</f>
        <v>44348</v>
      </c>
      <c r="B30" s="13">
        <v>10.955</v>
      </c>
      <c r="C30" s="13">
        <v>10.955</v>
      </c>
      <c r="D30" s="13">
        <v>10.955</v>
      </c>
      <c r="E30" s="126">
        <v>-170.375</v>
      </c>
      <c r="F30" s="126">
        <v>-68.215000000000003</v>
      </c>
      <c r="G30" s="126">
        <v>17.126000000000001</v>
      </c>
      <c r="H30" s="126">
        <v>9.0709999999999997</v>
      </c>
      <c r="I30" s="126">
        <v>12.688000000000001</v>
      </c>
      <c r="J30" s="126">
        <v>3.8149999999999999</v>
      </c>
      <c r="K30" s="126">
        <v>18.376000000000001</v>
      </c>
      <c r="L30" s="126">
        <v>10.868</v>
      </c>
      <c r="M30" s="126">
        <v>38.33</v>
      </c>
      <c r="N30" s="126">
        <v>17.908000000000001</v>
      </c>
      <c r="O30" s="126">
        <v>23.242999999999999</v>
      </c>
      <c r="P30" s="126">
        <v>149.01400000000001</v>
      </c>
      <c r="Q30" s="126">
        <v>25.635000000000002</v>
      </c>
      <c r="R30" s="126">
        <v>16.579999999999998</v>
      </c>
      <c r="S30" s="126">
        <v>17.053999999999998</v>
      </c>
      <c r="T30" s="126">
        <v>19.07</v>
      </c>
      <c r="U30" s="126">
        <v>13.257999999999999</v>
      </c>
      <c r="V30" s="126">
        <v>52.686</v>
      </c>
      <c r="W30" s="126">
        <v>31.236000000000001</v>
      </c>
      <c r="X30" s="126">
        <v>9.4260000000000002</v>
      </c>
      <c r="Y30" s="126">
        <v>11.861000000000001</v>
      </c>
      <c r="Z30" s="126">
        <v>3.2530000000000001</v>
      </c>
      <c r="AA30" s="126">
        <v>10.676</v>
      </c>
      <c r="AB30" s="126">
        <v>-12.563000000000001</v>
      </c>
      <c r="AC30" s="126">
        <v>10.95</v>
      </c>
      <c r="AD30" s="126">
        <v>4.9080000000000004</v>
      </c>
      <c r="AE30" s="126">
        <v>20.478999999999999</v>
      </c>
      <c r="AF30" s="126">
        <v>23.339099999999998</v>
      </c>
      <c r="AG30" s="126">
        <v>14.779639999999999</v>
      </c>
      <c r="AH30" s="126">
        <v>10.374750000000001</v>
      </c>
      <c r="AI30" s="126">
        <v>15.253579999999999</v>
      </c>
      <c r="AJ30" s="126">
        <v>10.8723748103</v>
      </c>
      <c r="AK30" s="126">
        <v>19.2537612671</v>
      </c>
      <c r="AL30" s="126">
        <v>-42.570999999999998</v>
      </c>
      <c r="AM30" s="126">
        <v>-23.359000000000002</v>
      </c>
    </row>
    <row r="31" spans="1:39" ht="15" x14ac:dyDescent="0.25">
      <c r="A31" s="134">
        <f>YampaRiverInflow.TotalOutflow!A31</f>
        <v>44378</v>
      </c>
      <c r="B31" s="13">
        <v>19.113</v>
      </c>
      <c r="C31" s="13">
        <v>19.113</v>
      </c>
      <c r="D31" s="13">
        <v>19.113</v>
      </c>
      <c r="E31" s="126">
        <v>-126.367</v>
      </c>
      <c r="F31" s="126">
        <v>-44.088999999999999</v>
      </c>
      <c r="G31" s="126">
        <v>31.13</v>
      </c>
      <c r="H31" s="126">
        <v>-0.70799999999999996</v>
      </c>
      <c r="I31" s="126">
        <v>17.495000000000001</v>
      </c>
      <c r="J31" s="126">
        <v>-0.90900000000000003</v>
      </c>
      <c r="K31" s="126">
        <v>22.303000000000001</v>
      </c>
      <c r="L31" s="126">
        <v>26.056000000000001</v>
      </c>
      <c r="M31" s="126">
        <v>37.981000000000002</v>
      </c>
      <c r="N31" s="126">
        <v>46.884999999999998</v>
      </c>
      <c r="O31" s="126">
        <v>38.639000000000003</v>
      </c>
      <c r="P31" s="126">
        <v>161.97499999999999</v>
      </c>
      <c r="Q31" s="126">
        <v>38.319000000000003</v>
      </c>
      <c r="R31" s="126">
        <v>19.699000000000002</v>
      </c>
      <c r="S31" s="126">
        <v>17.989999999999998</v>
      </c>
      <c r="T31" s="126">
        <v>13.172000000000001</v>
      </c>
      <c r="U31" s="126">
        <v>40.615000000000002</v>
      </c>
      <c r="V31" s="126">
        <v>26.545000000000002</v>
      </c>
      <c r="W31" s="126">
        <v>25.422999999999998</v>
      </c>
      <c r="X31" s="126">
        <v>13.888999999999999</v>
      </c>
      <c r="Y31" s="126">
        <v>15.146000000000001</v>
      </c>
      <c r="Z31" s="126">
        <v>6.6020000000000003</v>
      </c>
      <c r="AA31" s="126">
        <v>10.079000000000001</v>
      </c>
      <c r="AB31" s="126">
        <v>4.5090000000000003</v>
      </c>
      <c r="AC31" s="126">
        <v>26.234000000000002</v>
      </c>
      <c r="AD31" s="126">
        <v>12.146000000000001</v>
      </c>
      <c r="AE31" s="126">
        <v>17.390999999999998</v>
      </c>
      <c r="AF31" s="126">
        <v>17.51343</v>
      </c>
      <c r="AG31" s="126">
        <v>34.483599999999996</v>
      </c>
      <c r="AH31" s="126">
        <v>45.963620000000006</v>
      </c>
      <c r="AI31" s="126">
        <v>28.082819999999998</v>
      </c>
      <c r="AJ31" s="126">
        <v>19.215399487300001</v>
      </c>
      <c r="AK31" s="126">
        <v>17.603711951099999</v>
      </c>
      <c r="AL31" s="126">
        <v>-60.779000000000003</v>
      </c>
      <c r="AM31" s="126">
        <v>-56.558999999999997</v>
      </c>
    </row>
    <row r="32" spans="1:39" ht="15" x14ac:dyDescent="0.25">
      <c r="A32" s="134">
        <f>YampaRiverInflow.TotalOutflow!A32</f>
        <v>44409</v>
      </c>
      <c r="B32" s="13">
        <v>19.506</v>
      </c>
      <c r="C32" s="13">
        <v>19.506</v>
      </c>
      <c r="D32" s="13">
        <v>19.506</v>
      </c>
      <c r="E32" s="126">
        <v>6.7279999999999998</v>
      </c>
      <c r="F32" s="126">
        <v>36.843000000000004</v>
      </c>
      <c r="G32" s="126">
        <v>32.896999999999998</v>
      </c>
      <c r="H32" s="126">
        <v>15.759</v>
      </c>
      <c r="I32" s="126">
        <v>30.661000000000001</v>
      </c>
      <c r="J32" s="126">
        <v>55</v>
      </c>
      <c r="K32" s="126">
        <v>48.677</v>
      </c>
      <c r="L32" s="126">
        <v>33.113</v>
      </c>
      <c r="M32" s="126">
        <v>45.93</v>
      </c>
      <c r="N32" s="126">
        <v>51.271000000000001</v>
      </c>
      <c r="O32" s="126">
        <v>50.551000000000002</v>
      </c>
      <c r="P32" s="126">
        <v>39.052</v>
      </c>
      <c r="Q32" s="126">
        <v>28.867000000000001</v>
      </c>
      <c r="R32" s="126">
        <v>22.442</v>
      </c>
      <c r="S32" s="126">
        <v>26.152999999999999</v>
      </c>
      <c r="T32" s="126">
        <v>32.817999999999998</v>
      </c>
      <c r="U32" s="126">
        <v>21.527999999999999</v>
      </c>
      <c r="V32" s="126">
        <v>35.834000000000003</v>
      </c>
      <c r="W32" s="126">
        <v>31.181000000000001</v>
      </c>
      <c r="X32" s="126">
        <v>15.63</v>
      </c>
      <c r="Y32" s="126">
        <v>23.109000000000002</v>
      </c>
      <c r="Z32" s="126">
        <v>11.401</v>
      </c>
      <c r="AA32" s="126">
        <v>31.262</v>
      </c>
      <c r="AB32" s="126">
        <v>3.68</v>
      </c>
      <c r="AC32" s="126">
        <v>14.694000000000001</v>
      </c>
      <c r="AD32" s="126">
        <v>25.271000000000001</v>
      </c>
      <c r="AE32" s="126">
        <v>24.695</v>
      </c>
      <c r="AF32" s="126">
        <v>21.273709999999998</v>
      </c>
      <c r="AG32" s="126">
        <v>24.753779999999999</v>
      </c>
      <c r="AH32" s="126">
        <v>25.619619999999998</v>
      </c>
      <c r="AI32" s="126">
        <v>36.973279999999995</v>
      </c>
      <c r="AJ32" s="126">
        <v>26.050836177000001</v>
      </c>
      <c r="AK32" s="126">
        <v>15.572127335099999</v>
      </c>
      <c r="AL32" s="126">
        <v>-38.963999999999999</v>
      </c>
      <c r="AM32" s="126">
        <v>-34.012</v>
      </c>
    </row>
    <row r="33" spans="1:39" ht="15" x14ac:dyDescent="0.25">
      <c r="A33" s="134">
        <f>YampaRiverInflow.TotalOutflow!A33</f>
        <v>44440</v>
      </c>
      <c r="B33" s="13">
        <v>14.227</v>
      </c>
      <c r="C33" s="13">
        <v>14.227</v>
      </c>
      <c r="D33" s="13">
        <v>14.227</v>
      </c>
      <c r="E33" s="126">
        <v>-33.959000000000003</v>
      </c>
      <c r="F33" s="126">
        <v>31.548999999999999</v>
      </c>
      <c r="G33" s="126">
        <v>18.584</v>
      </c>
      <c r="H33" s="126">
        <v>20.257999999999999</v>
      </c>
      <c r="I33" s="126">
        <v>40.121000000000002</v>
      </c>
      <c r="J33" s="126">
        <v>42.011000000000003</v>
      </c>
      <c r="K33" s="126">
        <v>32.043999999999997</v>
      </c>
      <c r="L33" s="126">
        <v>34.625999999999998</v>
      </c>
      <c r="M33" s="126">
        <v>44.92</v>
      </c>
      <c r="N33" s="126">
        <v>38.738</v>
      </c>
      <c r="O33" s="126">
        <v>36.225999999999999</v>
      </c>
      <c r="P33" s="126">
        <v>28.126000000000001</v>
      </c>
      <c r="Q33" s="126">
        <v>31.236000000000001</v>
      </c>
      <c r="R33" s="126">
        <v>22.335000000000001</v>
      </c>
      <c r="S33" s="126">
        <v>48.393999999999998</v>
      </c>
      <c r="T33" s="126">
        <v>28.478999999999999</v>
      </c>
      <c r="U33" s="126">
        <v>11.491</v>
      </c>
      <c r="V33" s="126">
        <v>18.042999999999999</v>
      </c>
      <c r="W33" s="126">
        <v>23.867999999999999</v>
      </c>
      <c r="X33" s="126">
        <v>14.974</v>
      </c>
      <c r="Y33" s="126">
        <v>17.042999999999999</v>
      </c>
      <c r="Z33" s="126">
        <v>23.401</v>
      </c>
      <c r="AA33" s="126">
        <v>6.1059999999999999</v>
      </c>
      <c r="AB33" s="126">
        <v>5.0819999999999999</v>
      </c>
      <c r="AC33" s="126">
        <v>18.600999999999999</v>
      </c>
      <c r="AD33" s="126">
        <v>14.476000000000001</v>
      </c>
      <c r="AE33" s="126">
        <v>21.350999999999999</v>
      </c>
      <c r="AF33" s="126">
        <v>17.48638</v>
      </c>
      <c r="AG33" s="126">
        <v>30.457650000000001</v>
      </c>
      <c r="AH33" s="126">
        <v>31.318210000000001</v>
      </c>
      <c r="AI33" s="126">
        <v>23.158259999999999</v>
      </c>
      <c r="AJ33" s="126">
        <v>13.2491374797</v>
      </c>
      <c r="AK33" s="126">
        <v>19.184875404</v>
      </c>
      <c r="AL33" s="126">
        <v>42.127000000000002</v>
      </c>
      <c r="AM33" s="126">
        <v>-1.2290000000000001</v>
      </c>
    </row>
    <row r="34" spans="1:39" ht="15" x14ac:dyDescent="0.25">
      <c r="A34" s="134">
        <f>YampaRiverInflow.TotalOutflow!A34</f>
        <v>44470</v>
      </c>
      <c r="B34" s="13">
        <v>23.503</v>
      </c>
      <c r="C34" s="13">
        <v>23.503</v>
      </c>
      <c r="D34" s="13">
        <v>23.503</v>
      </c>
      <c r="E34" s="126">
        <v>-40.167999999999999</v>
      </c>
      <c r="F34" s="126">
        <v>31.16</v>
      </c>
      <c r="G34" s="126">
        <v>36.676000000000002</v>
      </c>
      <c r="H34" s="126">
        <v>34.716000000000001</v>
      </c>
      <c r="I34" s="126">
        <v>66.048000000000002</v>
      </c>
      <c r="J34" s="126">
        <v>39.569000000000003</v>
      </c>
      <c r="K34" s="126">
        <v>37.305999999999997</v>
      </c>
      <c r="L34" s="126">
        <v>23.975999999999999</v>
      </c>
      <c r="M34" s="126">
        <v>34.430999999999997</v>
      </c>
      <c r="N34" s="126">
        <v>38.234000000000002</v>
      </c>
      <c r="O34" s="126">
        <v>25.995000000000001</v>
      </c>
      <c r="P34" s="126">
        <v>33.972000000000001</v>
      </c>
      <c r="Q34" s="126">
        <v>22.088999999999999</v>
      </c>
      <c r="R34" s="126">
        <v>19.114000000000001</v>
      </c>
      <c r="S34" s="126">
        <v>8.282</v>
      </c>
      <c r="T34" s="126">
        <v>40.549999999999997</v>
      </c>
      <c r="U34" s="126">
        <v>-13.923999999999999</v>
      </c>
      <c r="V34" s="126">
        <v>25.102</v>
      </c>
      <c r="W34" s="126">
        <v>12.989000000000001</v>
      </c>
      <c r="X34" s="126">
        <v>27.751999999999999</v>
      </c>
      <c r="Y34" s="126">
        <v>9.3919999999999995</v>
      </c>
      <c r="Z34" s="126">
        <v>43.768999999999998</v>
      </c>
      <c r="AA34" s="126">
        <v>22.535</v>
      </c>
      <c r="AB34" s="126">
        <v>16.07</v>
      </c>
      <c r="AC34" s="126">
        <v>21.861999999999998</v>
      </c>
      <c r="AD34" s="126">
        <v>21.155999999999999</v>
      </c>
      <c r="AE34" s="126">
        <v>17.678999999999998</v>
      </c>
      <c r="AF34" s="126">
        <v>24.983849999999997</v>
      </c>
      <c r="AG34" s="126">
        <v>30.878040000000002</v>
      </c>
      <c r="AH34" s="126">
        <v>34.297699999999999</v>
      </c>
      <c r="AI34" s="126">
        <v>18.70016</v>
      </c>
      <c r="AJ34" s="126">
        <v>16.062130960200001</v>
      </c>
      <c r="AK34" s="126">
        <v>34.217743520299997</v>
      </c>
      <c r="AL34" s="126">
        <v>13.193</v>
      </c>
      <c r="AM34" s="126">
        <v>-2.6909999999999998</v>
      </c>
    </row>
    <row r="35" spans="1:39" ht="15" x14ac:dyDescent="0.25">
      <c r="A35" s="134">
        <f>YampaRiverInflow.TotalOutflow!A35</f>
        <v>44501</v>
      </c>
      <c r="B35" s="13">
        <v>13.778</v>
      </c>
      <c r="C35" s="13">
        <v>13.778</v>
      </c>
      <c r="D35" s="13">
        <v>13.778</v>
      </c>
      <c r="E35" s="126">
        <v>53.298999999999999</v>
      </c>
      <c r="F35" s="126">
        <v>-6.4260000000000002</v>
      </c>
      <c r="G35" s="126">
        <v>24.297000000000001</v>
      </c>
      <c r="H35" s="126">
        <v>17.045000000000002</v>
      </c>
      <c r="I35" s="126">
        <v>5.4539999999999997</v>
      </c>
      <c r="J35" s="126">
        <v>10.88</v>
      </c>
      <c r="K35" s="126">
        <v>-20.273</v>
      </c>
      <c r="L35" s="126">
        <v>20.206</v>
      </c>
      <c r="M35" s="126">
        <v>35.786000000000001</v>
      </c>
      <c r="N35" s="126">
        <v>28.035</v>
      </c>
      <c r="O35" s="126">
        <v>16.972000000000001</v>
      </c>
      <c r="P35" s="126">
        <v>32.304000000000002</v>
      </c>
      <c r="Q35" s="126">
        <v>27.994</v>
      </c>
      <c r="R35" s="126">
        <v>18.408000000000001</v>
      </c>
      <c r="S35" s="126">
        <v>27.646999999999998</v>
      </c>
      <c r="T35" s="126">
        <v>13.904999999999999</v>
      </c>
      <c r="U35" s="126">
        <v>20.082000000000001</v>
      </c>
      <c r="V35" s="126">
        <v>-4.2350000000000003</v>
      </c>
      <c r="W35" s="126">
        <v>5.524</v>
      </c>
      <c r="X35" s="126">
        <v>13.936</v>
      </c>
      <c r="Y35" s="126">
        <v>18.489000000000001</v>
      </c>
      <c r="Z35" s="126">
        <v>53.006</v>
      </c>
      <c r="AA35" s="126">
        <v>26.384</v>
      </c>
      <c r="AB35" s="126">
        <v>7.4660000000000002</v>
      </c>
      <c r="AC35" s="126">
        <v>17.106999999999999</v>
      </c>
      <c r="AD35" s="126">
        <v>28.956</v>
      </c>
      <c r="AE35" s="126">
        <v>31.728000000000002</v>
      </c>
      <c r="AF35" s="126">
        <v>37.927500000000002</v>
      </c>
      <c r="AG35" s="126">
        <v>37.545540000000003</v>
      </c>
      <c r="AH35" s="126">
        <v>26.962349999999997</v>
      </c>
      <c r="AI35" s="126">
        <v>24.636060000000001</v>
      </c>
      <c r="AJ35" s="126">
        <v>9.1373111003500007</v>
      </c>
      <c r="AK35" s="126">
        <v>11.0838498908</v>
      </c>
      <c r="AL35" s="126">
        <v>9.3420000000000005</v>
      </c>
      <c r="AM35" s="126">
        <v>6.9249999999999998</v>
      </c>
    </row>
    <row r="36" spans="1:39" ht="15" x14ac:dyDescent="0.25">
      <c r="A36" s="134">
        <f>YampaRiverInflow.TotalOutflow!A36</f>
        <v>44531</v>
      </c>
      <c r="B36" s="13">
        <v>21.765999999999998</v>
      </c>
      <c r="C36" s="13">
        <v>21.765999999999998</v>
      </c>
      <c r="D36" s="13">
        <v>21.765999999999998</v>
      </c>
      <c r="E36" s="126">
        <v>48.563000000000002</v>
      </c>
      <c r="F36" s="126">
        <v>17.190000000000001</v>
      </c>
      <c r="G36" s="126">
        <v>-8.3260000000000005</v>
      </c>
      <c r="H36" s="126">
        <v>4.6349999999999998</v>
      </c>
      <c r="I36" s="126">
        <v>47.975999999999999</v>
      </c>
      <c r="J36" s="126">
        <v>24.954999999999998</v>
      </c>
      <c r="K36" s="126">
        <v>24.792000000000002</v>
      </c>
      <c r="L36" s="126">
        <v>21.376000000000001</v>
      </c>
      <c r="M36" s="126">
        <v>28.204999999999998</v>
      </c>
      <c r="N36" s="126">
        <v>40.244</v>
      </c>
      <c r="O36" s="126">
        <v>27.562000000000001</v>
      </c>
      <c r="P36" s="126">
        <v>42.930999999999997</v>
      </c>
      <c r="Q36" s="126">
        <v>16.896000000000001</v>
      </c>
      <c r="R36" s="126">
        <v>5.2649999999999997</v>
      </c>
      <c r="S36" s="126">
        <v>14.913</v>
      </c>
      <c r="T36" s="126">
        <v>20.716999999999999</v>
      </c>
      <c r="U36" s="126">
        <v>34.1</v>
      </c>
      <c r="V36" s="126">
        <v>30.48</v>
      </c>
      <c r="W36" s="126">
        <v>17.712</v>
      </c>
      <c r="X36" s="126">
        <v>14.284000000000001</v>
      </c>
      <c r="Y36" s="126">
        <v>19.059000000000001</v>
      </c>
      <c r="Z36" s="126">
        <v>32.093000000000004</v>
      </c>
      <c r="AA36" s="126">
        <v>31.068999999999999</v>
      </c>
      <c r="AB36" s="126">
        <v>-1.1339999999999999</v>
      </c>
      <c r="AC36" s="126">
        <v>19.942</v>
      </c>
      <c r="AD36" s="126">
        <v>24.683</v>
      </c>
      <c r="AE36" s="126">
        <v>26.542000000000002</v>
      </c>
      <c r="AF36" s="126">
        <v>32.755090000000003</v>
      </c>
      <c r="AG36" s="126">
        <v>27.805679999999999</v>
      </c>
      <c r="AH36" s="126">
        <v>21.076700000000002</v>
      </c>
      <c r="AI36" s="126">
        <v>7.0595299999999996</v>
      </c>
      <c r="AJ36" s="126">
        <v>18.495586839200001</v>
      </c>
      <c r="AK36" s="126">
        <v>21.658086085000001</v>
      </c>
      <c r="AL36" s="126">
        <v>-10.919</v>
      </c>
      <c r="AM36" s="126">
        <v>-18.315999999999999</v>
      </c>
    </row>
    <row r="37" spans="1:39" ht="15" x14ac:dyDescent="0.25">
      <c r="A37" s="134">
        <f>YampaRiverInflow.TotalOutflow!A37</f>
        <v>44562</v>
      </c>
      <c r="B37" s="13">
        <v>18.477</v>
      </c>
      <c r="C37" s="13">
        <v>18.477</v>
      </c>
      <c r="D37" s="13">
        <v>18.477</v>
      </c>
      <c r="E37" s="126">
        <v>20.085000000000001</v>
      </c>
      <c r="F37" s="126">
        <v>31.077999999999999</v>
      </c>
      <c r="G37" s="126">
        <v>41.271999999999998</v>
      </c>
      <c r="H37" s="126">
        <v>10.534000000000001</v>
      </c>
      <c r="I37" s="126">
        <v>78.471000000000004</v>
      </c>
      <c r="J37" s="126">
        <v>15.356</v>
      </c>
      <c r="K37" s="126">
        <v>14.651</v>
      </c>
      <c r="L37" s="126">
        <v>30.507000000000001</v>
      </c>
      <c r="M37" s="126">
        <v>18.114999999999998</v>
      </c>
      <c r="N37" s="126">
        <v>101.17700000000001</v>
      </c>
      <c r="O37" s="126">
        <v>19.384</v>
      </c>
      <c r="P37" s="126">
        <v>30.748000000000001</v>
      </c>
      <c r="Q37" s="126">
        <v>9.8130000000000006</v>
      </c>
      <c r="R37" s="126">
        <v>-4.5359999999999996</v>
      </c>
      <c r="S37" s="126">
        <v>13.925000000000001</v>
      </c>
      <c r="T37" s="126">
        <v>62.106999999999999</v>
      </c>
      <c r="U37" s="126">
        <v>30.138999999999999</v>
      </c>
      <c r="V37" s="126">
        <v>34.121000000000002</v>
      </c>
      <c r="W37" s="126">
        <v>0.29199999999999998</v>
      </c>
      <c r="X37" s="126">
        <v>8.3659999999999997</v>
      </c>
      <c r="Y37" s="126">
        <v>7.298</v>
      </c>
      <c r="Z37" s="126">
        <v>137.148</v>
      </c>
      <c r="AA37" s="126">
        <v>5.109</v>
      </c>
      <c r="AB37" s="126">
        <v>9.6739999999999995</v>
      </c>
      <c r="AC37" s="126">
        <v>13.996</v>
      </c>
      <c r="AD37" s="126">
        <v>3.7160000000000002</v>
      </c>
      <c r="AE37" s="126">
        <v>41.649769999999997</v>
      </c>
      <c r="AF37" s="126">
        <v>7.6267299999999993</v>
      </c>
      <c r="AG37" s="126">
        <v>11.469899999999999</v>
      </c>
      <c r="AH37" s="126">
        <v>17.2136</v>
      </c>
      <c r="AI37" s="126">
        <v>12.568142775</v>
      </c>
      <c r="AJ37" s="126">
        <v>17.4341776228</v>
      </c>
      <c r="AK37" s="126">
        <v>-20.010999999999999</v>
      </c>
      <c r="AL37" s="126">
        <v>8.234</v>
      </c>
      <c r="AM37" s="126">
        <v>-68.331000000000003</v>
      </c>
    </row>
    <row r="38" spans="1:39" ht="15" x14ac:dyDescent="0.25">
      <c r="A38" s="134">
        <f>YampaRiverInflow.TotalOutflow!A38</f>
        <v>44593</v>
      </c>
      <c r="B38" s="13">
        <v>11.012</v>
      </c>
      <c r="C38" s="13">
        <v>11.012</v>
      </c>
      <c r="D38" s="13">
        <v>11.012</v>
      </c>
      <c r="E38" s="126">
        <v>-42.707000000000001</v>
      </c>
      <c r="F38" s="126">
        <v>17.422999999999998</v>
      </c>
      <c r="G38" s="126">
        <v>20.231999999999999</v>
      </c>
      <c r="H38" s="126">
        <v>-6.8810000000000002</v>
      </c>
      <c r="I38" s="126">
        <v>38.478000000000002</v>
      </c>
      <c r="J38" s="126">
        <v>38.890999999999998</v>
      </c>
      <c r="K38" s="126">
        <v>7.3949999999999996</v>
      </c>
      <c r="L38" s="126">
        <v>44.286999999999999</v>
      </c>
      <c r="M38" s="126">
        <v>29.244</v>
      </c>
      <c r="N38" s="126">
        <v>221.904</v>
      </c>
      <c r="O38" s="126">
        <v>10.265000000000001</v>
      </c>
      <c r="P38" s="126">
        <v>85.662000000000006</v>
      </c>
      <c r="Q38" s="126">
        <v>11.233000000000001</v>
      </c>
      <c r="R38" s="126">
        <v>13.169</v>
      </c>
      <c r="S38" s="126">
        <v>35.386000000000003</v>
      </c>
      <c r="T38" s="126">
        <v>17.077000000000002</v>
      </c>
      <c r="U38" s="126">
        <v>13.38</v>
      </c>
      <c r="V38" s="126">
        <v>16.087</v>
      </c>
      <c r="W38" s="126">
        <v>-0.86599999999999999</v>
      </c>
      <c r="X38" s="126">
        <v>23.463000000000001</v>
      </c>
      <c r="Y38" s="126">
        <v>14.08</v>
      </c>
      <c r="Z38" s="126">
        <v>174.58199999999999</v>
      </c>
      <c r="AA38" s="126">
        <v>11.07</v>
      </c>
      <c r="AB38" s="126">
        <v>-5.6680000000000001</v>
      </c>
      <c r="AC38" s="126">
        <v>3.0179999999999998</v>
      </c>
      <c r="AD38" s="126">
        <v>14.69</v>
      </c>
      <c r="AE38" s="126">
        <v>8.8202999999999996</v>
      </c>
      <c r="AF38" s="126">
        <v>14.744759999999999</v>
      </c>
      <c r="AG38" s="126">
        <v>10.63569</v>
      </c>
      <c r="AH38" s="126">
        <v>3.61049</v>
      </c>
      <c r="AI38" s="126">
        <v>19.494754710900001</v>
      </c>
      <c r="AJ38" s="126">
        <v>9.1826606062200007</v>
      </c>
      <c r="AK38" s="126">
        <v>-32.098999999999997</v>
      </c>
      <c r="AL38" s="126">
        <v>-10.874000000000001</v>
      </c>
      <c r="AM38" s="126">
        <v>24.474</v>
      </c>
    </row>
    <row r="39" spans="1:39" ht="15" x14ac:dyDescent="0.25">
      <c r="A39" s="134">
        <f>YampaRiverInflow.TotalOutflow!A39</f>
        <v>44621</v>
      </c>
      <c r="B39" s="13">
        <v>5.101</v>
      </c>
      <c r="C39" s="13">
        <v>5.101</v>
      </c>
      <c r="D39" s="13">
        <v>5.101</v>
      </c>
      <c r="E39" s="126">
        <v>26.506</v>
      </c>
      <c r="F39" s="126">
        <v>96.531999999999996</v>
      </c>
      <c r="G39" s="126">
        <v>17.710999999999999</v>
      </c>
      <c r="H39" s="126">
        <v>-1.42</v>
      </c>
      <c r="I39" s="126">
        <v>43.502000000000002</v>
      </c>
      <c r="J39" s="126">
        <v>-6.4089999999999998</v>
      </c>
      <c r="K39" s="126">
        <v>8.8800000000000008</v>
      </c>
      <c r="L39" s="126">
        <v>37.970999999999997</v>
      </c>
      <c r="M39" s="126">
        <v>61.314999999999998</v>
      </c>
      <c r="N39" s="126">
        <v>316.43099999999998</v>
      </c>
      <c r="O39" s="126">
        <v>30.523</v>
      </c>
      <c r="P39" s="126">
        <v>99.09</v>
      </c>
      <c r="Q39" s="126">
        <v>0.26700000000000002</v>
      </c>
      <c r="R39" s="126">
        <v>21.556999999999999</v>
      </c>
      <c r="S39" s="126">
        <v>29.812999999999999</v>
      </c>
      <c r="T39" s="126">
        <v>17.334</v>
      </c>
      <c r="U39" s="126">
        <v>4.55</v>
      </c>
      <c r="V39" s="126">
        <v>29.456</v>
      </c>
      <c r="W39" s="126">
        <v>7.5919999999999996</v>
      </c>
      <c r="X39" s="126">
        <v>0.58599999999999997</v>
      </c>
      <c r="Y39" s="126">
        <v>5.9260000000000002</v>
      </c>
      <c r="Z39" s="126">
        <v>168.72399999999999</v>
      </c>
      <c r="AA39" s="126">
        <v>24.416</v>
      </c>
      <c r="AB39" s="126">
        <v>16.087</v>
      </c>
      <c r="AC39" s="126">
        <v>3.2</v>
      </c>
      <c r="AD39" s="126">
        <v>10.916</v>
      </c>
      <c r="AE39" s="126">
        <v>55.120930000000001</v>
      </c>
      <c r="AF39" s="126">
        <v>5.3349099999999998</v>
      </c>
      <c r="AG39" s="126">
        <v>8.3023799999999994</v>
      </c>
      <c r="AH39" s="126">
        <v>7.6192200000000003</v>
      </c>
      <c r="AI39" s="126">
        <v>-3.1343052999900003</v>
      </c>
      <c r="AJ39" s="126">
        <v>3.17213907435</v>
      </c>
      <c r="AK39" s="126">
        <v>-63.835000000000001</v>
      </c>
      <c r="AL39" s="126">
        <v>-26.42</v>
      </c>
      <c r="AM39" s="126">
        <v>59.759</v>
      </c>
    </row>
    <row r="40" spans="1:39" ht="15" x14ac:dyDescent="0.25">
      <c r="A40" s="134">
        <f>YampaRiverInflow.TotalOutflow!A40</f>
        <v>44652</v>
      </c>
      <c r="B40" s="13">
        <v>11.789</v>
      </c>
      <c r="C40" s="13">
        <v>11.789</v>
      </c>
      <c r="D40" s="13">
        <v>11.789</v>
      </c>
      <c r="E40" s="126">
        <v>49.36</v>
      </c>
      <c r="F40" s="126">
        <v>53.290999999999997</v>
      </c>
      <c r="G40" s="126">
        <v>25.484000000000002</v>
      </c>
      <c r="H40" s="126">
        <v>-15.704000000000001</v>
      </c>
      <c r="I40" s="126">
        <v>2.6739999999999999</v>
      </c>
      <c r="J40" s="126">
        <v>9.9689999999999994</v>
      </c>
      <c r="K40" s="126">
        <v>14.242000000000001</v>
      </c>
      <c r="L40" s="126">
        <v>68.507000000000005</v>
      </c>
      <c r="M40" s="126">
        <v>34.072000000000003</v>
      </c>
      <c r="N40" s="126">
        <v>40.68</v>
      </c>
      <c r="O40" s="126">
        <v>13.753</v>
      </c>
      <c r="P40" s="126">
        <v>16.016999999999999</v>
      </c>
      <c r="Q40" s="126">
        <v>14.180999999999999</v>
      </c>
      <c r="R40" s="126">
        <v>10.909000000000001</v>
      </c>
      <c r="S40" s="126">
        <v>31.158000000000001</v>
      </c>
      <c r="T40" s="126">
        <v>9.2080000000000002</v>
      </c>
      <c r="U40" s="126">
        <v>5.04</v>
      </c>
      <c r="V40" s="126">
        <v>53.372999999999998</v>
      </c>
      <c r="W40" s="126">
        <v>10.19</v>
      </c>
      <c r="X40" s="126">
        <v>22.326000000000001</v>
      </c>
      <c r="Y40" s="126">
        <v>12.529</v>
      </c>
      <c r="Z40" s="126">
        <v>16.698</v>
      </c>
      <c r="AA40" s="126">
        <v>14.458</v>
      </c>
      <c r="AB40" s="126">
        <v>15.693</v>
      </c>
      <c r="AC40" s="126">
        <v>12.19</v>
      </c>
      <c r="AD40" s="126">
        <v>15.191000000000001</v>
      </c>
      <c r="AE40" s="126">
        <v>34.110879999999995</v>
      </c>
      <c r="AF40" s="126">
        <v>18.928849999999997</v>
      </c>
      <c r="AG40" s="126">
        <v>23.699870000000001</v>
      </c>
      <c r="AH40" s="126">
        <v>14.320200000000002</v>
      </c>
      <c r="AI40" s="126">
        <v>23.981204488899998</v>
      </c>
      <c r="AJ40" s="126">
        <v>12.6252825743</v>
      </c>
      <c r="AK40" s="126">
        <v>-50.832999999999998</v>
      </c>
      <c r="AL40" s="126">
        <v>-3.6080000000000001</v>
      </c>
      <c r="AM40" s="126">
        <v>-89.194000000000003</v>
      </c>
    </row>
    <row r="41" spans="1:39" ht="15" x14ac:dyDescent="0.25">
      <c r="A41" s="134">
        <f>YampaRiverInflow.TotalOutflow!A41</f>
        <v>44682</v>
      </c>
      <c r="B41" s="13">
        <v>12.654999999999999</v>
      </c>
      <c r="C41" s="13">
        <v>12.654999999999999</v>
      </c>
      <c r="D41" s="13">
        <v>12.654999999999999</v>
      </c>
      <c r="E41" s="126">
        <v>-14.659000000000001</v>
      </c>
      <c r="F41" s="126">
        <v>23.445</v>
      </c>
      <c r="G41" s="126">
        <v>-44.76</v>
      </c>
      <c r="H41" s="126">
        <v>4.5609999999999999</v>
      </c>
      <c r="I41" s="126">
        <v>-17.443000000000001</v>
      </c>
      <c r="J41" s="126">
        <v>33.575000000000003</v>
      </c>
      <c r="K41" s="126">
        <v>29.093</v>
      </c>
      <c r="L41" s="126">
        <v>35.158000000000001</v>
      </c>
      <c r="M41" s="126">
        <v>30.619</v>
      </c>
      <c r="N41" s="126">
        <v>51.445999999999998</v>
      </c>
      <c r="O41" s="126">
        <v>147.43199999999999</v>
      </c>
      <c r="P41" s="126">
        <v>31.465</v>
      </c>
      <c r="Q41" s="126">
        <v>16.225000000000001</v>
      </c>
      <c r="R41" s="126">
        <v>15.988</v>
      </c>
      <c r="S41" s="126">
        <v>22.762</v>
      </c>
      <c r="T41" s="126">
        <v>16.884</v>
      </c>
      <c r="U41" s="126">
        <v>8.0370000000000008</v>
      </c>
      <c r="V41" s="126">
        <v>0.76700000000000002</v>
      </c>
      <c r="W41" s="126">
        <v>15.06</v>
      </c>
      <c r="X41" s="126">
        <v>18.966999999999999</v>
      </c>
      <c r="Y41" s="126">
        <v>6.8140000000000001</v>
      </c>
      <c r="Z41" s="126">
        <v>10.48</v>
      </c>
      <c r="AA41" s="126">
        <v>-4.4349999999999996</v>
      </c>
      <c r="AB41" s="126">
        <v>13.545999999999999</v>
      </c>
      <c r="AC41" s="126">
        <v>14.374000000000001</v>
      </c>
      <c r="AD41" s="126">
        <v>20.312000000000001</v>
      </c>
      <c r="AE41" s="126">
        <v>24.09412</v>
      </c>
      <c r="AF41" s="126">
        <v>17.2925</v>
      </c>
      <c r="AG41" s="126">
        <v>26.04485</v>
      </c>
      <c r="AH41" s="126">
        <v>20.55932</v>
      </c>
      <c r="AI41" s="126">
        <v>-2.9233854721500001</v>
      </c>
      <c r="AJ41" s="126">
        <v>20.635423071599998</v>
      </c>
      <c r="AK41" s="126">
        <v>-15.445</v>
      </c>
      <c r="AL41" s="126">
        <v>-30.884</v>
      </c>
      <c r="AM41" s="126">
        <v>-80.722999999999999</v>
      </c>
    </row>
    <row r="42" spans="1:39" ht="15" x14ac:dyDescent="0.25">
      <c r="A42" s="134">
        <f>YampaRiverInflow.TotalOutflow!A42</f>
        <v>44713</v>
      </c>
      <c r="B42" s="13">
        <v>10.955</v>
      </c>
      <c r="C42" s="13">
        <v>10.955</v>
      </c>
      <c r="D42" s="13">
        <v>10.955</v>
      </c>
      <c r="E42" s="126">
        <v>-68.215000000000003</v>
      </c>
      <c r="F42" s="126">
        <v>17.126000000000001</v>
      </c>
      <c r="G42" s="126">
        <v>9.0709999999999997</v>
      </c>
      <c r="H42" s="126">
        <v>12.688000000000001</v>
      </c>
      <c r="I42" s="126">
        <v>3.8149999999999999</v>
      </c>
      <c r="J42" s="126">
        <v>18.376000000000001</v>
      </c>
      <c r="K42" s="126">
        <v>10.868</v>
      </c>
      <c r="L42" s="126">
        <v>38.33</v>
      </c>
      <c r="M42" s="126">
        <v>17.908000000000001</v>
      </c>
      <c r="N42" s="126">
        <v>23.242999999999999</v>
      </c>
      <c r="O42" s="126">
        <v>149.01400000000001</v>
      </c>
      <c r="P42" s="126">
        <v>25.635000000000002</v>
      </c>
      <c r="Q42" s="126">
        <v>16.579999999999998</v>
      </c>
      <c r="R42" s="126">
        <v>17.053999999999998</v>
      </c>
      <c r="S42" s="126">
        <v>19.07</v>
      </c>
      <c r="T42" s="126">
        <v>13.257999999999999</v>
      </c>
      <c r="U42" s="126">
        <v>52.686</v>
      </c>
      <c r="V42" s="126">
        <v>31.236000000000001</v>
      </c>
      <c r="W42" s="126">
        <v>9.4260000000000002</v>
      </c>
      <c r="X42" s="126">
        <v>11.861000000000001</v>
      </c>
      <c r="Y42" s="126">
        <v>3.2530000000000001</v>
      </c>
      <c r="Z42" s="126">
        <v>10.676</v>
      </c>
      <c r="AA42" s="126">
        <v>-12.563000000000001</v>
      </c>
      <c r="AB42" s="126">
        <v>10.95</v>
      </c>
      <c r="AC42" s="126">
        <v>4.9080000000000004</v>
      </c>
      <c r="AD42" s="126">
        <v>20.478999999999999</v>
      </c>
      <c r="AE42" s="126">
        <v>23.339099999999998</v>
      </c>
      <c r="AF42" s="126">
        <v>14.779639999999999</v>
      </c>
      <c r="AG42" s="126">
        <v>10.374750000000001</v>
      </c>
      <c r="AH42" s="126">
        <v>15.253579999999999</v>
      </c>
      <c r="AI42" s="126">
        <v>10.8723748103</v>
      </c>
      <c r="AJ42" s="126">
        <v>19.2537612671</v>
      </c>
      <c r="AK42" s="126">
        <v>-42.570999999999998</v>
      </c>
      <c r="AL42" s="126">
        <v>-23.359000000000002</v>
      </c>
      <c r="AM42" s="126">
        <v>-170.375</v>
      </c>
    </row>
    <row r="43" spans="1:39" ht="15" x14ac:dyDescent="0.25">
      <c r="A43" s="134">
        <f>YampaRiverInflow.TotalOutflow!A43</f>
        <v>44743</v>
      </c>
      <c r="B43" s="13">
        <v>19.113</v>
      </c>
      <c r="C43" s="13">
        <v>19.113</v>
      </c>
      <c r="D43" s="13">
        <v>19.113</v>
      </c>
      <c r="E43" s="126">
        <v>-44.088999999999999</v>
      </c>
      <c r="F43" s="126">
        <v>31.13</v>
      </c>
      <c r="G43" s="126">
        <v>-0.70799999999999996</v>
      </c>
      <c r="H43" s="126">
        <v>17.495000000000001</v>
      </c>
      <c r="I43" s="126">
        <v>-0.90900000000000003</v>
      </c>
      <c r="J43" s="126">
        <v>22.303000000000001</v>
      </c>
      <c r="K43" s="126">
        <v>26.056000000000001</v>
      </c>
      <c r="L43" s="126">
        <v>37.981000000000002</v>
      </c>
      <c r="M43" s="126">
        <v>46.884999999999998</v>
      </c>
      <c r="N43" s="126">
        <v>38.639000000000003</v>
      </c>
      <c r="O43" s="126">
        <v>161.97499999999999</v>
      </c>
      <c r="P43" s="126">
        <v>38.319000000000003</v>
      </c>
      <c r="Q43" s="126">
        <v>19.699000000000002</v>
      </c>
      <c r="R43" s="126">
        <v>17.989999999999998</v>
      </c>
      <c r="S43" s="126">
        <v>13.172000000000001</v>
      </c>
      <c r="T43" s="126">
        <v>40.615000000000002</v>
      </c>
      <c r="U43" s="126">
        <v>26.545000000000002</v>
      </c>
      <c r="V43" s="126">
        <v>25.422999999999998</v>
      </c>
      <c r="W43" s="126">
        <v>13.888999999999999</v>
      </c>
      <c r="X43" s="126">
        <v>15.146000000000001</v>
      </c>
      <c r="Y43" s="126">
        <v>6.6020000000000003</v>
      </c>
      <c r="Z43" s="126">
        <v>10.079000000000001</v>
      </c>
      <c r="AA43" s="126">
        <v>4.5090000000000003</v>
      </c>
      <c r="AB43" s="126">
        <v>26.234000000000002</v>
      </c>
      <c r="AC43" s="126">
        <v>12.146000000000001</v>
      </c>
      <c r="AD43" s="126">
        <v>17.390999999999998</v>
      </c>
      <c r="AE43" s="126">
        <v>17.51343</v>
      </c>
      <c r="AF43" s="126">
        <v>34.483599999999996</v>
      </c>
      <c r="AG43" s="126">
        <v>45.963620000000006</v>
      </c>
      <c r="AH43" s="126">
        <v>28.082819999999998</v>
      </c>
      <c r="AI43" s="126">
        <v>19.215399487300001</v>
      </c>
      <c r="AJ43" s="126">
        <v>17.603711951099999</v>
      </c>
      <c r="AK43" s="126">
        <v>-60.779000000000003</v>
      </c>
      <c r="AL43" s="126">
        <v>-56.558999999999997</v>
      </c>
      <c r="AM43" s="126">
        <v>-126.367</v>
      </c>
    </row>
    <row r="44" spans="1:39" ht="15" x14ac:dyDescent="0.25">
      <c r="A44" s="134">
        <f>YampaRiverInflow.TotalOutflow!A44</f>
        <v>44774</v>
      </c>
      <c r="B44" s="13">
        <v>19.506</v>
      </c>
      <c r="C44" s="13">
        <v>19.506</v>
      </c>
      <c r="D44" s="13">
        <v>19.506</v>
      </c>
      <c r="E44" s="126">
        <v>36.843000000000004</v>
      </c>
      <c r="F44" s="126">
        <v>32.896999999999998</v>
      </c>
      <c r="G44" s="126">
        <v>15.759</v>
      </c>
      <c r="H44" s="126">
        <v>30.661000000000001</v>
      </c>
      <c r="I44" s="126">
        <v>55</v>
      </c>
      <c r="J44" s="126">
        <v>48.677</v>
      </c>
      <c r="K44" s="126">
        <v>33.113</v>
      </c>
      <c r="L44" s="126">
        <v>45.93</v>
      </c>
      <c r="M44" s="126">
        <v>51.271000000000001</v>
      </c>
      <c r="N44" s="126">
        <v>50.551000000000002</v>
      </c>
      <c r="O44" s="126">
        <v>39.052</v>
      </c>
      <c r="P44" s="126">
        <v>28.867000000000001</v>
      </c>
      <c r="Q44" s="126">
        <v>22.442</v>
      </c>
      <c r="R44" s="126">
        <v>26.152999999999999</v>
      </c>
      <c r="S44" s="126">
        <v>32.817999999999998</v>
      </c>
      <c r="T44" s="126">
        <v>21.527999999999999</v>
      </c>
      <c r="U44" s="126">
        <v>35.834000000000003</v>
      </c>
      <c r="V44" s="126">
        <v>31.181000000000001</v>
      </c>
      <c r="W44" s="126">
        <v>15.63</v>
      </c>
      <c r="X44" s="126">
        <v>23.109000000000002</v>
      </c>
      <c r="Y44" s="126">
        <v>11.401</v>
      </c>
      <c r="Z44" s="126">
        <v>31.262</v>
      </c>
      <c r="AA44" s="126">
        <v>3.68</v>
      </c>
      <c r="AB44" s="126">
        <v>14.694000000000001</v>
      </c>
      <c r="AC44" s="126">
        <v>25.271000000000001</v>
      </c>
      <c r="AD44" s="126">
        <v>24.695</v>
      </c>
      <c r="AE44" s="126">
        <v>21.273709999999998</v>
      </c>
      <c r="AF44" s="126">
        <v>24.753779999999999</v>
      </c>
      <c r="AG44" s="126">
        <v>25.619619999999998</v>
      </c>
      <c r="AH44" s="126">
        <v>36.973279999999995</v>
      </c>
      <c r="AI44" s="126">
        <v>26.050836177000001</v>
      </c>
      <c r="AJ44" s="126">
        <v>15.572127335099999</v>
      </c>
      <c r="AK44" s="126">
        <v>-38.963999999999999</v>
      </c>
      <c r="AL44" s="126">
        <v>-34.012</v>
      </c>
      <c r="AM44" s="126">
        <v>6.7279999999999998</v>
      </c>
    </row>
    <row r="45" spans="1:39" ht="15" x14ac:dyDescent="0.25">
      <c r="A45" s="134">
        <f>YampaRiverInflow.TotalOutflow!A45</f>
        <v>44805</v>
      </c>
      <c r="B45" s="13">
        <v>14.227</v>
      </c>
      <c r="C45" s="13">
        <v>14.227</v>
      </c>
      <c r="D45" s="13">
        <v>14.227</v>
      </c>
      <c r="E45" s="126">
        <v>31.548999999999999</v>
      </c>
      <c r="F45" s="126">
        <v>18.584</v>
      </c>
      <c r="G45" s="126">
        <v>20.257999999999999</v>
      </c>
      <c r="H45" s="126">
        <v>40.121000000000002</v>
      </c>
      <c r="I45" s="126">
        <v>42.011000000000003</v>
      </c>
      <c r="J45" s="126">
        <v>32.043999999999997</v>
      </c>
      <c r="K45" s="126">
        <v>34.625999999999998</v>
      </c>
      <c r="L45" s="126">
        <v>44.92</v>
      </c>
      <c r="M45" s="126">
        <v>38.738</v>
      </c>
      <c r="N45" s="126">
        <v>36.225999999999999</v>
      </c>
      <c r="O45" s="126">
        <v>28.126000000000001</v>
      </c>
      <c r="P45" s="126">
        <v>31.236000000000001</v>
      </c>
      <c r="Q45" s="126">
        <v>22.335000000000001</v>
      </c>
      <c r="R45" s="126">
        <v>48.393999999999998</v>
      </c>
      <c r="S45" s="126">
        <v>28.478999999999999</v>
      </c>
      <c r="T45" s="126">
        <v>11.491</v>
      </c>
      <c r="U45" s="126">
        <v>18.042999999999999</v>
      </c>
      <c r="V45" s="126">
        <v>23.867999999999999</v>
      </c>
      <c r="W45" s="126">
        <v>14.974</v>
      </c>
      <c r="X45" s="126">
        <v>17.042999999999999</v>
      </c>
      <c r="Y45" s="126">
        <v>23.401</v>
      </c>
      <c r="Z45" s="126">
        <v>6.1059999999999999</v>
      </c>
      <c r="AA45" s="126">
        <v>5.0819999999999999</v>
      </c>
      <c r="AB45" s="126">
        <v>18.600999999999999</v>
      </c>
      <c r="AC45" s="126">
        <v>14.476000000000001</v>
      </c>
      <c r="AD45" s="126">
        <v>21.350999999999999</v>
      </c>
      <c r="AE45" s="126">
        <v>17.48638</v>
      </c>
      <c r="AF45" s="126">
        <v>30.457650000000001</v>
      </c>
      <c r="AG45" s="126">
        <v>31.318210000000001</v>
      </c>
      <c r="AH45" s="126">
        <v>23.158259999999999</v>
      </c>
      <c r="AI45" s="126">
        <v>13.2491374797</v>
      </c>
      <c r="AJ45" s="126">
        <v>19.184875404</v>
      </c>
      <c r="AK45" s="126">
        <v>42.127000000000002</v>
      </c>
      <c r="AL45" s="126">
        <v>-1.2290000000000001</v>
      </c>
      <c r="AM45" s="126">
        <v>-33.959000000000003</v>
      </c>
    </row>
    <row r="46" spans="1:39" ht="15" x14ac:dyDescent="0.25">
      <c r="A46" s="134">
        <f>YampaRiverInflow.TotalOutflow!A46</f>
        <v>44835</v>
      </c>
      <c r="B46" s="13">
        <v>23.503</v>
      </c>
      <c r="C46" s="13">
        <v>23.503</v>
      </c>
      <c r="D46" s="13">
        <v>23.503</v>
      </c>
      <c r="E46" s="126">
        <v>31.16</v>
      </c>
      <c r="F46" s="126">
        <v>36.676000000000002</v>
      </c>
      <c r="G46" s="126">
        <v>34.716000000000001</v>
      </c>
      <c r="H46" s="126">
        <v>66.048000000000002</v>
      </c>
      <c r="I46" s="126">
        <v>39.569000000000003</v>
      </c>
      <c r="J46" s="126">
        <v>37.305999999999997</v>
      </c>
      <c r="K46" s="126">
        <v>23.975999999999999</v>
      </c>
      <c r="L46" s="126">
        <v>34.430999999999997</v>
      </c>
      <c r="M46" s="126">
        <v>38.234000000000002</v>
      </c>
      <c r="N46" s="126">
        <v>25.995000000000001</v>
      </c>
      <c r="O46" s="126">
        <v>33.972000000000001</v>
      </c>
      <c r="P46" s="126">
        <v>22.088999999999999</v>
      </c>
      <c r="Q46" s="126">
        <v>19.114000000000001</v>
      </c>
      <c r="R46" s="126">
        <v>8.282</v>
      </c>
      <c r="S46" s="126">
        <v>40.549999999999997</v>
      </c>
      <c r="T46" s="126">
        <v>-13.923999999999999</v>
      </c>
      <c r="U46" s="126">
        <v>25.102</v>
      </c>
      <c r="V46" s="126">
        <v>12.989000000000001</v>
      </c>
      <c r="W46" s="126">
        <v>27.751999999999999</v>
      </c>
      <c r="X46" s="126">
        <v>9.3919999999999995</v>
      </c>
      <c r="Y46" s="126">
        <v>43.768999999999998</v>
      </c>
      <c r="Z46" s="126">
        <v>22.535</v>
      </c>
      <c r="AA46" s="126">
        <v>16.07</v>
      </c>
      <c r="AB46" s="126">
        <v>21.861999999999998</v>
      </c>
      <c r="AC46" s="126">
        <v>21.155999999999999</v>
      </c>
      <c r="AD46" s="126">
        <v>17.678999999999998</v>
      </c>
      <c r="AE46" s="126">
        <v>24.983849999999997</v>
      </c>
      <c r="AF46" s="126">
        <v>30.878040000000002</v>
      </c>
      <c r="AG46" s="126">
        <v>34.297699999999999</v>
      </c>
      <c r="AH46" s="126">
        <v>18.70016</v>
      </c>
      <c r="AI46" s="126">
        <v>16.062130960200001</v>
      </c>
      <c r="AJ46" s="126">
        <v>34.217743520299997</v>
      </c>
      <c r="AK46" s="126">
        <v>13.193</v>
      </c>
      <c r="AL46" s="126">
        <v>-2.6909999999999998</v>
      </c>
      <c r="AM46" s="126">
        <v>-40.167999999999999</v>
      </c>
    </row>
    <row r="47" spans="1:39" ht="15" x14ac:dyDescent="0.25">
      <c r="A47" s="134">
        <f>YampaRiverInflow.TotalOutflow!A47</f>
        <v>44866</v>
      </c>
      <c r="B47" s="13">
        <v>13.778</v>
      </c>
      <c r="C47" s="13">
        <v>13.778</v>
      </c>
      <c r="D47" s="13">
        <v>13.778</v>
      </c>
      <c r="E47" s="126">
        <v>-6.4260000000000002</v>
      </c>
      <c r="F47" s="126">
        <v>24.297000000000001</v>
      </c>
      <c r="G47" s="126">
        <v>17.045000000000002</v>
      </c>
      <c r="H47" s="126">
        <v>5.4539999999999997</v>
      </c>
      <c r="I47" s="126">
        <v>10.88</v>
      </c>
      <c r="J47" s="126">
        <v>-20.273</v>
      </c>
      <c r="K47" s="126">
        <v>20.206</v>
      </c>
      <c r="L47" s="126">
        <v>35.786000000000001</v>
      </c>
      <c r="M47" s="126">
        <v>28.035</v>
      </c>
      <c r="N47" s="126">
        <v>16.972000000000001</v>
      </c>
      <c r="O47" s="126">
        <v>32.304000000000002</v>
      </c>
      <c r="P47" s="126">
        <v>27.994</v>
      </c>
      <c r="Q47" s="126">
        <v>18.408000000000001</v>
      </c>
      <c r="R47" s="126">
        <v>27.646999999999998</v>
      </c>
      <c r="S47" s="126">
        <v>13.904999999999999</v>
      </c>
      <c r="T47" s="126">
        <v>20.082000000000001</v>
      </c>
      <c r="U47" s="126">
        <v>-4.2350000000000003</v>
      </c>
      <c r="V47" s="126">
        <v>5.524</v>
      </c>
      <c r="W47" s="126">
        <v>13.936</v>
      </c>
      <c r="X47" s="126">
        <v>18.489000000000001</v>
      </c>
      <c r="Y47" s="126">
        <v>53.006</v>
      </c>
      <c r="Z47" s="126">
        <v>26.384</v>
      </c>
      <c r="AA47" s="126">
        <v>7.4660000000000002</v>
      </c>
      <c r="AB47" s="126">
        <v>17.106999999999999</v>
      </c>
      <c r="AC47" s="126">
        <v>28.956</v>
      </c>
      <c r="AD47" s="126">
        <v>31.728000000000002</v>
      </c>
      <c r="AE47" s="126">
        <v>37.927500000000002</v>
      </c>
      <c r="AF47" s="126">
        <v>37.545540000000003</v>
      </c>
      <c r="AG47" s="126">
        <v>26.962349999999997</v>
      </c>
      <c r="AH47" s="126">
        <v>24.636060000000001</v>
      </c>
      <c r="AI47" s="126">
        <v>9.1373111003500007</v>
      </c>
      <c r="AJ47" s="126">
        <v>11.0838498908</v>
      </c>
      <c r="AK47" s="126">
        <v>9.3420000000000005</v>
      </c>
      <c r="AL47" s="126">
        <v>6.9249999999999998</v>
      </c>
      <c r="AM47" s="126">
        <v>53.298999999999999</v>
      </c>
    </row>
    <row r="48" spans="1:39" ht="15" x14ac:dyDescent="0.25">
      <c r="A48" s="134">
        <f>YampaRiverInflow.TotalOutflow!A48</f>
        <v>44896</v>
      </c>
      <c r="B48" s="13">
        <v>21.765999999999998</v>
      </c>
      <c r="C48" s="13">
        <v>21.765999999999998</v>
      </c>
      <c r="D48" s="13">
        <v>21.765999999999998</v>
      </c>
      <c r="E48" s="126">
        <v>17.190000000000001</v>
      </c>
      <c r="F48" s="126">
        <v>-8.3260000000000005</v>
      </c>
      <c r="G48" s="126">
        <v>4.6349999999999998</v>
      </c>
      <c r="H48" s="126">
        <v>47.975999999999999</v>
      </c>
      <c r="I48" s="126">
        <v>24.954999999999998</v>
      </c>
      <c r="J48" s="126">
        <v>24.792000000000002</v>
      </c>
      <c r="K48" s="126">
        <v>21.376000000000001</v>
      </c>
      <c r="L48" s="126">
        <v>28.204999999999998</v>
      </c>
      <c r="M48" s="126">
        <v>40.244</v>
      </c>
      <c r="N48" s="126">
        <v>27.562000000000001</v>
      </c>
      <c r="O48" s="126">
        <v>42.930999999999997</v>
      </c>
      <c r="P48" s="126">
        <v>16.896000000000001</v>
      </c>
      <c r="Q48" s="126">
        <v>5.2649999999999997</v>
      </c>
      <c r="R48" s="126">
        <v>14.913</v>
      </c>
      <c r="S48" s="126">
        <v>20.716999999999999</v>
      </c>
      <c r="T48" s="126">
        <v>34.1</v>
      </c>
      <c r="U48" s="126">
        <v>30.48</v>
      </c>
      <c r="V48" s="126">
        <v>17.712</v>
      </c>
      <c r="W48" s="126">
        <v>14.284000000000001</v>
      </c>
      <c r="X48" s="126">
        <v>19.059000000000001</v>
      </c>
      <c r="Y48" s="126">
        <v>32.093000000000004</v>
      </c>
      <c r="Z48" s="126">
        <v>31.068999999999999</v>
      </c>
      <c r="AA48" s="126">
        <v>-1.1339999999999999</v>
      </c>
      <c r="AB48" s="126">
        <v>19.942</v>
      </c>
      <c r="AC48" s="126">
        <v>24.683</v>
      </c>
      <c r="AD48" s="126">
        <v>26.542000000000002</v>
      </c>
      <c r="AE48" s="126">
        <v>32.755090000000003</v>
      </c>
      <c r="AF48" s="126">
        <v>27.805679999999999</v>
      </c>
      <c r="AG48" s="126">
        <v>21.076700000000002</v>
      </c>
      <c r="AH48" s="126">
        <v>7.0595299999999996</v>
      </c>
      <c r="AI48" s="126">
        <v>18.495586839200001</v>
      </c>
      <c r="AJ48" s="126">
        <v>21.658086085000001</v>
      </c>
      <c r="AK48" s="126">
        <v>-10.919</v>
      </c>
      <c r="AL48" s="126">
        <v>-18.315999999999999</v>
      </c>
      <c r="AM48" s="126">
        <v>48.563000000000002</v>
      </c>
    </row>
    <row r="49" spans="1:1005" ht="15" x14ac:dyDescent="0.25">
      <c r="A49" s="134">
        <f>YampaRiverInflow.TotalOutflow!A49</f>
        <v>44927</v>
      </c>
      <c r="B49" s="13">
        <v>18.477</v>
      </c>
      <c r="C49" s="13">
        <v>18.477</v>
      </c>
      <c r="D49" s="13">
        <v>18.477</v>
      </c>
      <c r="E49" s="126">
        <v>31.077999999999999</v>
      </c>
      <c r="F49" s="126">
        <v>41.271999999999998</v>
      </c>
      <c r="G49" s="126">
        <v>10.534000000000001</v>
      </c>
      <c r="H49" s="126">
        <v>78.471000000000004</v>
      </c>
      <c r="I49" s="126">
        <v>15.356</v>
      </c>
      <c r="J49" s="126">
        <v>14.651</v>
      </c>
      <c r="K49" s="126">
        <v>30.507000000000001</v>
      </c>
      <c r="L49" s="126">
        <v>18.114999999999998</v>
      </c>
      <c r="M49" s="126">
        <v>101.17700000000001</v>
      </c>
      <c r="N49" s="126">
        <v>19.384</v>
      </c>
      <c r="O49" s="126">
        <v>30.748000000000001</v>
      </c>
      <c r="P49" s="126">
        <v>9.8130000000000006</v>
      </c>
      <c r="Q49" s="126">
        <v>-4.5359999999999996</v>
      </c>
      <c r="R49" s="126">
        <v>13.925000000000001</v>
      </c>
      <c r="S49" s="126">
        <v>62.106999999999999</v>
      </c>
      <c r="T49" s="126">
        <v>30.138999999999999</v>
      </c>
      <c r="U49" s="126">
        <v>34.121000000000002</v>
      </c>
      <c r="V49" s="126">
        <v>0.29199999999999998</v>
      </c>
      <c r="W49" s="126">
        <v>8.3659999999999997</v>
      </c>
      <c r="X49" s="126">
        <v>7.298</v>
      </c>
      <c r="Y49" s="126">
        <v>137.148</v>
      </c>
      <c r="Z49" s="126">
        <v>5.109</v>
      </c>
      <c r="AA49" s="126">
        <v>9.6739999999999995</v>
      </c>
      <c r="AB49" s="126">
        <v>13.996</v>
      </c>
      <c r="AC49" s="126">
        <v>3.7160000000000002</v>
      </c>
      <c r="AD49" s="126">
        <v>41.649769999999997</v>
      </c>
      <c r="AE49" s="126">
        <v>7.6267299999999993</v>
      </c>
      <c r="AF49" s="126">
        <v>11.469899999999999</v>
      </c>
      <c r="AG49" s="126">
        <v>17.2136</v>
      </c>
      <c r="AH49" s="126">
        <v>12.568142775</v>
      </c>
      <c r="AI49" s="126">
        <v>17.4341776228</v>
      </c>
      <c r="AJ49" s="126">
        <v>-20.010999999999999</v>
      </c>
      <c r="AK49" s="126">
        <v>8.234</v>
      </c>
      <c r="AL49" s="126">
        <v>-68.331000000000003</v>
      </c>
      <c r="AM49" s="126">
        <v>20.085000000000001</v>
      </c>
    </row>
    <row r="50" spans="1:1005" ht="15" x14ac:dyDescent="0.25">
      <c r="A50" s="134">
        <f>YampaRiverInflow.TotalOutflow!A50</f>
        <v>44958</v>
      </c>
      <c r="B50" s="13">
        <v>11.012</v>
      </c>
      <c r="C50" s="13">
        <v>11.012</v>
      </c>
      <c r="D50" s="13">
        <v>11.012</v>
      </c>
      <c r="E50" s="126">
        <v>17.422999999999998</v>
      </c>
      <c r="F50" s="126">
        <v>20.231999999999999</v>
      </c>
      <c r="G50" s="126">
        <v>-6.8810000000000002</v>
      </c>
      <c r="H50" s="126">
        <v>38.478000000000002</v>
      </c>
      <c r="I50" s="126">
        <v>38.890999999999998</v>
      </c>
      <c r="J50" s="126">
        <v>7.3949999999999996</v>
      </c>
      <c r="K50" s="126">
        <v>44.286999999999999</v>
      </c>
      <c r="L50" s="126">
        <v>29.244</v>
      </c>
      <c r="M50" s="126">
        <v>221.904</v>
      </c>
      <c r="N50" s="126">
        <v>10.265000000000001</v>
      </c>
      <c r="O50" s="126">
        <v>85.662000000000006</v>
      </c>
      <c r="P50" s="126">
        <v>11.233000000000001</v>
      </c>
      <c r="Q50" s="126">
        <v>13.169</v>
      </c>
      <c r="R50" s="126">
        <v>35.386000000000003</v>
      </c>
      <c r="S50" s="126">
        <v>17.077000000000002</v>
      </c>
      <c r="T50" s="126">
        <v>13.38</v>
      </c>
      <c r="U50" s="126">
        <v>16.087</v>
      </c>
      <c r="V50" s="126">
        <v>-0.86599999999999999</v>
      </c>
      <c r="W50" s="126">
        <v>23.463000000000001</v>
      </c>
      <c r="X50" s="126">
        <v>14.08</v>
      </c>
      <c r="Y50" s="126">
        <v>174.58199999999999</v>
      </c>
      <c r="Z50" s="126">
        <v>11.07</v>
      </c>
      <c r="AA50" s="126">
        <v>-5.6680000000000001</v>
      </c>
      <c r="AB50" s="126">
        <v>3.0179999999999998</v>
      </c>
      <c r="AC50" s="126">
        <v>14.69</v>
      </c>
      <c r="AD50" s="126">
        <v>8.8202999999999996</v>
      </c>
      <c r="AE50" s="126">
        <v>14.744759999999999</v>
      </c>
      <c r="AF50" s="126">
        <v>10.63569</v>
      </c>
      <c r="AG50" s="126">
        <v>3.61049</v>
      </c>
      <c r="AH50" s="126">
        <v>19.494754710900001</v>
      </c>
      <c r="AI50" s="126">
        <v>9.1826606062200007</v>
      </c>
      <c r="AJ50" s="126">
        <v>-32.098999999999997</v>
      </c>
      <c r="AK50" s="126">
        <v>-10.874000000000001</v>
      </c>
      <c r="AL50" s="126">
        <v>24.474</v>
      </c>
      <c r="AM50" s="126">
        <v>-42.707000000000001</v>
      </c>
    </row>
    <row r="51" spans="1:1005" ht="15" x14ac:dyDescent="0.25">
      <c r="A51" s="134">
        <f>YampaRiverInflow.TotalOutflow!A51</f>
        <v>44986</v>
      </c>
      <c r="B51" s="13">
        <v>5.101</v>
      </c>
      <c r="C51" s="13">
        <v>5.101</v>
      </c>
      <c r="D51" s="13">
        <v>5.101</v>
      </c>
      <c r="E51" s="126">
        <v>96.531999999999996</v>
      </c>
      <c r="F51" s="126">
        <v>17.710999999999999</v>
      </c>
      <c r="G51" s="126">
        <v>-1.42</v>
      </c>
      <c r="H51" s="126">
        <v>43.502000000000002</v>
      </c>
      <c r="I51" s="126">
        <v>-6.4089999999999998</v>
      </c>
      <c r="J51" s="126">
        <v>8.8800000000000008</v>
      </c>
      <c r="K51" s="126">
        <v>37.970999999999997</v>
      </c>
      <c r="L51" s="126">
        <v>61.314999999999998</v>
      </c>
      <c r="M51" s="126">
        <v>316.43099999999998</v>
      </c>
      <c r="N51" s="126">
        <v>30.523</v>
      </c>
      <c r="O51" s="126">
        <v>99.09</v>
      </c>
      <c r="P51" s="126">
        <v>0.26700000000000002</v>
      </c>
      <c r="Q51" s="126">
        <v>21.556999999999999</v>
      </c>
      <c r="R51" s="126">
        <v>29.812999999999999</v>
      </c>
      <c r="S51" s="126">
        <v>17.334</v>
      </c>
      <c r="T51" s="126">
        <v>4.55</v>
      </c>
      <c r="U51" s="126">
        <v>29.456</v>
      </c>
      <c r="V51" s="126">
        <v>7.5919999999999996</v>
      </c>
      <c r="W51" s="126">
        <v>0.58599999999999997</v>
      </c>
      <c r="X51" s="126">
        <v>5.9260000000000002</v>
      </c>
      <c r="Y51" s="126">
        <v>168.72399999999999</v>
      </c>
      <c r="Z51" s="126">
        <v>24.416</v>
      </c>
      <c r="AA51" s="126">
        <v>16.087</v>
      </c>
      <c r="AB51" s="126">
        <v>3.2</v>
      </c>
      <c r="AC51" s="126">
        <v>10.916</v>
      </c>
      <c r="AD51" s="126">
        <v>55.120930000000001</v>
      </c>
      <c r="AE51" s="126">
        <v>5.3349099999999998</v>
      </c>
      <c r="AF51" s="126">
        <v>8.3023799999999994</v>
      </c>
      <c r="AG51" s="126">
        <v>7.6192200000000003</v>
      </c>
      <c r="AH51" s="126">
        <v>-3.1343052999900003</v>
      </c>
      <c r="AI51" s="126">
        <v>3.17213907435</v>
      </c>
      <c r="AJ51" s="126">
        <v>-63.835000000000001</v>
      </c>
      <c r="AK51" s="126">
        <v>-26.42</v>
      </c>
      <c r="AL51" s="126">
        <v>59.759</v>
      </c>
      <c r="AM51" s="126">
        <v>26.506</v>
      </c>
    </row>
    <row r="52" spans="1:1005" ht="15" x14ac:dyDescent="0.25">
      <c r="A52" s="134">
        <f>YampaRiverInflow.TotalOutflow!A52</f>
        <v>45017</v>
      </c>
      <c r="B52" s="13">
        <v>11.789</v>
      </c>
      <c r="C52" s="13">
        <v>11.789</v>
      </c>
      <c r="D52" s="13">
        <v>11.789</v>
      </c>
      <c r="E52" s="126">
        <v>53.290999999999997</v>
      </c>
      <c r="F52" s="126">
        <v>25.484000000000002</v>
      </c>
      <c r="G52" s="126">
        <v>-15.704000000000001</v>
      </c>
      <c r="H52" s="126">
        <v>2.6739999999999999</v>
      </c>
      <c r="I52" s="126">
        <v>9.9689999999999994</v>
      </c>
      <c r="J52" s="126">
        <v>14.242000000000001</v>
      </c>
      <c r="K52" s="126">
        <v>68.507000000000005</v>
      </c>
      <c r="L52" s="126">
        <v>34.072000000000003</v>
      </c>
      <c r="M52" s="126">
        <v>40.68</v>
      </c>
      <c r="N52" s="126">
        <v>13.753</v>
      </c>
      <c r="O52" s="126">
        <v>16.016999999999999</v>
      </c>
      <c r="P52" s="126">
        <v>14.180999999999999</v>
      </c>
      <c r="Q52" s="126">
        <v>10.909000000000001</v>
      </c>
      <c r="R52" s="126">
        <v>31.158000000000001</v>
      </c>
      <c r="S52" s="126">
        <v>9.2080000000000002</v>
      </c>
      <c r="T52" s="126">
        <v>5.04</v>
      </c>
      <c r="U52" s="126">
        <v>53.372999999999998</v>
      </c>
      <c r="V52" s="126">
        <v>10.19</v>
      </c>
      <c r="W52" s="126">
        <v>22.326000000000001</v>
      </c>
      <c r="X52" s="126">
        <v>12.529</v>
      </c>
      <c r="Y52" s="126">
        <v>16.698</v>
      </c>
      <c r="Z52" s="126">
        <v>14.458</v>
      </c>
      <c r="AA52" s="126">
        <v>15.693</v>
      </c>
      <c r="AB52" s="126">
        <v>12.19</v>
      </c>
      <c r="AC52" s="126">
        <v>15.191000000000001</v>
      </c>
      <c r="AD52" s="126">
        <v>34.110879999999995</v>
      </c>
      <c r="AE52" s="126">
        <v>18.928849999999997</v>
      </c>
      <c r="AF52" s="126">
        <v>23.699870000000001</v>
      </c>
      <c r="AG52" s="126">
        <v>14.320200000000002</v>
      </c>
      <c r="AH52" s="126">
        <v>23.981204488899998</v>
      </c>
      <c r="AI52" s="126">
        <v>12.6252825743</v>
      </c>
      <c r="AJ52" s="126">
        <v>-50.832999999999998</v>
      </c>
      <c r="AK52" s="126">
        <v>-3.6080000000000001</v>
      </c>
      <c r="AL52" s="126">
        <v>-89.194000000000003</v>
      </c>
      <c r="AM52" s="126">
        <v>49.36</v>
      </c>
    </row>
    <row r="53" spans="1:1005" ht="15" x14ac:dyDescent="0.25">
      <c r="A53" s="134">
        <f>YampaRiverInflow.TotalOutflow!A53</f>
        <v>45047</v>
      </c>
      <c r="B53" s="13">
        <v>12.654999999999999</v>
      </c>
      <c r="C53" s="13">
        <v>12.654999999999999</v>
      </c>
      <c r="D53" s="13">
        <v>12.654999999999999</v>
      </c>
      <c r="E53" s="126">
        <v>23.445</v>
      </c>
      <c r="F53" s="126">
        <v>-44.76</v>
      </c>
      <c r="G53" s="126">
        <v>4.5609999999999999</v>
      </c>
      <c r="H53" s="126">
        <v>-17.443000000000001</v>
      </c>
      <c r="I53" s="126">
        <v>33.575000000000003</v>
      </c>
      <c r="J53" s="126">
        <v>29.093</v>
      </c>
      <c r="K53" s="126">
        <v>35.158000000000001</v>
      </c>
      <c r="L53" s="126">
        <v>30.619</v>
      </c>
      <c r="M53" s="126">
        <v>51.445999999999998</v>
      </c>
      <c r="N53" s="126">
        <v>147.43199999999999</v>
      </c>
      <c r="O53" s="126">
        <v>31.465</v>
      </c>
      <c r="P53" s="126">
        <v>16.225000000000001</v>
      </c>
      <c r="Q53" s="126">
        <v>15.988</v>
      </c>
      <c r="R53" s="126">
        <v>22.762</v>
      </c>
      <c r="S53" s="126">
        <v>16.884</v>
      </c>
      <c r="T53" s="126">
        <v>8.0370000000000008</v>
      </c>
      <c r="U53" s="126">
        <v>0.76700000000000002</v>
      </c>
      <c r="V53" s="126">
        <v>15.06</v>
      </c>
      <c r="W53" s="126">
        <v>18.966999999999999</v>
      </c>
      <c r="X53" s="126">
        <v>6.8140000000000001</v>
      </c>
      <c r="Y53" s="126">
        <v>10.48</v>
      </c>
      <c r="Z53" s="126">
        <v>-4.4349999999999996</v>
      </c>
      <c r="AA53" s="126">
        <v>13.545999999999999</v>
      </c>
      <c r="AB53" s="126">
        <v>14.374000000000001</v>
      </c>
      <c r="AC53" s="126">
        <v>20.312000000000001</v>
      </c>
      <c r="AD53" s="126">
        <v>24.09412</v>
      </c>
      <c r="AE53" s="126">
        <v>17.2925</v>
      </c>
      <c r="AF53" s="126">
        <v>26.04485</v>
      </c>
      <c r="AG53" s="126">
        <v>20.55932</v>
      </c>
      <c r="AH53" s="126">
        <v>-2.9233854721500001</v>
      </c>
      <c r="AI53" s="126">
        <v>20.635423071599998</v>
      </c>
      <c r="AJ53" s="126">
        <v>-15.445</v>
      </c>
      <c r="AK53" s="126">
        <v>-30.884</v>
      </c>
      <c r="AL53" s="126">
        <v>-80.722999999999999</v>
      </c>
      <c r="AM53" s="126">
        <v>-14.659000000000001</v>
      </c>
    </row>
    <row r="54" spans="1:1005" ht="15" x14ac:dyDescent="0.25">
      <c r="A54" s="134">
        <f>YampaRiverInflow.TotalOutflow!A54</f>
        <v>45078</v>
      </c>
      <c r="B54" s="13">
        <v>10.955</v>
      </c>
      <c r="C54" s="13">
        <v>10.955</v>
      </c>
      <c r="D54" s="13">
        <v>10.955</v>
      </c>
      <c r="E54" s="126">
        <v>17.126000000000001</v>
      </c>
      <c r="F54" s="126">
        <v>9.0709999999999997</v>
      </c>
      <c r="G54" s="126">
        <v>12.688000000000001</v>
      </c>
      <c r="H54" s="126">
        <v>3.8149999999999999</v>
      </c>
      <c r="I54" s="126">
        <v>18.376000000000001</v>
      </c>
      <c r="J54" s="126">
        <v>10.868</v>
      </c>
      <c r="K54" s="126">
        <v>38.33</v>
      </c>
      <c r="L54" s="126">
        <v>17.908000000000001</v>
      </c>
      <c r="M54" s="126">
        <v>23.242999999999999</v>
      </c>
      <c r="N54" s="126">
        <v>149.01400000000001</v>
      </c>
      <c r="O54" s="126">
        <v>25.635000000000002</v>
      </c>
      <c r="P54" s="126">
        <v>16.579999999999998</v>
      </c>
      <c r="Q54" s="126">
        <v>17.053999999999998</v>
      </c>
      <c r="R54" s="126">
        <v>19.07</v>
      </c>
      <c r="S54" s="126">
        <v>13.257999999999999</v>
      </c>
      <c r="T54" s="126">
        <v>52.686</v>
      </c>
      <c r="U54" s="126">
        <v>31.236000000000001</v>
      </c>
      <c r="V54" s="126">
        <v>9.4260000000000002</v>
      </c>
      <c r="W54" s="126">
        <v>11.861000000000001</v>
      </c>
      <c r="X54" s="126">
        <v>3.2530000000000001</v>
      </c>
      <c r="Y54" s="126">
        <v>10.676</v>
      </c>
      <c r="Z54" s="126">
        <v>-12.563000000000001</v>
      </c>
      <c r="AA54" s="126">
        <v>10.95</v>
      </c>
      <c r="AB54" s="126">
        <v>4.9080000000000004</v>
      </c>
      <c r="AC54" s="126">
        <v>20.478999999999999</v>
      </c>
      <c r="AD54" s="126">
        <v>23.339099999999998</v>
      </c>
      <c r="AE54" s="126">
        <v>14.779639999999999</v>
      </c>
      <c r="AF54" s="126">
        <v>10.374750000000001</v>
      </c>
      <c r="AG54" s="126">
        <v>15.253579999999999</v>
      </c>
      <c r="AH54" s="126">
        <v>10.8723748103</v>
      </c>
      <c r="AI54" s="126">
        <v>19.2537612671</v>
      </c>
      <c r="AJ54" s="126">
        <v>-42.570999999999998</v>
      </c>
      <c r="AK54" s="126">
        <v>-23.359000000000002</v>
      </c>
      <c r="AL54" s="126">
        <v>-170.375</v>
      </c>
      <c r="AM54" s="126">
        <v>-68.215000000000003</v>
      </c>
    </row>
    <row r="55" spans="1:1005" ht="15" x14ac:dyDescent="0.25">
      <c r="A55" s="134">
        <f>YampaRiverInflow.TotalOutflow!A55</f>
        <v>45108</v>
      </c>
      <c r="B55" s="13">
        <v>19.113</v>
      </c>
      <c r="C55" s="13">
        <v>19.113</v>
      </c>
      <c r="D55" s="13">
        <v>19.113</v>
      </c>
      <c r="E55" s="126">
        <v>31.13</v>
      </c>
      <c r="F55" s="126">
        <v>-0.70799999999999996</v>
      </c>
      <c r="G55" s="126">
        <v>17.495000000000001</v>
      </c>
      <c r="H55" s="126">
        <v>-0.90900000000000003</v>
      </c>
      <c r="I55" s="126">
        <v>22.303000000000001</v>
      </c>
      <c r="J55" s="126">
        <v>26.056000000000001</v>
      </c>
      <c r="K55" s="126">
        <v>37.981000000000002</v>
      </c>
      <c r="L55" s="126">
        <v>46.884999999999998</v>
      </c>
      <c r="M55" s="126">
        <v>38.639000000000003</v>
      </c>
      <c r="N55" s="126">
        <v>161.97499999999999</v>
      </c>
      <c r="O55" s="126">
        <v>38.319000000000003</v>
      </c>
      <c r="P55" s="126">
        <v>19.699000000000002</v>
      </c>
      <c r="Q55" s="126">
        <v>17.989999999999998</v>
      </c>
      <c r="R55" s="126">
        <v>13.172000000000001</v>
      </c>
      <c r="S55" s="126">
        <v>40.615000000000002</v>
      </c>
      <c r="T55" s="126">
        <v>26.545000000000002</v>
      </c>
      <c r="U55" s="126">
        <v>25.422999999999998</v>
      </c>
      <c r="V55" s="126">
        <v>13.888999999999999</v>
      </c>
      <c r="W55" s="126">
        <v>15.146000000000001</v>
      </c>
      <c r="X55" s="126">
        <v>6.6020000000000003</v>
      </c>
      <c r="Y55" s="126">
        <v>10.079000000000001</v>
      </c>
      <c r="Z55" s="126">
        <v>4.5090000000000003</v>
      </c>
      <c r="AA55" s="126">
        <v>26.234000000000002</v>
      </c>
      <c r="AB55" s="126">
        <v>12.146000000000001</v>
      </c>
      <c r="AC55" s="126">
        <v>17.390999999999998</v>
      </c>
      <c r="AD55" s="126">
        <v>17.51343</v>
      </c>
      <c r="AE55" s="126">
        <v>34.483599999999996</v>
      </c>
      <c r="AF55" s="126">
        <v>45.963620000000006</v>
      </c>
      <c r="AG55" s="126">
        <v>28.082819999999998</v>
      </c>
      <c r="AH55" s="126">
        <v>19.215399487300001</v>
      </c>
      <c r="AI55" s="126">
        <v>17.603711951099999</v>
      </c>
      <c r="AJ55" s="126">
        <v>-60.779000000000003</v>
      </c>
      <c r="AK55" s="126">
        <v>-56.558999999999997</v>
      </c>
      <c r="AL55" s="126">
        <v>-126.367</v>
      </c>
      <c r="AM55" s="126">
        <v>-44.088999999999999</v>
      </c>
    </row>
    <row r="56" spans="1:1005" ht="15" x14ac:dyDescent="0.25">
      <c r="A56" s="134">
        <f>YampaRiverInflow.TotalOutflow!A56</f>
        <v>45139</v>
      </c>
      <c r="B56" s="13">
        <v>19.506</v>
      </c>
      <c r="C56" s="13">
        <v>19.506</v>
      </c>
      <c r="D56" s="13">
        <v>19.506</v>
      </c>
      <c r="E56" s="126">
        <v>32.896999999999998</v>
      </c>
      <c r="F56" s="126">
        <v>15.759</v>
      </c>
      <c r="G56" s="126">
        <v>30.661000000000001</v>
      </c>
      <c r="H56" s="126">
        <v>55</v>
      </c>
      <c r="I56" s="126">
        <v>48.677</v>
      </c>
      <c r="J56" s="126">
        <v>33.113</v>
      </c>
      <c r="K56" s="126">
        <v>45.93</v>
      </c>
      <c r="L56" s="126">
        <v>51.271000000000001</v>
      </c>
      <c r="M56" s="126">
        <v>50.551000000000002</v>
      </c>
      <c r="N56" s="126">
        <v>39.052</v>
      </c>
      <c r="O56" s="126">
        <v>28.867000000000001</v>
      </c>
      <c r="P56" s="126">
        <v>22.442</v>
      </c>
      <c r="Q56" s="126">
        <v>26.152999999999999</v>
      </c>
      <c r="R56" s="126">
        <v>32.817999999999998</v>
      </c>
      <c r="S56" s="126">
        <v>21.527999999999999</v>
      </c>
      <c r="T56" s="126">
        <v>35.834000000000003</v>
      </c>
      <c r="U56" s="126">
        <v>31.181000000000001</v>
      </c>
      <c r="V56" s="126">
        <v>15.63</v>
      </c>
      <c r="W56" s="126">
        <v>23.109000000000002</v>
      </c>
      <c r="X56" s="126">
        <v>11.401</v>
      </c>
      <c r="Y56" s="126">
        <v>31.262</v>
      </c>
      <c r="Z56" s="126">
        <v>3.68</v>
      </c>
      <c r="AA56" s="126">
        <v>14.694000000000001</v>
      </c>
      <c r="AB56" s="126">
        <v>25.271000000000001</v>
      </c>
      <c r="AC56" s="126">
        <v>24.695</v>
      </c>
      <c r="AD56" s="126">
        <v>21.273709999999998</v>
      </c>
      <c r="AE56" s="126">
        <v>24.753779999999999</v>
      </c>
      <c r="AF56" s="126">
        <v>25.619619999999998</v>
      </c>
      <c r="AG56" s="126">
        <v>36.973279999999995</v>
      </c>
      <c r="AH56" s="126">
        <v>26.050836177000001</v>
      </c>
      <c r="AI56" s="126">
        <v>15.572127335099999</v>
      </c>
      <c r="AJ56" s="126">
        <v>-38.963999999999999</v>
      </c>
      <c r="AK56" s="126">
        <v>-34.012</v>
      </c>
      <c r="AL56" s="126">
        <v>6.7279999999999998</v>
      </c>
      <c r="AM56" s="126">
        <v>36.843000000000004</v>
      </c>
    </row>
    <row r="57" spans="1:1005" ht="15" x14ac:dyDescent="0.25">
      <c r="A57" s="134">
        <f>YampaRiverInflow.TotalOutflow!A57</f>
        <v>45170</v>
      </c>
      <c r="B57" s="13">
        <v>14.227</v>
      </c>
      <c r="C57" s="13">
        <v>14.227</v>
      </c>
      <c r="D57" s="13">
        <v>14.227</v>
      </c>
      <c r="E57" s="126">
        <v>18.584</v>
      </c>
      <c r="F57" s="126">
        <v>20.257999999999999</v>
      </c>
      <c r="G57" s="126">
        <v>40.121000000000002</v>
      </c>
      <c r="H57" s="126">
        <v>42.011000000000003</v>
      </c>
      <c r="I57" s="126">
        <v>32.043999999999997</v>
      </c>
      <c r="J57" s="126">
        <v>34.625999999999998</v>
      </c>
      <c r="K57" s="126">
        <v>44.92</v>
      </c>
      <c r="L57" s="126">
        <v>38.738</v>
      </c>
      <c r="M57" s="126">
        <v>36.225999999999999</v>
      </c>
      <c r="N57" s="126">
        <v>28.126000000000001</v>
      </c>
      <c r="O57" s="126">
        <v>31.236000000000001</v>
      </c>
      <c r="P57" s="126">
        <v>22.335000000000001</v>
      </c>
      <c r="Q57" s="126">
        <v>48.393999999999998</v>
      </c>
      <c r="R57" s="126">
        <v>28.478999999999999</v>
      </c>
      <c r="S57" s="126">
        <v>11.491</v>
      </c>
      <c r="T57" s="126">
        <v>18.042999999999999</v>
      </c>
      <c r="U57" s="126">
        <v>23.867999999999999</v>
      </c>
      <c r="V57" s="126">
        <v>14.974</v>
      </c>
      <c r="W57" s="126">
        <v>17.042999999999999</v>
      </c>
      <c r="X57" s="126">
        <v>23.401</v>
      </c>
      <c r="Y57" s="126">
        <v>6.1059999999999999</v>
      </c>
      <c r="Z57" s="126">
        <v>5.0819999999999999</v>
      </c>
      <c r="AA57" s="126">
        <v>18.600999999999999</v>
      </c>
      <c r="AB57" s="126">
        <v>14.476000000000001</v>
      </c>
      <c r="AC57" s="126">
        <v>21.350999999999999</v>
      </c>
      <c r="AD57" s="126">
        <v>17.48638</v>
      </c>
      <c r="AE57" s="126">
        <v>30.457650000000001</v>
      </c>
      <c r="AF57" s="126">
        <v>31.318210000000001</v>
      </c>
      <c r="AG57" s="126">
        <v>23.158259999999999</v>
      </c>
      <c r="AH57" s="126">
        <v>13.2491374797</v>
      </c>
      <c r="AI57" s="126">
        <v>19.184875404</v>
      </c>
      <c r="AJ57" s="126">
        <v>42.127000000000002</v>
      </c>
      <c r="AK57" s="126">
        <v>-1.2290000000000001</v>
      </c>
      <c r="AL57" s="126">
        <v>-33.959000000000003</v>
      </c>
      <c r="AM57" s="126">
        <v>31.548999999999999</v>
      </c>
    </row>
    <row r="58" spans="1:1005" ht="15" x14ac:dyDescent="0.25">
      <c r="A58" s="134">
        <f>YampaRiverInflow.TotalOutflow!A58</f>
        <v>45200</v>
      </c>
      <c r="B58" s="13">
        <v>23.503</v>
      </c>
      <c r="C58" s="13">
        <v>23.503</v>
      </c>
      <c r="D58" s="13">
        <v>23.503</v>
      </c>
      <c r="E58" s="126">
        <v>36.676000000000002</v>
      </c>
      <c r="F58" s="126">
        <v>34.716000000000001</v>
      </c>
      <c r="G58" s="126">
        <v>66.048000000000002</v>
      </c>
      <c r="H58" s="126">
        <v>39.569000000000003</v>
      </c>
      <c r="I58" s="126">
        <v>37.305999999999997</v>
      </c>
      <c r="J58" s="126">
        <v>23.975999999999999</v>
      </c>
      <c r="K58" s="126">
        <v>34.430999999999997</v>
      </c>
      <c r="L58" s="126">
        <v>38.234000000000002</v>
      </c>
      <c r="M58" s="126">
        <v>25.995000000000001</v>
      </c>
      <c r="N58" s="126">
        <v>33.972000000000001</v>
      </c>
      <c r="O58" s="126">
        <v>22.088999999999999</v>
      </c>
      <c r="P58" s="126">
        <v>19.114000000000001</v>
      </c>
      <c r="Q58" s="126">
        <v>8.282</v>
      </c>
      <c r="R58" s="126">
        <v>40.549999999999997</v>
      </c>
      <c r="S58" s="126">
        <v>-13.923999999999999</v>
      </c>
      <c r="T58" s="126">
        <v>25.102</v>
      </c>
      <c r="U58" s="126">
        <v>12.989000000000001</v>
      </c>
      <c r="V58" s="126">
        <v>27.751999999999999</v>
      </c>
      <c r="W58" s="126">
        <v>9.3919999999999995</v>
      </c>
      <c r="X58" s="126">
        <v>43.768999999999998</v>
      </c>
      <c r="Y58" s="126">
        <v>22.535</v>
      </c>
      <c r="Z58" s="126">
        <v>16.07</v>
      </c>
      <c r="AA58" s="126">
        <v>21.861999999999998</v>
      </c>
      <c r="AB58" s="126">
        <v>21.155999999999999</v>
      </c>
      <c r="AC58" s="126">
        <v>17.678999999999998</v>
      </c>
      <c r="AD58" s="126">
        <v>24.983849999999997</v>
      </c>
      <c r="AE58" s="126">
        <v>30.878040000000002</v>
      </c>
      <c r="AF58" s="126">
        <v>34.297699999999999</v>
      </c>
      <c r="AG58" s="126">
        <v>18.70016</v>
      </c>
      <c r="AH58" s="126">
        <v>16.062130960200001</v>
      </c>
      <c r="AI58" s="126">
        <v>34.217743520299997</v>
      </c>
      <c r="AJ58" s="126">
        <v>13.193</v>
      </c>
      <c r="AK58" s="126">
        <v>-2.6909999999999998</v>
      </c>
      <c r="AL58" s="126">
        <v>-40.167999999999999</v>
      </c>
      <c r="AM58" s="126">
        <v>31.16</v>
      </c>
    </row>
    <row r="59" spans="1:1005" ht="15" x14ac:dyDescent="0.25">
      <c r="A59" s="134">
        <f>YampaRiverInflow.TotalOutflow!A59</f>
        <v>45231</v>
      </c>
      <c r="B59" s="13">
        <v>13.778</v>
      </c>
      <c r="C59" s="13">
        <v>13.778</v>
      </c>
      <c r="D59" s="13">
        <v>13.778</v>
      </c>
      <c r="E59" s="126">
        <v>24.297000000000001</v>
      </c>
      <c r="F59" s="126">
        <v>17.045000000000002</v>
      </c>
      <c r="G59" s="126">
        <v>5.4539999999999997</v>
      </c>
      <c r="H59" s="126">
        <v>10.88</v>
      </c>
      <c r="I59" s="126">
        <v>-20.273</v>
      </c>
      <c r="J59" s="126">
        <v>20.206</v>
      </c>
      <c r="K59" s="126">
        <v>35.786000000000001</v>
      </c>
      <c r="L59" s="126">
        <v>28.035</v>
      </c>
      <c r="M59" s="126">
        <v>16.972000000000001</v>
      </c>
      <c r="N59" s="126">
        <v>32.304000000000002</v>
      </c>
      <c r="O59" s="126">
        <v>27.994</v>
      </c>
      <c r="P59" s="126">
        <v>18.408000000000001</v>
      </c>
      <c r="Q59" s="126">
        <v>27.646999999999998</v>
      </c>
      <c r="R59" s="126">
        <v>13.904999999999999</v>
      </c>
      <c r="S59" s="126">
        <v>20.082000000000001</v>
      </c>
      <c r="T59" s="126">
        <v>-4.2350000000000003</v>
      </c>
      <c r="U59" s="126">
        <v>5.524</v>
      </c>
      <c r="V59" s="126">
        <v>13.936</v>
      </c>
      <c r="W59" s="126">
        <v>18.489000000000001</v>
      </c>
      <c r="X59" s="126">
        <v>53.006</v>
      </c>
      <c r="Y59" s="126">
        <v>26.384</v>
      </c>
      <c r="Z59" s="126">
        <v>7.4660000000000002</v>
      </c>
      <c r="AA59" s="126">
        <v>17.106999999999999</v>
      </c>
      <c r="AB59" s="126">
        <v>28.956</v>
      </c>
      <c r="AC59" s="126">
        <v>31.728000000000002</v>
      </c>
      <c r="AD59" s="126">
        <v>37.927500000000002</v>
      </c>
      <c r="AE59" s="126">
        <v>37.545540000000003</v>
      </c>
      <c r="AF59" s="126">
        <v>26.962349999999997</v>
      </c>
      <c r="AG59" s="126">
        <v>24.636060000000001</v>
      </c>
      <c r="AH59" s="126">
        <v>9.1373111003500007</v>
      </c>
      <c r="AI59" s="126">
        <v>11.0838498908</v>
      </c>
      <c r="AJ59" s="126">
        <v>9.3420000000000005</v>
      </c>
      <c r="AK59" s="126">
        <v>6.9249999999999998</v>
      </c>
      <c r="AL59" s="126">
        <v>53.298999999999999</v>
      </c>
      <c r="AM59" s="126">
        <v>-6.4260000000000002</v>
      </c>
    </row>
    <row r="60" spans="1:1005" ht="15" x14ac:dyDescent="0.25">
      <c r="A60" s="134">
        <f>YampaRiverInflow.TotalOutflow!A60</f>
        <v>45261</v>
      </c>
      <c r="B60" s="13">
        <v>21.765999999999998</v>
      </c>
      <c r="C60" s="13">
        <v>21.765999999999998</v>
      </c>
      <c r="D60" s="13">
        <v>21.765999999999998</v>
      </c>
      <c r="E60" s="126">
        <v>-8.3260000000000005</v>
      </c>
      <c r="F60" s="126">
        <v>4.6349999999999998</v>
      </c>
      <c r="G60" s="126">
        <v>47.975999999999999</v>
      </c>
      <c r="H60" s="126">
        <v>24.954999999999998</v>
      </c>
      <c r="I60" s="126">
        <v>24.792000000000002</v>
      </c>
      <c r="J60" s="126">
        <v>21.376000000000001</v>
      </c>
      <c r="K60" s="126">
        <v>28.204999999999998</v>
      </c>
      <c r="L60" s="126">
        <v>40.244</v>
      </c>
      <c r="M60" s="126">
        <v>27.562000000000001</v>
      </c>
      <c r="N60" s="126">
        <v>42.930999999999997</v>
      </c>
      <c r="O60" s="126">
        <v>16.896000000000001</v>
      </c>
      <c r="P60" s="126">
        <v>5.2649999999999997</v>
      </c>
      <c r="Q60" s="126">
        <v>14.913</v>
      </c>
      <c r="R60" s="126">
        <v>20.716999999999999</v>
      </c>
      <c r="S60" s="126">
        <v>34.1</v>
      </c>
      <c r="T60" s="126">
        <v>30.48</v>
      </c>
      <c r="U60" s="126">
        <v>17.712</v>
      </c>
      <c r="V60" s="126">
        <v>14.284000000000001</v>
      </c>
      <c r="W60" s="126">
        <v>19.059000000000001</v>
      </c>
      <c r="X60" s="126">
        <v>32.093000000000004</v>
      </c>
      <c r="Y60" s="126">
        <v>31.068999999999999</v>
      </c>
      <c r="Z60" s="126">
        <v>-1.1339999999999999</v>
      </c>
      <c r="AA60" s="126">
        <v>19.942</v>
      </c>
      <c r="AB60" s="126">
        <v>24.683</v>
      </c>
      <c r="AC60" s="126">
        <v>26.542000000000002</v>
      </c>
      <c r="AD60" s="126">
        <v>32.755090000000003</v>
      </c>
      <c r="AE60" s="126">
        <v>27.805679999999999</v>
      </c>
      <c r="AF60" s="126">
        <v>21.076700000000002</v>
      </c>
      <c r="AG60" s="126">
        <v>7.0595299999999996</v>
      </c>
      <c r="AH60" s="126">
        <v>18.495586839200001</v>
      </c>
      <c r="AI60" s="126">
        <v>21.658086085000001</v>
      </c>
      <c r="AJ60" s="126">
        <v>-10.919</v>
      </c>
      <c r="AK60" s="126">
        <v>-18.315999999999999</v>
      </c>
      <c r="AL60" s="126">
        <v>48.563000000000002</v>
      </c>
      <c r="AM60" s="126">
        <v>17.190000000000001</v>
      </c>
    </row>
    <row r="61" spans="1:1005" ht="15" x14ac:dyDescent="0.25">
      <c r="A61" s="134">
        <f>YampaRiverInflow.TotalOutflow!A61</f>
        <v>45292</v>
      </c>
      <c r="B61" s="13">
        <v>18.477</v>
      </c>
      <c r="C61" s="13">
        <v>18.477</v>
      </c>
      <c r="D61" s="13">
        <v>18.477</v>
      </c>
      <c r="E61" s="126">
        <v>41.271999999999998</v>
      </c>
      <c r="F61" s="126">
        <v>10.534000000000001</v>
      </c>
      <c r="G61" s="126">
        <v>78.471000000000004</v>
      </c>
      <c r="H61" s="126">
        <v>15.356</v>
      </c>
      <c r="I61" s="126">
        <v>14.651</v>
      </c>
      <c r="J61" s="126">
        <v>30.507000000000001</v>
      </c>
      <c r="K61" s="126">
        <v>18.114999999999998</v>
      </c>
      <c r="L61" s="126">
        <v>101.17700000000001</v>
      </c>
      <c r="M61" s="126">
        <v>19.384</v>
      </c>
      <c r="N61" s="126">
        <v>30.748000000000001</v>
      </c>
      <c r="O61" s="126">
        <v>9.8130000000000006</v>
      </c>
      <c r="P61" s="126">
        <v>-4.5359999999999996</v>
      </c>
      <c r="Q61" s="126">
        <v>13.925000000000001</v>
      </c>
      <c r="R61" s="126">
        <v>62.106999999999999</v>
      </c>
      <c r="S61" s="126">
        <v>30.138999999999999</v>
      </c>
      <c r="T61" s="126">
        <v>34.121000000000002</v>
      </c>
      <c r="U61" s="126">
        <v>0.29199999999999998</v>
      </c>
      <c r="V61" s="126">
        <v>8.3659999999999997</v>
      </c>
      <c r="W61" s="126">
        <v>7.298</v>
      </c>
      <c r="X61" s="126">
        <v>137.148</v>
      </c>
      <c r="Y61" s="126">
        <v>5.109</v>
      </c>
      <c r="Z61" s="126">
        <v>9.6739999999999995</v>
      </c>
      <c r="AA61" s="126">
        <v>13.996</v>
      </c>
      <c r="AB61" s="126">
        <v>3.7160000000000002</v>
      </c>
      <c r="AC61" s="126">
        <v>41.649769999999997</v>
      </c>
      <c r="AD61" s="126">
        <v>7.6267299999999993</v>
      </c>
      <c r="AE61" s="126">
        <v>11.469899999999999</v>
      </c>
      <c r="AF61" s="126">
        <v>17.2136</v>
      </c>
      <c r="AG61" s="126">
        <v>12.568142775</v>
      </c>
      <c r="AH61" s="126">
        <v>17.4341776228</v>
      </c>
      <c r="AI61" s="126">
        <v>-20.010999999999999</v>
      </c>
      <c r="AJ61" s="126">
        <v>8.234</v>
      </c>
      <c r="AK61" s="126">
        <v>-68.331000000000003</v>
      </c>
      <c r="AL61" s="126">
        <v>20.085000000000001</v>
      </c>
      <c r="AM61" s="126">
        <v>31.077999999999999</v>
      </c>
    </row>
    <row r="62" spans="1:1005" ht="15" x14ac:dyDescent="0.25">
      <c r="A62" s="134">
        <f>YampaRiverInflow.TotalOutflow!A62</f>
        <v>45323</v>
      </c>
      <c r="B62" s="13">
        <v>11.012</v>
      </c>
      <c r="C62" s="13">
        <v>11.012</v>
      </c>
      <c r="D62" s="13">
        <v>11.012</v>
      </c>
      <c r="E62" s="126">
        <v>20.231999999999999</v>
      </c>
      <c r="F62" s="126">
        <v>-6.8810000000000002</v>
      </c>
      <c r="G62" s="126">
        <v>38.478000000000002</v>
      </c>
      <c r="H62" s="126">
        <v>38.890999999999998</v>
      </c>
      <c r="I62" s="126">
        <v>7.3949999999999996</v>
      </c>
      <c r="J62" s="126">
        <v>44.286999999999999</v>
      </c>
      <c r="K62" s="126">
        <v>29.244</v>
      </c>
      <c r="L62" s="126">
        <v>221.904</v>
      </c>
      <c r="M62" s="126">
        <v>10.265000000000001</v>
      </c>
      <c r="N62" s="126">
        <v>85.662000000000006</v>
      </c>
      <c r="O62" s="126">
        <v>11.233000000000001</v>
      </c>
      <c r="P62" s="126">
        <v>13.169</v>
      </c>
      <c r="Q62" s="126">
        <v>35.386000000000003</v>
      </c>
      <c r="R62" s="126">
        <v>17.077000000000002</v>
      </c>
      <c r="S62" s="126">
        <v>13.38</v>
      </c>
      <c r="T62" s="126">
        <v>16.087</v>
      </c>
      <c r="U62" s="126">
        <v>-0.86599999999999999</v>
      </c>
      <c r="V62" s="126">
        <v>23.463000000000001</v>
      </c>
      <c r="W62" s="126">
        <v>14.08</v>
      </c>
      <c r="X62" s="126">
        <v>174.58199999999999</v>
      </c>
      <c r="Y62" s="126">
        <v>11.07</v>
      </c>
      <c r="Z62" s="126">
        <v>-5.6680000000000001</v>
      </c>
      <c r="AA62" s="126">
        <v>3.0179999999999998</v>
      </c>
      <c r="AB62" s="126">
        <v>14.69</v>
      </c>
      <c r="AC62" s="126">
        <v>8.8202999999999996</v>
      </c>
      <c r="AD62" s="126">
        <v>14.744759999999999</v>
      </c>
      <c r="AE62" s="126">
        <v>10.63569</v>
      </c>
      <c r="AF62" s="126">
        <v>3.61049</v>
      </c>
      <c r="AG62" s="126">
        <v>19.494754710900001</v>
      </c>
      <c r="AH62" s="126">
        <v>9.1826606062200007</v>
      </c>
      <c r="AI62" s="126">
        <v>-32.098999999999997</v>
      </c>
      <c r="AJ62" s="126">
        <v>-10.874000000000001</v>
      </c>
      <c r="AK62" s="126">
        <v>24.474</v>
      </c>
      <c r="AL62" s="126">
        <v>-42.707000000000001</v>
      </c>
      <c r="AM62" s="126">
        <v>17.422999999999998</v>
      </c>
    </row>
    <row r="63" spans="1:1005" ht="15" x14ac:dyDescent="0.25">
      <c r="A63" s="134">
        <f>YampaRiverInflow.TotalOutflow!A63</f>
        <v>45352</v>
      </c>
      <c r="B63" s="13">
        <v>5.101</v>
      </c>
      <c r="C63" s="13">
        <v>5.101</v>
      </c>
      <c r="D63" s="13">
        <v>5.101</v>
      </c>
      <c r="E63" s="126">
        <v>17.710999999999999</v>
      </c>
      <c r="F63" s="126">
        <v>-1.42</v>
      </c>
      <c r="G63" s="126">
        <v>43.502000000000002</v>
      </c>
      <c r="H63" s="126">
        <v>-6.4089999999999998</v>
      </c>
      <c r="I63" s="126">
        <v>8.8800000000000008</v>
      </c>
      <c r="J63" s="126">
        <v>37.970999999999997</v>
      </c>
      <c r="K63" s="126">
        <v>61.314999999999998</v>
      </c>
      <c r="L63" s="126">
        <v>316.43099999999998</v>
      </c>
      <c r="M63" s="126">
        <v>30.523</v>
      </c>
      <c r="N63" s="126">
        <v>99.09</v>
      </c>
      <c r="O63" s="126">
        <v>0.26700000000000002</v>
      </c>
      <c r="P63" s="126">
        <v>21.556999999999999</v>
      </c>
      <c r="Q63" s="126">
        <v>29.812999999999999</v>
      </c>
      <c r="R63" s="126">
        <v>17.334</v>
      </c>
      <c r="S63" s="126">
        <v>4.55</v>
      </c>
      <c r="T63" s="126">
        <v>29.456</v>
      </c>
      <c r="U63" s="126">
        <v>7.5919999999999996</v>
      </c>
      <c r="V63" s="126">
        <v>0.58599999999999997</v>
      </c>
      <c r="W63" s="126">
        <v>5.9260000000000002</v>
      </c>
      <c r="X63" s="126">
        <v>168.72399999999999</v>
      </c>
      <c r="Y63" s="126">
        <v>24.416</v>
      </c>
      <c r="Z63" s="126">
        <v>16.087</v>
      </c>
      <c r="AA63" s="126">
        <v>3.2</v>
      </c>
      <c r="AB63" s="126">
        <v>10.916</v>
      </c>
      <c r="AC63" s="126">
        <v>55.120930000000001</v>
      </c>
      <c r="AD63" s="126">
        <v>5.3349099999999998</v>
      </c>
      <c r="AE63" s="126">
        <v>8.3023799999999994</v>
      </c>
      <c r="AF63" s="126">
        <v>7.6192200000000003</v>
      </c>
      <c r="AG63" s="126">
        <v>-3.1343052999900003</v>
      </c>
      <c r="AH63" s="126">
        <v>3.17213907435</v>
      </c>
      <c r="AI63" s="126">
        <v>-63.835000000000001</v>
      </c>
      <c r="AJ63" s="126">
        <v>-26.42</v>
      </c>
      <c r="AK63" s="126">
        <v>59.759</v>
      </c>
      <c r="AL63" s="126">
        <v>26.506</v>
      </c>
      <c r="AM63" s="126">
        <v>96.531999999999996</v>
      </c>
    </row>
    <row r="64" spans="1:1005" ht="15" x14ac:dyDescent="0.25">
      <c r="A64" s="134">
        <f>YampaRiverInflow.TotalOutflow!A64</f>
        <v>45383</v>
      </c>
      <c r="B64" s="13">
        <v>11.789</v>
      </c>
      <c r="C64" s="13">
        <v>11.789</v>
      </c>
      <c r="D64" s="13">
        <v>11.789</v>
      </c>
      <c r="E64" s="126">
        <v>25.484000000000002</v>
      </c>
      <c r="F64" s="126">
        <v>-15.704000000000001</v>
      </c>
      <c r="G64" s="126">
        <v>2.6739999999999999</v>
      </c>
      <c r="H64" s="126">
        <v>9.9689999999999994</v>
      </c>
      <c r="I64" s="126">
        <v>14.242000000000001</v>
      </c>
      <c r="J64" s="126">
        <v>68.507000000000005</v>
      </c>
      <c r="K64" s="126">
        <v>34.072000000000003</v>
      </c>
      <c r="L64" s="126">
        <v>40.68</v>
      </c>
      <c r="M64" s="126">
        <v>13.753</v>
      </c>
      <c r="N64" s="126">
        <v>16.016999999999999</v>
      </c>
      <c r="O64" s="126">
        <v>14.180999999999999</v>
      </c>
      <c r="P64" s="126">
        <v>10.909000000000001</v>
      </c>
      <c r="Q64" s="126">
        <v>31.158000000000001</v>
      </c>
      <c r="R64" s="126">
        <v>9.2080000000000002</v>
      </c>
      <c r="S64" s="126">
        <v>5.04</v>
      </c>
      <c r="T64" s="126">
        <v>53.372999999999998</v>
      </c>
      <c r="U64" s="126">
        <v>10.19</v>
      </c>
      <c r="V64" s="126">
        <v>22.326000000000001</v>
      </c>
      <c r="W64" s="126">
        <v>12.529</v>
      </c>
      <c r="X64" s="126">
        <v>16.698</v>
      </c>
      <c r="Y64" s="126">
        <v>14.458</v>
      </c>
      <c r="Z64" s="126">
        <v>15.693</v>
      </c>
      <c r="AA64" s="126">
        <v>12.19</v>
      </c>
      <c r="AB64" s="126">
        <v>15.191000000000001</v>
      </c>
      <c r="AC64" s="126">
        <v>34.110879999999995</v>
      </c>
      <c r="AD64" s="126">
        <v>18.928849999999997</v>
      </c>
      <c r="AE64" s="126">
        <v>23.699870000000001</v>
      </c>
      <c r="AF64" s="126">
        <v>14.320200000000002</v>
      </c>
      <c r="AG64" s="126">
        <v>23.981204488899998</v>
      </c>
      <c r="AH64" s="126">
        <v>12.6252825743</v>
      </c>
      <c r="AI64" s="126">
        <v>-50.832999999999998</v>
      </c>
      <c r="AJ64" s="126">
        <v>-3.6080000000000001</v>
      </c>
      <c r="AK64" s="126">
        <v>-89.194000000000003</v>
      </c>
      <c r="AL64" s="126">
        <v>49.36</v>
      </c>
      <c r="AM64" s="126">
        <v>53.290999999999997</v>
      </c>
      <c r="ALQ64" s="9" t="e">
        <v>#N/A</v>
      </c>
    </row>
    <row r="65" spans="1:1005" ht="15" x14ac:dyDescent="0.25">
      <c r="A65" s="134">
        <f>YampaRiverInflow.TotalOutflow!A65</f>
        <v>45413</v>
      </c>
      <c r="B65" s="13">
        <v>12.654999999999999</v>
      </c>
      <c r="C65" s="13">
        <v>12.654999999999999</v>
      </c>
      <c r="D65" s="13">
        <v>12.654999999999999</v>
      </c>
      <c r="E65" s="126">
        <v>-44.76</v>
      </c>
      <c r="F65" s="126">
        <v>4.5609999999999999</v>
      </c>
      <c r="G65" s="126">
        <v>-17.443000000000001</v>
      </c>
      <c r="H65" s="126">
        <v>33.575000000000003</v>
      </c>
      <c r="I65" s="126">
        <v>29.093</v>
      </c>
      <c r="J65" s="126">
        <v>35.158000000000001</v>
      </c>
      <c r="K65" s="126">
        <v>30.619</v>
      </c>
      <c r="L65" s="126">
        <v>51.445999999999998</v>
      </c>
      <c r="M65" s="126">
        <v>147.43199999999999</v>
      </c>
      <c r="N65" s="126">
        <v>31.465</v>
      </c>
      <c r="O65" s="126">
        <v>16.225000000000001</v>
      </c>
      <c r="P65" s="126">
        <v>15.988</v>
      </c>
      <c r="Q65" s="126">
        <v>22.762</v>
      </c>
      <c r="R65" s="126">
        <v>16.884</v>
      </c>
      <c r="S65" s="126">
        <v>8.0370000000000008</v>
      </c>
      <c r="T65" s="126">
        <v>0.76700000000000002</v>
      </c>
      <c r="U65" s="126">
        <v>15.06</v>
      </c>
      <c r="V65" s="126">
        <v>18.966999999999999</v>
      </c>
      <c r="W65" s="126">
        <v>6.8140000000000001</v>
      </c>
      <c r="X65" s="126">
        <v>10.48</v>
      </c>
      <c r="Y65" s="126">
        <v>-4.4349999999999996</v>
      </c>
      <c r="Z65" s="126">
        <v>13.545999999999999</v>
      </c>
      <c r="AA65" s="126">
        <v>14.374000000000001</v>
      </c>
      <c r="AB65" s="126">
        <v>20.312000000000001</v>
      </c>
      <c r="AC65" s="126">
        <v>24.09412</v>
      </c>
      <c r="AD65" s="126">
        <v>17.2925</v>
      </c>
      <c r="AE65" s="126">
        <v>26.04485</v>
      </c>
      <c r="AF65" s="126">
        <v>20.55932</v>
      </c>
      <c r="AG65" s="126">
        <v>-2.9233854721500001</v>
      </c>
      <c r="AH65" s="126">
        <v>20.635423071599998</v>
      </c>
      <c r="AI65" s="126">
        <v>-15.445</v>
      </c>
      <c r="AJ65" s="126">
        <v>-30.884</v>
      </c>
      <c r="AK65" s="126">
        <v>-80.722999999999999</v>
      </c>
      <c r="AL65" s="126">
        <v>-14.659000000000001</v>
      </c>
      <c r="AM65" s="126">
        <v>23.445</v>
      </c>
      <c r="ALQ65" s="9" t="e">
        <v>#N/A</v>
      </c>
    </row>
    <row r="66" spans="1:1005" ht="15" x14ac:dyDescent="0.25">
      <c r="A66" s="134">
        <f>YampaRiverInflow.TotalOutflow!A66</f>
        <v>45444</v>
      </c>
      <c r="B66" s="13">
        <v>10.955</v>
      </c>
      <c r="C66" s="13">
        <v>10.955</v>
      </c>
      <c r="D66" s="13">
        <v>10.955</v>
      </c>
      <c r="E66" s="126">
        <v>9.0709999999999997</v>
      </c>
      <c r="F66" s="126">
        <v>12.688000000000001</v>
      </c>
      <c r="G66" s="126">
        <v>3.8149999999999999</v>
      </c>
      <c r="H66" s="126">
        <v>18.376000000000001</v>
      </c>
      <c r="I66" s="126">
        <v>10.868</v>
      </c>
      <c r="J66" s="126">
        <v>38.33</v>
      </c>
      <c r="K66" s="126">
        <v>17.908000000000001</v>
      </c>
      <c r="L66" s="126">
        <v>23.242999999999999</v>
      </c>
      <c r="M66" s="126">
        <v>149.01400000000001</v>
      </c>
      <c r="N66" s="126">
        <v>25.635000000000002</v>
      </c>
      <c r="O66" s="126">
        <v>16.579999999999998</v>
      </c>
      <c r="P66" s="126">
        <v>17.053999999999998</v>
      </c>
      <c r="Q66" s="126">
        <v>19.07</v>
      </c>
      <c r="R66" s="126">
        <v>13.257999999999999</v>
      </c>
      <c r="S66" s="126">
        <v>52.686</v>
      </c>
      <c r="T66" s="126">
        <v>31.236000000000001</v>
      </c>
      <c r="U66" s="126">
        <v>9.4260000000000002</v>
      </c>
      <c r="V66" s="126">
        <v>11.861000000000001</v>
      </c>
      <c r="W66" s="126">
        <v>3.2530000000000001</v>
      </c>
      <c r="X66" s="126">
        <v>10.676</v>
      </c>
      <c r="Y66" s="126">
        <v>-12.563000000000001</v>
      </c>
      <c r="Z66" s="126">
        <v>10.95</v>
      </c>
      <c r="AA66" s="126">
        <v>4.9080000000000004</v>
      </c>
      <c r="AB66" s="126">
        <v>20.478999999999999</v>
      </c>
      <c r="AC66" s="126">
        <v>23.339099999999998</v>
      </c>
      <c r="AD66" s="126">
        <v>14.779639999999999</v>
      </c>
      <c r="AE66" s="126">
        <v>10.374750000000001</v>
      </c>
      <c r="AF66" s="126">
        <v>15.253579999999999</v>
      </c>
      <c r="AG66" s="126">
        <v>10.8723748103</v>
      </c>
      <c r="AH66" s="126">
        <v>19.2537612671</v>
      </c>
      <c r="AI66" s="126">
        <v>-42.570999999999998</v>
      </c>
      <c r="AJ66" s="126">
        <v>-23.359000000000002</v>
      </c>
      <c r="AK66" s="126">
        <v>-170.375</v>
      </c>
      <c r="AL66" s="126">
        <v>-68.215000000000003</v>
      </c>
      <c r="AM66" s="126">
        <v>17.126000000000001</v>
      </c>
      <c r="ALQ66" s="9" t="e">
        <v>#N/A</v>
      </c>
    </row>
    <row r="67" spans="1:1005" ht="15" x14ac:dyDescent="0.25">
      <c r="A67" s="134">
        <f>YampaRiverInflow.TotalOutflow!A67</f>
        <v>45474</v>
      </c>
      <c r="B67" s="13">
        <v>19.113</v>
      </c>
      <c r="C67" s="13">
        <v>19.113</v>
      </c>
      <c r="D67" s="13">
        <v>19.113</v>
      </c>
      <c r="E67" s="126">
        <v>-0.70799999999999996</v>
      </c>
      <c r="F67" s="126">
        <v>17.495000000000001</v>
      </c>
      <c r="G67" s="126">
        <v>-0.90900000000000003</v>
      </c>
      <c r="H67" s="126">
        <v>22.303000000000001</v>
      </c>
      <c r="I67" s="126">
        <v>26.056000000000001</v>
      </c>
      <c r="J67" s="126">
        <v>37.981000000000002</v>
      </c>
      <c r="K67" s="126">
        <v>46.884999999999998</v>
      </c>
      <c r="L67" s="126">
        <v>38.639000000000003</v>
      </c>
      <c r="M67" s="126">
        <v>161.97499999999999</v>
      </c>
      <c r="N67" s="126">
        <v>38.319000000000003</v>
      </c>
      <c r="O67" s="126">
        <v>19.699000000000002</v>
      </c>
      <c r="P67" s="126">
        <v>17.989999999999998</v>
      </c>
      <c r="Q67" s="126">
        <v>13.172000000000001</v>
      </c>
      <c r="R67" s="126">
        <v>40.615000000000002</v>
      </c>
      <c r="S67" s="126">
        <v>26.545000000000002</v>
      </c>
      <c r="T67" s="126">
        <v>25.422999999999998</v>
      </c>
      <c r="U67" s="126">
        <v>13.888999999999999</v>
      </c>
      <c r="V67" s="126">
        <v>15.146000000000001</v>
      </c>
      <c r="W67" s="126">
        <v>6.6020000000000003</v>
      </c>
      <c r="X67" s="126">
        <v>10.079000000000001</v>
      </c>
      <c r="Y67" s="126">
        <v>4.5090000000000003</v>
      </c>
      <c r="Z67" s="126">
        <v>26.234000000000002</v>
      </c>
      <c r="AA67" s="126">
        <v>12.146000000000001</v>
      </c>
      <c r="AB67" s="126">
        <v>17.390999999999998</v>
      </c>
      <c r="AC67" s="126">
        <v>17.51343</v>
      </c>
      <c r="AD67" s="126">
        <v>34.483599999999996</v>
      </c>
      <c r="AE67" s="126">
        <v>45.963620000000006</v>
      </c>
      <c r="AF67" s="126">
        <v>28.082819999999998</v>
      </c>
      <c r="AG67" s="126">
        <v>19.215399487300001</v>
      </c>
      <c r="AH67" s="126">
        <v>17.603711951099999</v>
      </c>
      <c r="AI67" s="126">
        <v>-60.779000000000003</v>
      </c>
      <c r="AJ67" s="126">
        <v>-56.558999999999997</v>
      </c>
      <c r="AK67" s="126">
        <v>-126.367</v>
      </c>
      <c r="AL67" s="126">
        <v>-44.088999999999999</v>
      </c>
      <c r="AM67" s="126">
        <v>31.13</v>
      </c>
      <c r="ALQ67" s="9" t="e">
        <v>#N/A</v>
      </c>
    </row>
    <row r="68" spans="1:1005" ht="15" x14ac:dyDescent="0.25">
      <c r="A68" s="134">
        <f>YampaRiverInflow.TotalOutflow!A68</f>
        <v>45505</v>
      </c>
      <c r="B68" s="13">
        <v>19.506</v>
      </c>
      <c r="C68" s="13">
        <v>19.506</v>
      </c>
      <c r="D68" s="13">
        <v>19.506</v>
      </c>
      <c r="E68" s="126">
        <v>15.759</v>
      </c>
      <c r="F68" s="126">
        <v>30.661000000000001</v>
      </c>
      <c r="G68" s="126">
        <v>55</v>
      </c>
      <c r="H68" s="126">
        <v>48.677</v>
      </c>
      <c r="I68" s="126">
        <v>33.113</v>
      </c>
      <c r="J68" s="126">
        <v>45.93</v>
      </c>
      <c r="K68" s="126">
        <v>51.271000000000001</v>
      </c>
      <c r="L68" s="126">
        <v>50.551000000000002</v>
      </c>
      <c r="M68" s="126">
        <v>39.052</v>
      </c>
      <c r="N68" s="126">
        <v>28.867000000000001</v>
      </c>
      <c r="O68" s="126">
        <v>22.442</v>
      </c>
      <c r="P68" s="126">
        <v>26.152999999999999</v>
      </c>
      <c r="Q68" s="126">
        <v>32.817999999999998</v>
      </c>
      <c r="R68" s="126">
        <v>21.527999999999999</v>
      </c>
      <c r="S68" s="126">
        <v>35.834000000000003</v>
      </c>
      <c r="T68" s="126">
        <v>31.181000000000001</v>
      </c>
      <c r="U68" s="126">
        <v>15.63</v>
      </c>
      <c r="V68" s="126">
        <v>23.109000000000002</v>
      </c>
      <c r="W68" s="126">
        <v>11.401</v>
      </c>
      <c r="X68" s="126">
        <v>31.262</v>
      </c>
      <c r="Y68" s="126">
        <v>3.68</v>
      </c>
      <c r="Z68" s="126">
        <v>14.694000000000001</v>
      </c>
      <c r="AA68" s="126">
        <v>25.271000000000001</v>
      </c>
      <c r="AB68" s="126">
        <v>24.695</v>
      </c>
      <c r="AC68" s="126">
        <v>21.273709999999998</v>
      </c>
      <c r="AD68" s="126">
        <v>24.753779999999999</v>
      </c>
      <c r="AE68" s="126">
        <v>25.619619999999998</v>
      </c>
      <c r="AF68" s="126">
        <v>36.973279999999995</v>
      </c>
      <c r="AG68" s="126">
        <v>26.050836177000001</v>
      </c>
      <c r="AH68" s="126">
        <v>15.572127335099999</v>
      </c>
      <c r="AI68" s="126">
        <v>-38.963999999999999</v>
      </c>
      <c r="AJ68" s="126">
        <v>-34.012</v>
      </c>
      <c r="AK68" s="126">
        <v>6.7279999999999998</v>
      </c>
      <c r="AL68" s="126">
        <v>36.843000000000004</v>
      </c>
      <c r="AM68" s="126">
        <v>32.896999999999998</v>
      </c>
      <c r="ALQ68" s="9" t="e">
        <v>#N/A</v>
      </c>
    </row>
    <row r="69" spans="1:1005" ht="15" x14ac:dyDescent="0.25">
      <c r="A69" s="134">
        <f>YampaRiverInflow.TotalOutflow!A69</f>
        <v>45536</v>
      </c>
      <c r="B69" s="13">
        <v>14.227</v>
      </c>
      <c r="C69" s="13">
        <v>14.227</v>
      </c>
      <c r="D69" s="13">
        <v>14.227</v>
      </c>
      <c r="E69" s="126">
        <v>20.257999999999999</v>
      </c>
      <c r="F69" s="126">
        <v>40.121000000000002</v>
      </c>
      <c r="G69" s="126">
        <v>42.011000000000003</v>
      </c>
      <c r="H69" s="126">
        <v>32.043999999999997</v>
      </c>
      <c r="I69" s="126">
        <v>34.625999999999998</v>
      </c>
      <c r="J69" s="126">
        <v>44.92</v>
      </c>
      <c r="K69" s="126">
        <v>38.738</v>
      </c>
      <c r="L69" s="126">
        <v>36.225999999999999</v>
      </c>
      <c r="M69" s="126">
        <v>28.126000000000001</v>
      </c>
      <c r="N69" s="126">
        <v>31.236000000000001</v>
      </c>
      <c r="O69" s="126">
        <v>22.335000000000001</v>
      </c>
      <c r="P69" s="126">
        <v>48.393999999999998</v>
      </c>
      <c r="Q69" s="126">
        <v>28.478999999999999</v>
      </c>
      <c r="R69" s="126">
        <v>11.491</v>
      </c>
      <c r="S69" s="126">
        <v>18.042999999999999</v>
      </c>
      <c r="T69" s="126">
        <v>23.867999999999999</v>
      </c>
      <c r="U69" s="126">
        <v>14.974</v>
      </c>
      <c r="V69" s="126">
        <v>17.042999999999999</v>
      </c>
      <c r="W69" s="126">
        <v>23.401</v>
      </c>
      <c r="X69" s="126">
        <v>6.1059999999999999</v>
      </c>
      <c r="Y69" s="126">
        <v>5.0819999999999999</v>
      </c>
      <c r="Z69" s="126">
        <v>18.600999999999999</v>
      </c>
      <c r="AA69" s="126">
        <v>14.476000000000001</v>
      </c>
      <c r="AB69" s="126">
        <v>21.350999999999999</v>
      </c>
      <c r="AC69" s="126">
        <v>17.48638</v>
      </c>
      <c r="AD69" s="126">
        <v>30.457650000000001</v>
      </c>
      <c r="AE69" s="126">
        <v>31.318210000000001</v>
      </c>
      <c r="AF69" s="126">
        <v>23.158259999999999</v>
      </c>
      <c r="AG69" s="126">
        <v>13.2491374797</v>
      </c>
      <c r="AH69" s="126">
        <v>19.184875404</v>
      </c>
      <c r="AI69" s="126">
        <v>42.127000000000002</v>
      </c>
      <c r="AJ69" s="126">
        <v>-1.2290000000000001</v>
      </c>
      <c r="AK69" s="126">
        <v>-33.959000000000003</v>
      </c>
      <c r="AL69" s="126">
        <v>31.548999999999999</v>
      </c>
      <c r="AM69" s="126">
        <v>18.584</v>
      </c>
      <c r="ALQ69" s="9" t="e">
        <v>#N/A</v>
      </c>
    </row>
    <row r="70" spans="1:1005" ht="15" x14ac:dyDescent="0.25">
      <c r="A70" s="134"/>
      <c r="B70" s="13"/>
      <c r="C70" s="13"/>
      <c r="D70" s="13"/>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6"/>
      <c r="AJ70" s="126"/>
      <c r="AK70" s="126"/>
      <c r="AL70" s="126"/>
      <c r="AM70" s="126"/>
      <c r="ALQ70" s="9" t="e">
        <v>#N/A</v>
      </c>
    </row>
    <row r="71" spans="1:1005" ht="15" x14ac:dyDescent="0.25">
      <c r="A71" s="134"/>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6"/>
      <c r="AJ71" s="126"/>
      <c r="AK71" s="126"/>
      <c r="AL71" s="126"/>
      <c r="AM71" s="126"/>
      <c r="ALQ71" s="9" t="e">
        <v>#N/A</v>
      </c>
    </row>
    <row r="72" spans="1:1005" ht="12.75" customHeight="1" x14ac:dyDescent="0.25">
      <c r="AI72" s="126"/>
      <c r="AJ72" s="126"/>
      <c r="AK72" s="126"/>
      <c r="AL72" s="126"/>
      <c r="AM72" s="126"/>
      <c r="ALQ72" s="9" t="e">
        <v>#N/A</v>
      </c>
    </row>
    <row r="73" spans="1:1005" ht="12.75" customHeight="1" x14ac:dyDescent="0.25">
      <c r="E73" s="126"/>
      <c r="AI73" s="126"/>
      <c r="AJ73" s="126"/>
      <c r="AK73" s="126"/>
      <c r="AL73" s="126"/>
      <c r="AM73" s="126"/>
    </row>
    <row r="74" spans="1:1005" ht="12.75" customHeight="1" x14ac:dyDescent="0.25">
      <c r="AI74" s="126"/>
      <c r="AJ74" s="126"/>
      <c r="AK74" s="126"/>
      <c r="AL74" s="126"/>
      <c r="AM74" s="126"/>
    </row>
    <row r="75" spans="1:1005" ht="12.75" customHeight="1" x14ac:dyDescent="0.25">
      <c r="AI75" s="126"/>
      <c r="AJ75" s="126"/>
      <c r="AK75" s="126"/>
      <c r="AL75" s="126"/>
      <c r="AM75" s="126"/>
    </row>
    <row r="76" spans="1:1005" ht="12.75" customHeight="1" x14ac:dyDescent="0.25">
      <c r="AI76" s="126"/>
      <c r="AJ76" s="126"/>
      <c r="AK76" s="126"/>
      <c r="AL76" s="126"/>
      <c r="AM76" s="126"/>
    </row>
    <row r="77" spans="1:1005" ht="12.75" customHeight="1" x14ac:dyDescent="0.25">
      <c r="AI77" s="126"/>
      <c r="AJ77" s="126"/>
      <c r="AK77" s="126"/>
      <c r="AL77" s="126"/>
      <c r="AM77" s="126"/>
    </row>
    <row r="78" spans="1:1005" ht="12.75" customHeight="1" x14ac:dyDescent="0.25">
      <c r="AI78" s="126"/>
      <c r="AJ78" s="126"/>
      <c r="AK78" s="126"/>
      <c r="AL78" s="126"/>
      <c r="AM78" s="126"/>
    </row>
    <row r="79" spans="1:1005" ht="12.75" customHeight="1" x14ac:dyDescent="0.25">
      <c r="AI79" s="126"/>
      <c r="AJ79" s="126"/>
      <c r="AK79" s="126"/>
      <c r="AL79" s="126"/>
      <c r="AM79" s="126"/>
    </row>
    <row r="80" spans="1:1005" ht="12.75" customHeight="1" x14ac:dyDescent="0.25">
      <c r="AI80" s="126"/>
      <c r="AJ80" s="126"/>
      <c r="AK80" s="126"/>
      <c r="AL80" s="126"/>
      <c r="AM80" s="126"/>
    </row>
    <row r="81" spans="35:39" ht="12.75" customHeight="1" x14ac:dyDescent="0.25">
      <c r="AI81" s="126"/>
      <c r="AJ81" s="126"/>
      <c r="AK81" s="126"/>
      <c r="AL81" s="126"/>
      <c r="AM81" s="126"/>
    </row>
    <row r="82" spans="35:39" ht="12.75" customHeight="1" x14ac:dyDescent="0.25">
      <c r="AI82" s="126"/>
      <c r="AJ82" s="126"/>
      <c r="AK82" s="126"/>
      <c r="AL82" s="126"/>
      <c r="AM82" s="126"/>
    </row>
    <row r="83" spans="35:39" ht="12.75" customHeight="1" x14ac:dyDescent="0.25">
      <c r="AI83" s="126"/>
      <c r="AJ83" s="126"/>
      <c r="AK83" s="126"/>
      <c r="AL83" s="126"/>
      <c r="AM83" s="126"/>
    </row>
    <row r="84" spans="35:39" ht="12.75" customHeight="1" x14ac:dyDescent="0.25">
      <c r="AI84" s="126"/>
      <c r="AJ84" s="126"/>
      <c r="AK84" s="126"/>
      <c r="AL84" s="126"/>
      <c r="AM84" s="126"/>
    </row>
    <row r="85" spans="35:39" ht="12.75" customHeight="1" x14ac:dyDescent="0.25">
      <c r="AI85" s="126"/>
      <c r="AJ85" s="126"/>
      <c r="AK85" s="126"/>
      <c r="AL85" s="126"/>
      <c r="AM85" s="126"/>
    </row>
    <row r="86" spans="35:39" ht="12.75" customHeight="1" x14ac:dyDescent="0.25">
      <c r="AI86" s="126"/>
      <c r="AJ86" s="126"/>
      <c r="AK86" s="126"/>
      <c r="AL86" s="126"/>
      <c r="AM86" s="126"/>
    </row>
    <row r="87" spans="35:39" ht="12.75" customHeight="1" x14ac:dyDescent="0.25">
      <c r="AI87" s="126"/>
      <c r="AJ87" s="126"/>
      <c r="AK87" s="126"/>
      <c r="AL87" s="126"/>
      <c r="AM87" s="126"/>
    </row>
    <row r="88" spans="35:39" ht="12.75" customHeight="1" x14ac:dyDescent="0.25">
      <c r="AI88" s="126"/>
      <c r="AJ88" s="126"/>
      <c r="AK88" s="126"/>
      <c r="AL88" s="126"/>
      <c r="AM88" s="126"/>
    </row>
    <row r="89" spans="35:39" ht="12.75" customHeight="1" x14ac:dyDescent="0.25">
      <c r="AI89" s="126"/>
      <c r="AJ89" s="126"/>
      <c r="AK89" s="126"/>
      <c r="AL89" s="126"/>
      <c r="AM89" s="126"/>
    </row>
    <row r="90" spans="35:39" ht="12.75" customHeight="1" x14ac:dyDescent="0.25">
      <c r="AI90" s="126"/>
      <c r="AJ90" s="126"/>
      <c r="AK90" s="126"/>
      <c r="AL90" s="126"/>
      <c r="AM90" s="126"/>
    </row>
    <row r="91" spans="35:39" ht="12.75" customHeight="1" x14ac:dyDescent="0.25">
      <c r="AI91" s="126"/>
      <c r="AJ91" s="126"/>
      <c r="AK91" s="126"/>
      <c r="AL91" s="126"/>
      <c r="AM91" s="126"/>
    </row>
    <row r="92" spans="35:39" ht="12.75" customHeight="1" x14ac:dyDescent="0.25">
      <c r="AI92" s="126"/>
      <c r="AJ92" s="126"/>
      <c r="AK92" s="126"/>
      <c r="AL92" s="126"/>
      <c r="AM92" s="126"/>
    </row>
    <row r="93" spans="35:39" ht="12.75" customHeight="1" x14ac:dyDescent="0.25">
      <c r="AI93" s="126"/>
      <c r="AJ93" s="126"/>
      <c r="AK93" s="126"/>
      <c r="AL93" s="126"/>
      <c r="AM93" s="126"/>
    </row>
    <row r="94" spans="35:39" ht="12.75" customHeight="1" x14ac:dyDescent="0.25">
      <c r="AI94" s="126"/>
      <c r="AJ94" s="126"/>
      <c r="AK94" s="126"/>
      <c r="AL94" s="126"/>
      <c r="AM94" s="126"/>
    </row>
    <row r="95" spans="35:39" ht="12.75" customHeight="1" x14ac:dyDescent="0.25">
      <c r="AI95" s="126"/>
      <c r="AJ95" s="126"/>
      <c r="AK95" s="126"/>
      <c r="AL95" s="126"/>
      <c r="AM95" s="126"/>
    </row>
    <row r="96" spans="35:39" ht="12.75" customHeight="1" x14ac:dyDescent="0.25">
      <c r="AI96" s="126"/>
      <c r="AJ96" s="126"/>
      <c r="AK96" s="126"/>
      <c r="AL96" s="126"/>
      <c r="AM96" s="126"/>
    </row>
    <row r="97" spans="35:39" ht="12.75" customHeight="1" x14ac:dyDescent="0.25">
      <c r="AI97" s="126"/>
      <c r="AJ97" s="126"/>
      <c r="AK97" s="126"/>
      <c r="AL97" s="126"/>
      <c r="AM97" s="126"/>
    </row>
    <row r="98" spans="35:39" ht="12.75" customHeight="1" x14ac:dyDescent="0.25">
      <c r="AI98" s="126"/>
      <c r="AJ98" s="126"/>
      <c r="AK98" s="126"/>
      <c r="AL98" s="126"/>
      <c r="AM98" s="126"/>
    </row>
    <row r="99" spans="35:39" ht="12.75" customHeight="1" x14ac:dyDescent="0.25">
      <c r="AI99" s="126"/>
      <c r="AJ99" s="126"/>
      <c r="AK99" s="126"/>
      <c r="AL99" s="126"/>
      <c r="AM99" s="126"/>
    </row>
    <row r="100" spans="35:39" ht="12.75" customHeight="1" x14ac:dyDescent="0.25">
      <c r="AI100" s="126"/>
      <c r="AJ100" s="126"/>
      <c r="AK100" s="126"/>
      <c r="AL100" s="126"/>
      <c r="AM100" s="126"/>
    </row>
    <row r="101" spans="35:39" ht="12.75" customHeight="1" x14ac:dyDescent="0.25">
      <c r="AI101" s="126"/>
      <c r="AJ101" s="126"/>
      <c r="AK101" s="126"/>
      <c r="AL101" s="126"/>
      <c r="AM101" s="126"/>
    </row>
    <row r="102" spans="35:39" ht="12.75" customHeight="1" x14ac:dyDescent="0.25">
      <c r="AI102" s="126"/>
      <c r="AJ102" s="126"/>
      <c r="AK102" s="126"/>
      <c r="AL102" s="126"/>
      <c r="AM102" s="126"/>
    </row>
    <row r="103" spans="35:39" ht="12.75" customHeight="1" x14ac:dyDescent="0.25">
      <c r="AI103" s="126"/>
      <c r="AJ103" s="126"/>
      <c r="AK103" s="126"/>
      <c r="AL103" s="126"/>
      <c r="AM103" s="126"/>
    </row>
    <row r="104" spans="35:39" ht="12.75" customHeight="1" x14ac:dyDescent="0.25">
      <c r="AI104" s="126"/>
      <c r="AJ104" s="126"/>
      <c r="AK104" s="126"/>
      <c r="AL104" s="126"/>
      <c r="AM104" s="126"/>
    </row>
    <row r="105" spans="35:39" ht="12.75" customHeight="1" x14ac:dyDescent="0.25">
      <c r="AI105" s="126"/>
      <c r="AJ105" s="126"/>
      <c r="AK105" s="126"/>
      <c r="AL105" s="126"/>
      <c r="AM105" s="126"/>
    </row>
    <row r="106" spans="35:39" ht="12.75" customHeight="1" x14ac:dyDescent="0.25">
      <c r="AI106" s="126"/>
      <c r="AJ106" s="126"/>
      <c r="AK106" s="126"/>
      <c r="AL106" s="126"/>
      <c r="AM106" s="126"/>
    </row>
    <row r="107" spans="35:39" ht="12.75" customHeight="1" x14ac:dyDescent="0.25">
      <c r="AI107" s="126"/>
      <c r="AJ107" s="126"/>
      <c r="AK107" s="126"/>
      <c r="AL107" s="126"/>
      <c r="AM107" s="126"/>
    </row>
    <row r="108" spans="35:39" ht="12.75" customHeight="1" x14ac:dyDescent="0.25">
      <c r="AI108" s="126"/>
      <c r="AJ108" s="126"/>
      <c r="AK108" s="126"/>
      <c r="AL108" s="126"/>
      <c r="AM108" s="126"/>
    </row>
    <row r="109" spans="35:39" ht="12.75" customHeight="1" x14ac:dyDescent="0.25">
      <c r="AI109" s="126"/>
      <c r="AJ109" s="126"/>
      <c r="AK109" s="126"/>
      <c r="AL109" s="126"/>
      <c r="AM109" s="126"/>
    </row>
    <row r="110" spans="35:39" ht="12.75" customHeight="1" x14ac:dyDescent="0.25">
      <c r="AI110" s="126"/>
      <c r="AJ110" s="126"/>
      <c r="AK110" s="126"/>
      <c r="AL110" s="126"/>
      <c r="AM110" s="126"/>
    </row>
    <row r="111" spans="35:39" ht="12.75" customHeight="1" x14ac:dyDescent="0.25">
      <c r="AI111" s="126"/>
      <c r="AJ111" s="126"/>
      <c r="AK111" s="126"/>
      <c r="AL111" s="126"/>
      <c r="AM111" s="126"/>
    </row>
    <row r="112" spans="35:39" ht="12.75" customHeight="1" x14ac:dyDescent="0.25">
      <c r="AI112" s="126"/>
      <c r="AJ112" s="126"/>
      <c r="AK112" s="126"/>
      <c r="AL112" s="126"/>
      <c r="AM112" s="126"/>
    </row>
    <row r="113" spans="35:39" ht="12.75" customHeight="1" x14ac:dyDescent="0.25">
      <c r="AI113" s="126"/>
      <c r="AJ113" s="126"/>
      <c r="AK113" s="126"/>
      <c r="AL113" s="126"/>
      <c r="AM113" s="126"/>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FFB3"/>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33" customWidth="1"/>
    <col min="5" max="30" width="8" style="12" customWidth="1"/>
    <col min="31" max="31" width="8.28515625" style="32" customWidth="1"/>
    <col min="32" max="54" width="8.85546875" style="12" customWidth="1"/>
    <col min="55" max="16384" width="18.7109375" style="12"/>
  </cols>
  <sheetData>
    <row r="1" spans="1:54" s="4" customFormat="1" ht="15" x14ac:dyDescent="0.25">
      <c r="A1" s="20"/>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2"/>
      <c r="AJ1" s="22"/>
      <c r="AK1" s="22"/>
      <c r="AL1" s="22"/>
      <c r="AM1" s="22"/>
    </row>
    <row r="2" spans="1:54" s="5" customFormat="1" ht="15" x14ac:dyDescent="0.25">
      <c r="A2" s="20"/>
      <c r="B2" s="22" t="s">
        <v>0</v>
      </c>
      <c r="C2" s="22" t="s">
        <v>1</v>
      </c>
      <c r="D2" s="22" t="s">
        <v>2</v>
      </c>
      <c r="E2" s="22">
        <v>1981</v>
      </c>
      <c r="F2" s="22">
        <v>1982</v>
      </c>
      <c r="G2" s="22">
        <v>1983</v>
      </c>
      <c r="H2" s="22">
        <v>1984</v>
      </c>
      <c r="I2" s="22">
        <v>1985</v>
      </c>
      <c r="J2" s="22">
        <v>1986</v>
      </c>
      <c r="K2" s="22">
        <v>1987</v>
      </c>
      <c r="L2" s="22">
        <v>1988</v>
      </c>
      <c r="M2" s="22">
        <v>1989</v>
      </c>
      <c r="N2" s="22">
        <v>1990</v>
      </c>
      <c r="O2" s="22">
        <v>1991</v>
      </c>
      <c r="P2" s="22">
        <v>1992</v>
      </c>
      <c r="Q2" s="22">
        <v>1993</v>
      </c>
      <c r="R2" s="22">
        <v>1994</v>
      </c>
      <c r="S2" s="22">
        <v>1995</v>
      </c>
      <c r="T2" s="22">
        <v>1996</v>
      </c>
      <c r="U2" s="22">
        <v>1997</v>
      </c>
      <c r="V2" s="22">
        <v>1998</v>
      </c>
      <c r="W2" s="22">
        <v>1999</v>
      </c>
      <c r="X2" s="22">
        <v>2000</v>
      </c>
      <c r="Y2" s="22">
        <v>2001</v>
      </c>
      <c r="Z2" s="22">
        <v>2002</v>
      </c>
      <c r="AA2" s="22">
        <v>2003</v>
      </c>
      <c r="AB2" s="22">
        <v>2004</v>
      </c>
      <c r="AC2" s="22">
        <v>2005</v>
      </c>
      <c r="AD2" s="22">
        <v>2006</v>
      </c>
      <c r="AE2" s="23">
        <v>2007</v>
      </c>
      <c r="AF2" s="22">
        <v>2008</v>
      </c>
      <c r="AG2" s="22">
        <v>2009</v>
      </c>
      <c r="AH2" s="22">
        <v>2010</v>
      </c>
      <c r="AI2" s="22">
        <v>2011</v>
      </c>
      <c r="AJ2" s="22">
        <v>2012</v>
      </c>
      <c r="AK2" s="22">
        <v>2013</v>
      </c>
      <c r="AL2" s="22">
        <v>2014</v>
      </c>
      <c r="AM2" s="22">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24"/>
      <c r="B3" s="25" t="s">
        <v>3</v>
      </c>
      <c r="C3" s="25" t="s">
        <v>4</v>
      </c>
      <c r="D3" s="25" t="s">
        <v>5</v>
      </c>
      <c r="E3" s="25" t="s">
        <v>6</v>
      </c>
      <c r="F3" s="25" t="s">
        <v>7</v>
      </c>
      <c r="G3" s="25" t="s">
        <v>8</v>
      </c>
      <c r="H3" s="25" t="s">
        <v>9</v>
      </c>
      <c r="I3" s="25" t="s">
        <v>10</v>
      </c>
      <c r="J3" s="25" t="s">
        <v>11</v>
      </c>
      <c r="K3" s="25" t="s">
        <v>12</v>
      </c>
      <c r="L3" s="25" t="s">
        <v>13</v>
      </c>
      <c r="M3" s="25" t="s">
        <v>14</v>
      </c>
      <c r="N3" s="25" t="s">
        <v>15</v>
      </c>
      <c r="O3" s="25" t="s">
        <v>16</v>
      </c>
      <c r="P3" s="25" t="s">
        <v>17</v>
      </c>
      <c r="Q3" s="25" t="s">
        <v>18</v>
      </c>
      <c r="R3" s="25" t="s">
        <v>19</v>
      </c>
      <c r="S3" s="25" t="s">
        <v>20</v>
      </c>
      <c r="T3" s="25" t="s">
        <v>21</v>
      </c>
      <c r="U3" s="25" t="s">
        <v>22</v>
      </c>
      <c r="V3" s="25" t="s">
        <v>23</v>
      </c>
      <c r="W3" s="25" t="s">
        <v>24</v>
      </c>
      <c r="X3" s="25" t="s">
        <v>25</v>
      </c>
      <c r="Y3" s="25" t="s">
        <v>26</v>
      </c>
      <c r="Z3" s="25" t="s">
        <v>27</v>
      </c>
      <c r="AA3" s="25" t="s">
        <v>28</v>
      </c>
      <c r="AB3" s="25" t="s">
        <v>29</v>
      </c>
      <c r="AC3" s="25" t="s">
        <v>30</v>
      </c>
      <c r="AD3" s="25" t="s">
        <v>31</v>
      </c>
      <c r="AE3" s="25" t="s">
        <v>32</v>
      </c>
      <c r="AF3" s="25" t="s">
        <v>33</v>
      </c>
      <c r="AG3" s="25" t="s">
        <v>34</v>
      </c>
      <c r="AH3" s="25" t="s">
        <v>35</v>
      </c>
      <c r="AI3" s="25" t="s">
        <v>36</v>
      </c>
      <c r="AJ3" s="25" t="s">
        <v>37</v>
      </c>
      <c r="AK3" s="25" t="s">
        <v>38</v>
      </c>
      <c r="AL3" s="25" t="s">
        <v>39</v>
      </c>
      <c r="AM3" s="2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s="30" customFormat="1" ht="15" x14ac:dyDescent="0.25">
      <c r="A4" s="26">
        <v>43556</v>
      </c>
      <c r="B4" s="27">
        <v>119.4</v>
      </c>
      <c r="C4" s="27">
        <v>170.06</v>
      </c>
      <c r="D4" s="28">
        <v>105</v>
      </c>
      <c r="E4" s="28">
        <v>148.035</v>
      </c>
      <c r="F4" s="28">
        <v>81.775999999999996</v>
      </c>
      <c r="G4" s="28">
        <v>77.272000000000006</v>
      </c>
      <c r="H4" s="28">
        <v>77.972999999999999</v>
      </c>
      <c r="I4" s="28">
        <v>111.247</v>
      </c>
      <c r="J4" s="28">
        <v>101.58499999999999</v>
      </c>
      <c r="K4" s="28">
        <v>124.40900000000001</v>
      </c>
      <c r="L4" s="28">
        <v>109.48</v>
      </c>
      <c r="M4" s="28">
        <v>147.298</v>
      </c>
      <c r="N4" s="28">
        <v>152.001</v>
      </c>
      <c r="O4" s="28">
        <v>74.965999999999994</v>
      </c>
      <c r="P4" s="28">
        <v>133.36699999999999</v>
      </c>
      <c r="Q4" s="28">
        <v>93.200999999999993</v>
      </c>
      <c r="R4" s="28">
        <v>133.80600000000001</v>
      </c>
      <c r="S4" s="28">
        <v>78.254999999999995</v>
      </c>
      <c r="T4" s="28">
        <v>83.418999999999997</v>
      </c>
      <c r="U4" s="28">
        <v>100.15</v>
      </c>
      <c r="V4" s="28">
        <v>92.906999999999996</v>
      </c>
      <c r="W4" s="28">
        <v>96.558999999999997</v>
      </c>
      <c r="X4" s="28">
        <v>114.66800000000001</v>
      </c>
      <c r="Y4" s="28">
        <v>113.858</v>
      </c>
      <c r="Z4" s="28">
        <v>105</v>
      </c>
      <c r="AA4" s="28">
        <v>103.367</v>
      </c>
      <c r="AB4" s="28">
        <v>131.59700000000001</v>
      </c>
      <c r="AC4" s="28">
        <v>105.85299999999999</v>
      </c>
      <c r="AD4" s="28">
        <v>123.28400000000001</v>
      </c>
      <c r="AE4" s="28">
        <v>103.066</v>
      </c>
      <c r="AF4" s="28">
        <v>86.417000000000002</v>
      </c>
      <c r="AG4" s="28">
        <v>118.169</v>
      </c>
      <c r="AH4" s="29">
        <v>114.48699999999999</v>
      </c>
      <c r="AI4" s="30">
        <v>106.164</v>
      </c>
      <c r="AJ4" s="30">
        <v>120.559</v>
      </c>
      <c r="AK4" s="30">
        <v>89.849000000000004</v>
      </c>
      <c r="AL4" s="30">
        <v>95.653999999999996</v>
      </c>
      <c r="AM4" s="30">
        <v>92.956000000000003</v>
      </c>
    </row>
    <row r="5" spans="1:54" ht="15" x14ac:dyDescent="0.25">
      <c r="A5" s="26">
        <v>43586</v>
      </c>
      <c r="B5">
        <v>333.7</v>
      </c>
      <c r="C5">
        <v>475.27</v>
      </c>
      <c r="D5" s="11">
        <v>350</v>
      </c>
      <c r="E5" s="11">
        <v>353.137</v>
      </c>
      <c r="F5" s="11">
        <v>229.70599999999999</v>
      </c>
      <c r="G5" s="11">
        <v>221.79400000000001</v>
      </c>
      <c r="H5" s="11">
        <v>457.24799999999999</v>
      </c>
      <c r="I5" s="11">
        <v>429.50299999999999</v>
      </c>
      <c r="J5" s="11">
        <v>357.60399999999998</v>
      </c>
      <c r="K5" s="11">
        <v>353.25900000000001</v>
      </c>
      <c r="L5" s="11">
        <v>306.35300000000001</v>
      </c>
      <c r="M5" s="11">
        <v>331.52600000000001</v>
      </c>
      <c r="N5" s="11">
        <v>349.02</v>
      </c>
      <c r="O5" s="11">
        <v>250.54300000000001</v>
      </c>
      <c r="P5" s="11">
        <v>435.166</v>
      </c>
      <c r="Q5" s="11">
        <v>350</v>
      </c>
      <c r="R5" s="11">
        <v>383.65499999999997</v>
      </c>
      <c r="S5" s="11">
        <v>271.61399999999998</v>
      </c>
      <c r="T5" s="11">
        <v>403.10599999999999</v>
      </c>
      <c r="U5" s="11">
        <v>366.76299999999998</v>
      </c>
      <c r="V5" s="11">
        <v>293.024</v>
      </c>
      <c r="W5" s="11">
        <v>388.625</v>
      </c>
      <c r="X5" s="11">
        <v>386.61700000000002</v>
      </c>
      <c r="Y5" s="11">
        <v>488.87</v>
      </c>
      <c r="Z5" s="11">
        <v>245.62100000000001</v>
      </c>
      <c r="AA5" s="11">
        <v>307.79300000000001</v>
      </c>
      <c r="AB5" s="11">
        <v>434.20400000000001</v>
      </c>
      <c r="AC5" s="11">
        <v>359.892</v>
      </c>
      <c r="AD5" s="11">
        <v>339.73500000000001</v>
      </c>
      <c r="AE5" s="11">
        <v>418.68099999999998</v>
      </c>
      <c r="AF5" s="11">
        <v>251.917</v>
      </c>
      <c r="AG5" s="11">
        <v>454.69600000000003</v>
      </c>
      <c r="AH5" s="31">
        <v>231.80699999999999</v>
      </c>
      <c r="AI5" s="12">
        <v>266.01100000000002</v>
      </c>
      <c r="AJ5" s="12">
        <v>382.77100000000002</v>
      </c>
      <c r="AK5" s="12">
        <v>338.45800000000003</v>
      </c>
      <c r="AL5" s="12">
        <v>285.702</v>
      </c>
      <c r="AM5" s="12">
        <v>319.44400000000002</v>
      </c>
    </row>
    <row r="6" spans="1:54" ht="15" x14ac:dyDescent="0.25">
      <c r="A6" s="26">
        <v>43617</v>
      </c>
      <c r="B6">
        <v>373.59</v>
      </c>
      <c r="C6">
        <v>532.08000000000004</v>
      </c>
      <c r="D6" s="11">
        <v>500</v>
      </c>
      <c r="E6" s="11">
        <v>493.214</v>
      </c>
      <c r="F6" s="11">
        <v>423.39800000000002</v>
      </c>
      <c r="G6" s="11">
        <v>639.20699999999999</v>
      </c>
      <c r="H6" s="11">
        <v>653.16099999999994</v>
      </c>
      <c r="I6" s="11">
        <v>545.26800000000003</v>
      </c>
      <c r="J6" s="11">
        <v>614.35199999999998</v>
      </c>
      <c r="K6" s="11">
        <v>395.81900000000002</v>
      </c>
      <c r="L6" s="11">
        <v>461.17700000000002</v>
      </c>
      <c r="M6" s="11">
        <v>319.43599999999998</v>
      </c>
      <c r="N6" s="11">
        <v>605.298</v>
      </c>
      <c r="O6" s="11">
        <v>500</v>
      </c>
      <c r="P6" s="11">
        <v>383.142</v>
      </c>
      <c r="Q6" s="11">
        <v>510.27499999999998</v>
      </c>
      <c r="R6" s="11">
        <v>507.91399999999999</v>
      </c>
      <c r="S6" s="11">
        <v>719.94299999999998</v>
      </c>
      <c r="T6" s="11">
        <v>407.04599999999999</v>
      </c>
      <c r="U6" s="11">
        <v>620.02300000000002</v>
      </c>
      <c r="V6" s="11">
        <v>384.303</v>
      </c>
      <c r="W6" s="11">
        <v>739.02499999999998</v>
      </c>
      <c r="X6" s="11">
        <v>364.31700000000001</v>
      </c>
      <c r="Y6" s="11">
        <v>460.66899999999998</v>
      </c>
      <c r="Z6" s="11">
        <v>354.66</v>
      </c>
      <c r="AA6" s="11">
        <v>506.87</v>
      </c>
      <c r="AB6" s="11">
        <v>431.89299999999997</v>
      </c>
      <c r="AC6" s="11">
        <v>422.96800000000002</v>
      </c>
      <c r="AD6" s="11">
        <v>377.60899999999998</v>
      </c>
      <c r="AE6" s="11">
        <v>477.173</v>
      </c>
      <c r="AF6" s="11">
        <v>501.81</v>
      </c>
      <c r="AG6" s="11">
        <v>452.48200000000003</v>
      </c>
      <c r="AH6" s="31">
        <v>547.21799999999996</v>
      </c>
      <c r="AI6" s="12">
        <v>659.29300000000001</v>
      </c>
      <c r="AJ6" s="12">
        <v>286.42500000000001</v>
      </c>
      <c r="AK6" s="12">
        <v>549.53599999999994</v>
      </c>
      <c r="AL6" s="12">
        <v>510.47500000000002</v>
      </c>
      <c r="AM6" s="12">
        <v>753.85799999999995</v>
      </c>
    </row>
    <row r="7" spans="1:54" ht="15" x14ac:dyDescent="0.25">
      <c r="A7" s="26">
        <v>43647</v>
      </c>
      <c r="B7">
        <v>163.31</v>
      </c>
      <c r="C7">
        <v>232.59</v>
      </c>
      <c r="D7" s="11">
        <v>180</v>
      </c>
      <c r="E7" s="11">
        <v>199.78</v>
      </c>
      <c r="F7" s="11">
        <v>250.14699999999999</v>
      </c>
      <c r="G7" s="11">
        <v>404.02100000000002</v>
      </c>
      <c r="H7" s="11">
        <v>305.13400000000001</v>
      </c>
      <c r="I7" s="11">
        <v>169.489</v>
      </c>
      <c r="J7" s="11">
        <v>258.86500000000001</v>
      </c>
      <c r="K7" s="11">
        <v>142.58500000000001</v>
      </c>
      <c r="L7" s="11">
        <v>180</v>
      </c>
      <c r="M7" s="11">
        <v>127.724</v>
      </c>
      <c r="N7" s="11">
        <v>260.69600000000003</v>
      </c>
      <c r="O7" s="11">
        <v>276.702</v>
      </c>
      <c r="P7" s="11">
        <v>180.68</v>
      </c>
      <c r="Q7" s="11">
        <v>235.637</v>
      </c>
      <c r="R7" s="11">
        <v>144.63499999999999</v>
      </c>
      <c r="S7" s="11">
        <v>640.976</v>
      </c>
      <c r="T7" s="11">
        <v>148.208</v>
      </c>
      <c r="U7" s="11">
        <v>229.49</v>
      </c>
      <c r="V7" s="11">
        <v>228.01400000000001</v>
      </c>
      <c r="W7" s="11">
        <v>446.017</v>
      </c>
      <c r="X7" s="11">
        <v>102.157</v>
      </c>
      <c r="Y7" s="11">
        <v>135.053</v>
      </c>
      <c r="Z7" s="11">
        <v>102.011</v>
      </c>
      <c r="AA7" s="11">
        <v>137.76400000000001</v>
      </c>
      <c r="AB7" s="11">
        <v>155.04400000000001</v>
      </c>
      <c r="AC7" s="11">
        <v>170.554</v>
      </c>
      <c r="AD7" s="11">
        <v>138.565</v>
      </c>
      <c r="AE7" s="11">
        <v>178.874</v>
      </c>
      <c r="AF7" s="11">
        <v>224.60599999999999</v>
      </c>
      <c r="AG7" s="11">
        <v>237.982</v>
      </c>
      <c r="AH7" s="31">
        <v>167.01300000000001</v>
      </c>
      <c r="AI7" s="12">
        <v>312.44299999999998</v>
      </c>
      <c r="AJ7" s="12">
        <v>87.757999999999996</v>
      </c>
      <c r="AK7" s="12">
        <v>177.405</v>
      </c>
      <c r="AL7" s="12">
        <v>166.953</v>
      </c>
      <c r="AM7" s="12">
        <v>300.70699999999999</v>
      </c>
    </row>
    <row r="8" spans="1:54" ht="15" x14ac:dyDescent="0.25">
      <c r="A8" s="26">
        <v>43678</v>
      </c>
      <c r="B8">
        <v>80.900000000000006</v>
      </c>
      <c r="C8">
        <v>112.98</v>
      </c>
      <c r="D8" s="11">
        <v>78</v>
      </c>
      <c r="E8" s="11">
        <v>75.61</v>
      </c>
      <c r="F8" s="11">
        <v>119.324</v>
      </c>
      <c r="G8" s="11">
        <v>130.21199999999999</v>
      </c>
      <c r="H8" s="11">
        <v>120.78100000000001</v>
      </c>
      <c r="I8" s="11">
        <v>70.412999999999997</v>
      </c>
      <c r="J8" s="11">
        <v>85.897000000000006</v>
      </c>
      <c r="K8" s="11">
        <v>68.52</v>
      </c>
      <c r="L8" s="11">
        <v>73.856999999999999</v>
      </c>
      <c r="M8" s="11">
        <v>72.213999999999999</v>
      </c>
      <c r="N8" s="11">
        <v>87.305000000000007</v>
      </c>
      <c r="O8" s="11">
        <v>91.521000000000001</v>
      </c>
      <c r="P8" s="11">
        <v>95.778999999999996</v>
      </c>
      <c r="Q8" s="11">
        <v>75.933999999999997</v>
      </c>
      <c r="R8" s="11">
        <v>63.677999999999997</v>
      </c>
      <c r="S8" s="11">
        <v>167.43600000000001</v>
      </c>
      <c r="T8" s="11">
        <v>59.012</v>
      </c>
      <c r="U8" s="11">
        <v>94.093999999999994</v>
      </c>
      <c r="V8" s="11">
        <v>79.364000000000004</v>
      </c>
      <c r="W8" s="11">
        <v>142.953</v>
      </c>
      <c r="X8" s="11">
        <v>62.701000000000001</v>
      </c>
      <c r="Y8" s="11">
        <v>76.236000000000004</v>
      </c>
      <c r="Z8" s="11">
        <v>49.828000000000003</v>
      </c>
      <c r="AA8" s="11">
        <v>65.174000000000007</v>
      </c>
      <c r="AB8" s="11">
        <v>67.436000000000007</v>
      </c>
      <c r="AC8" s="11">
        <v>74.031999999999996</v>
      </c>
      <c r="AD8" s="11">
        <v>77.790000000000006</v>
      </c>
      <c r="AE8" s="11">
        <v>81.688000000000002</v>
      </c>
      <c r="AF8" s="11">
        <v>79.441999999999993</v>
      </c>
      <c r="AG8" s="11">
        <v>77.796999999999997</v>
      </c>
      <c r="AH8" s="31">
        <v>79.376999999999995</v>
      </c>
      <c r="AI8" s="12">
        <v>89.147999999999996</v>
      </c>
      <c r="AJ8" s="12">
        <v>53.003</v>
      </c>
      <c r="AK8" s="12">
        <v>85.135999999999996</v>
      </c>
      <c r="AL8" s="12">
        <v>78</v>
      </c>
      <c r="AM8" s="12">
        <v>87.078999999999994</v>
      </c>
    </row>
    <row r="9" spans="1:54" ht="15" x14ac:dyDescent="0.25">
      <c r="A9" s="26">
        <v>43709</v>
      </c>
      <c r="B9">
        <v>45.43</v>
      </c>
      <c r="C9">
        <v>61.91</v>
      </c>
      <c r="D9" s="11">
        <v>58</v>
      </c>
      <c r="E9" s="11">
        <v>52.884</v>
      </c>
      <c r="F9" s="11">
        <v>94.013000000000005</v>
      </c>
      <c r="G9" s="11">
        <v>61.165999999999997</v>
      </c>
      <c r="H9" s="11">
        <v>70.058999999999997</v>
      </c>
      <c r="I9" s="11">
        <v>70.856999999999999</v>
      </c>
      <c r="J9" s="11">
        <v>80.62</v>
      </c>
      <c r="K9" s="11">
        <v>51.185000000000002</v>
      </c>
      <c r="L9" s="11">
        <v>63.518000000000001</v>
      </c>
      <c r="M9" s="11">
        <v>48.357999999999997</v>
      </c>
      <c r="N9" s="11">
        <v>60.526000000000003</v>
      </c>
      <c r="O9" s="11">
        <v>52.345999999999997</v>
      </c>
      <c r="P9" s="11">
        <v>64.707999999999998</v>
      </c>
      <c r="Q9" s="11">
        <v>63.497</v>
      </c>
      <c r="R9" s="11">
        <v>55.216000000000001</v>
      </c>
      <c r="S9" s="11">
        <v>79.27</v>
      </c>
      <c r="T9" s="11">
        <v>47.215000000000003</v>
      </c>
      <c r="U9" s="11">
        <v>69.266000000000005</v>
      </c>
      <c r="V9" s="11">
        <v>48.146000000000001</v>
      </c>
      <c r="W9" s="11">
        <v>71.933000000000007</v>
      </c>
      <c r="X9" s="11">
        <v>48.01</v>
      </c>
      <c r="Y9" s="11">
        <v>50.115000000000002</v>
      </c>
      <c r="Z9" s="11">
        <v>45.420999999999999</v>
      </c>
      <c r="AA9" s="11">
        <v>82.475999999999999</v>
      </c>
      <c r="AB9" s="11">
        <v>62.290999999999997</v>
      </c>
      <c r="AC9" s="11">
        <v>48.469000000000001</v>
      </c>
      <c r="AD9" s="11">
        <v>54.485999999999997</v>
      </c>
      <c r="AE9" s="11">
        <v>69.89</v>
      </c>
      <c r="AF9" s="11">
        <v>49.015999999999998</v>
      </c>
      <c r="AG9" s="11">
        <v>51.356999999999999</v>
      </c>
      <c r="AH9" s="31">
        <v>46.975000000000001</v>
      </c>
      <c r="AI9" s="12">
        <v>53.728000000000002</v>
      </c>
      <c r="AJ9" s="12">
        <v>41.432000000000002</v>
      </c>
      <c r="AK9" s="12">
        <v>94.197000000000003</v>
      </c>
      <c r="AL9" s="12">
        <v>65.828999999999994</v>
      </c>
      <c r="AM9" s="12">
        <v>58</v>
      </c>
    </row>
    <row r="10" spans="1:54" ht="15" x14ac:dyDescent="0.25">
      <c r="A10" s="26">
        <v>43739</v>
      </c>
      <c r="B10">
        <v>40.44</v>
      </c>
      <c r="C10">
        <v>53.4</v>
      </c>
      <c r="D10" s="11">
        <v>54.36</v>
      </c>
      <c r="E10" s="11">
        <v>50.612000000000002</v>
      </c>
      <c r="F10" s="11">
        <v>58.825000000000003</v>
      </c>
      <c r="G10" s="11">
        <v>50.381999999999998</v>
      </c>
      <c r="H10" s="11">
        <v>63.701999999999998</v>
      </c>
      <c r="I10" s="11">
        <v>100.599</v>
      </c>
      <c r="J10" s="11">
        <v>83.350999999999999</v>
      </c>
      <c r="K10" s="11">
        <v>41.137999999999998</v>
      </c>
      <c r="L10" s="11">
        <v>47.673000000000002</v>
      </c>
      <c r="M10" s="11">
        <v>45.218000000000004</v>
      </c>
      <c r="N10" s="11">
        <v>80.31</v>
      </c>
      <c r="O10" s="11">
        <v>43.198</v>
      </c>
      <c r="P10" s="11">
        <v>45.503999999999998</v>
      </c>
      <c r="Q10" s="11">
        <v>54.616</v>
      </c>
      <c r="R10" s="11">
        <v>48.237000000000002</v>
      </c>
      <c r="S10" s="11">
        <v>72.352000000000004</v>
      </c>
      <c r="T10" s="11">
        <v>58.305999999999997</v>
      </c>
      <c r="U10" s="11">
        <v>76.146000000000001</v>
      </c>
      <c r="V10" s="11">
        <v>53.671999999999997</v>
      </c>
      <c r="W10" s="11">
        <v>56.295999999999999</v>
      </c>
      <c r="X10" s="11">
        <v>42.133000000000003</v>
      </c>
      <c r="Y10" s="11">
        <v>44.073999999999998</v>
      </c>
      <c r="Z10" s="11">
        <v>54.793999999999997</v>
      </c>
      <c r="AA10" s="11">
        <v>53.39</v>
      </c>
      <c r="AB10" s="11">
        <v>55.103000000000002</v>
      </c>
      <c r="AC10" s="11">
        <v>65.762</v>
      </c>
      <c r="AD10" s="11">
        <v>89.191000000000003</v>
      </c>
      <c r="AE10" s="11">
        <v>64.488</v>
      </c>
      <c r="AF10" s="11">
        <v>43.48</v>
      </c>
      <c r="AG10" s="11">
        <v>49.902999999999999</v>
      </c>
      <c r="AH10" s="31">
        <v>45.56</v>
      </c>
      <c r="AI10" s="12">
        <v>52.173999999999999</v>
      </c>
      <c r="AJ10" s="12">
        <v>37.499000000000002</v>
      </c>
      <c r="AK10" s="12">
        <v>83.073999999999998</v>
      </c>
      <c r="AL10" s="12">
        <v>80.007999999999996</v>
      </c>
      <c r="AM10" s="12">
        <v>48.8</v>
      </c>
    </row>
    <row r="11" spans="1:54" ht="15" x14ac:dyDescent="0.25">
      <c r="A11" s="26">
        <v>43770</v>
      </c>
      <c r="B11">
        <v>35.46</v>
      </c>
      <c r="C11">
        <v>41.23</v>
      </c>
      <c r="D11" s="11">
        <v>41.13</v>
      </c>
      <c r="E11" s="11">
        <v>45.848999999999997</v>
      </c>
      <c r="F11" s="11">
        <v>40.784999999999997</v>
      </c>
      <c r="G11" s="11">
        <v>42.404000000000003</v>
      </c>
      <c r="H11" s="11">
        <v>49.753999999999998</v>
      </c>
      <c r="I11" s="11">
        <v>58.076999999999998</v>
      </c>
      <c r="J11" s="11">
        <v>58.701999999999998</v>
      </c>
      <c r="K11" s="11">
        <v>39.091999999999999</v>
      </c>
      <c r="L11" s="11">
        <v>37.006</v>
      </c>
      <c r="M11" s="11">
        <v>36.076000000000001</v>
      </c>
      <c r="N11" s="11">
        <v>66.135999999999996</v>
      </c>
      <c r="O11" s="11">
        <v>39.014000000000003</v>
      </c>
      <c r="P11" s="11">
        <v>38.094000000000001</v>
      </c>
      <c r="Q11" s="11">
        <v>42.573</v>
      </c>
      <c r="R11" s="11">
        <v>43.030999999999999</v>
      </c>
      <c r="S11" s="11">
        <v>53.771999999999998</v>
      </c>
      <c r="T11" s="11">
        <v>42.18</v>
      </c>
      <c r="U11" s="11">
        <v>51.79</v>
      </c>
      <c r="V11" s="11">
        <v>44.625999999999998</v>
      </c>
      <c r="W11" s="11">
        <v>45.374000000000002</v>
      </c>
      <c r="X11" s="11">
        <v>35.896999999999998</v>
      </c>
      <c r="Y11" s="11">
        <v>41.512</v>
      </c>
      <c r="Z11" s="11">
        <v>35.759</v>
      </c>
      <c r="AA11" s="11">
        <v>38.680999999999997</v>
      </c>
      <c r="AB11" s="11">
        <v>47.206000000000003</v>
      </c>
      <c r="AC11" s="11">
        <v>48.634999999999998</v>
      </c>
      <c r="AD11" s="11">
        <v>56.6</v>
      </c>
      <c r="AE11" s="11">
        <v>48.896999999999998</v>
      </c>
      <c r="AF11" s="11">
        <v>37.779000000000003</v>
      </c>
      <c r="AG11" s="11">
        <v>45.695999999999998</v>
      </c>
      <c r="AH11" s="31">
        <v>43.75</v>
      </c>
      <c r="AI11" s="12">
        <v>42.948999999999998</v>
      </c>
      <c r="AJ11" s="12">
        <v>31.888999999999999</v>
      </c>
      <c r="AK11" s="12">
        <v>52.043999999999997</v>
      </c>
      <c r="AL11" s="12">
        <v>48.683999999999997</v>
      </c>
      <c r="AM11" s="12">
        <v>44.457000000000001</v>
      </c>
    </row>
    <row r="12" spans="1:54" ht="15" x14ac:dyDescent="0.25">
      <c r="A12" s="26">
        <v>43800</v>
      </c>
      <c r="B12">
        <v>31.06</v>
      </c>
      <c r="C12">
        <v>34.9</v>
      </c>
      <c r="D12" s="11">
        <v>32.43</v>
      </c>
      <c r="E12" s="11">
        <v>38.659999999999997</v>
      </c>
      <c r="F12" s="11">
        <v>36.140999999999998</v>
      </c>
      <c r="G12" s="11">
        <v>40.426000000000002</v>
      </c>
      <c r="H12" s="11">
        <v>42.465000000000003</v>
      </c>
      <c r="I12" s="11">
        <v>42.258000000000003</v>
      </c>
      <c r="J12" s="11">
        <v>45.203000000000003</v>
      </c>
      <c r="K12" s="11">
        <v>34.835000000000001</v>
      </c>
      <c r="L12" s="11">
        <v>34.140999999999998</v>
      </c>
      <c r="M12" s="11">
        <v>32.732999999999997</v>
      </c>
      <c r="N12" s="11">
        <v>48.905000000000001</v>
      </c>
      <c r="O12" s="11">
        <v>35.963999999999999</v>
      </c>
      <c r="P12" s="11">
        <v>35.420999999999999</v>
      </c>
      <c r="Q12" s="11">
        <v>37.213000000000001</v>
      </c>
      <c r="R12" s="11">
        <v>37.241</v>
      </c>
      <c r="S12" s="11">
        <v>48.982999999999997</v>
      </c>
      <c r="T12" s="11">
        <v>36.831000000000003</v>
      </c>
      <c r="U12" s="11">
        <v>41.781999999999996</v>
      </c>
      <c r="V12" s="11">
        <v>41.101999999999997</v>
      </c>
      <c r="W12" s="11">
        <v>42.093000000000004</v>
      </c>
      <c r="X12" s="11">
        <v>32.445999999999998</v>
      </c>
      <c r="Y12" s="11">
        <v>36.652000000000001</v>
      </c>
      <c r="Z12" s="11">
        <v>31.138999999999999</v>
      </c>
      <c r="AA12" s="11">
        <v>36.177999999999997</v>
      </c>
      <c r="AB12" s="11">
        <v>38.341000000000001</v>
      </c>
      <c r="AC12" s="11">
        <v>37.732999999999997</v>
      </c>
      <c r="AD12" s="11">
        <v>40.734000000000002</v>
      </c>
      <c r="AE12" s="11">
        <v>38.258000000000003</v>
      </c>
      <c r="AF12" s="11">
        <v>34.296999999999997</v>
      </c>
      <c r="AG12" s="11">
        <v>38.305</v>
      </c>
      <c r="AH12" s="31">
        <v>37.734000000000002</v>
      </c>
      <c r="AI12" s="12">
        <v>38.561999999999998</v>
      </c>
      <c r="AJ12" s="12">
        <v>29.797999999999998</v>
      </c>
      <c r="AK12" s="12">
        <v>41.500999999999998</v>
      </c>
      <c r="AL12" s="12">
        <v>38.113999999999997</v>
      </c>
      <c r="AM12" s="12">
        <v>42.064</v>
      </c>
    </row>
    <row r="13" spans="1:54" ht="15" x14ac:dyDescent="0.25">
      <c r="A13" s="26">
        <v>43831</v>
      </c>
      <c r="B13">
        <v>29.94</v>
      </c>
      <c r="C13">
        <v>33.25</v>
      </c>
      <c r="D13" s="11">
        <v>31.25</v>
      </c>
      <c r="E13" s="11">
        <v>33.552</v>
      </c>
      <c r="F13" s="11">
        <v>32.554000000000002</v>
      </c>
      <c r="G13" s="11">
        <v>38.715000000000003</v>
      </c>
      <c r="H13" s="11">
        <v>37.99</v>
      </c>
      <c r="I13" s="11">
        <v>36.651000000000003</v>
      </c>
      <c r="J13" s="11">
        <v>37.973999999999997</v>
      </c>
      <c r="K13" s="11">
        <v>30.949000000000002</v>
      </c>
      <c r="L13" s="11">
        <v>30.742999999999999</v>
      </c>
      <c r="M13" s="11">
        <v>29.422000000000001</v>
      </c>
      <c r="N13" s="11">
        <v>39.962000000000003</v>
      </c>
      <c r="O13" s="11">
        <v>31.675999999999998</v>
      </c>
      <c r="P13" s="11">
        <v>32.198999999999998</v>
      </c>
      <c r="Q13" s="11">
        <v>33.404000000000003</v>
      </c>
      <c r="R13" s="11">
        <v>33.295999999999999</v>
      </c>
      <c r="S13" s="11">
        <v>42.774000000000001</v>
      </c>
      <c r="T13" s="11">
        <v>31.789000000000001</v>
      </c>
      <c r="U13" s="11">
        <v>37.468000000000004</v>
      </c>
      <c r="V13" s="11">
        <v>35.691000000000003</v>
      </c>
      <c r="W13" s="11">
        <v>40.25</v>
      </c>
      <c r="X13" s="11">
        <v>29.106999999999999</v>
      </c>
      <c r="Y13" s="11">
        <v>32.670999999999999</v>
      </c>
      <c r="Z13" s="11">
        <v>27.942</v>
      </c>
      <c r="AA13" s="11">
        <v>32.210999999999999</v>
      </c>
      <c r="AB13" s="11">
        <v>38.177999999999997</v>
      </c>
      <c r="AC13" s="11">
        <v>32.892000000000003</v>
      </c>
      <c r="AD13" s="11">
        <v>36.344999999999999</v>
      </c>
      <c r="AE13" s="11">
        <v>33.304000000000002</v>
      </c>
      <c r="AF13" s="11">
        <v>31.021000000000001</v>
      </c>
      <c r="AG13" s="11">
        <v>33.826999999999998</v>
      </c>
      <c r="AH13" s="31">
        <v>33.564</v>
      </c>
      <c r="AI13" s="12">
        <v>35.212000000000003</v>
      </c>
      <c r="AJ13" s="12">
        <v>26.891999999999999</v>
      </c>
      <c r="AK13" s="12">
        <v>36.798999999999999</v>
      </c>
      <c r="AL13" s="12">
        <v>33.536000000000001</v>
      </c>
      <c r="AM13" s="12">
        <v>38.527999999999999</v>
      </c>
    </row>
    <row r="14" spans="1:54" ht="15" x14ac:dyDescent="0.25">
      <c r="A14" s="26">
        <v>43862</v>
      </c>
      <c r="B14">
        <v>27.84</v>
      </c>
      <c r="C14">
        <v>30.45</v>
      </c>
      <c r="D14" s="11">
        <v>28.83</v>
      </c>
      <c r="E14" s="11">
        <v>28.744</v>
      </c>
      <c r="F14" s="11">
        <v>28.562000000000001</v>
      </c>
      <c r="G14" s="11">
        <v>31.122</v>
      </c>
      <c r="H14" s="11">
        <v>32.920999999999999</v>
      </c>
      <c r="I14" s="11">
        <v>50.128</v>
      </c>
      <c r="J14" s="11">
        <v>36.378</v>
      </c>
      <c r="K14" s="11">
        <v>26.263999999999999</v>
      </c>
      <c r="L14" s="11">
        <v>26.346</v>
      </c>
      <c r="M14" s="11">
        <v>25.942</v>
      </c>
      <c r="N14" s="11">
        <v>35.469000000000001</v>
      </c>
      <c r="O14" s="11">
        <v>28.01</v>
      </c>
      <c r="P14" s="11">
        <v>29.785</v>
      </c>
      <c r="Q14" s="11">
        <v>28.288</v>
      </c>
      <c r="R14" s="11">
        <v>34.308999999999997</v>
      </c>
      <c r="S14" s="11">
        <v>40.036999999999999</v>
      </c>
      <c r="T14" s="11">
        <v>26.712</v>
      </c>
      <c r="U14" s="11">
        <v>33.395000000000003</v>
      </c>
      <c r="V14" s="11">
        <v>35.496000000000002</v>
      </c>
      <c r="W14" s="11">
        <v>40.274000000000001</v>
      </c>
      <c r="X14" s="11">
        <v>28.948</v>
      </c>
      <c r="Y14" s="11">
        <v>27.651</v>
      </c>
      <c r="Z14" s="11">
        <v>30.456</v>
      </c>
      <c r="AA14" s="11">
        <v>27.57</v>
      </c>
      <c r="AB14" s="11">
        <v>33.344999999999999</v>
      </c>
      <c r="AC14" s="11">
        <v>27.597000000000001</v>
      </c>
      <c r="AD14" s="11">
        <v>34.786000000000001</v>
      </c>
      <c r="AE14" s="11">
        <v>28.065999999999999</v>
      </c>
      <c r="AF14" s="11">
        <v>28.4</v>
      </c>
      <c r="AG14" s="11">
        <v>28.696000000000002</v>
      </c>
      <c r="AH14" s="31">
        <v>28.207000000000001</v>
      </c>
      <c r="AI14" s="12">
        <v>30.303999999999998</v>
      </c>
      <c r="AJ14" s="12">
        <v>22.978999999999999</v>
      </c>
      <c r="AK14" s="12">
        <v>36.012</v>
      </c>
      <c r="AL14" s="12">
        <v>34.488</v>
      </c>
      <c r="AM14" s="12">
        <v>33.619</v>
      </c>
    </row>
    <row r="15" spans="1:54" ht="15" x14ac:dyDescent="0.25">
      <c r="A15" s="26">
        <v>43891</v>
      </c>
      <c r="B15">
        <v>43.19</v>
      </c>
      <c r="C15">
        <v>50.95</v>
      </c>
      <c r="D15" s="11">
        <v>46.35</v>
      </c>
      <c r="E15" s="11">
        <v>42.350999999999999</v>
      </c>
      <c r="F15" s="11">
        <v>43.362000000000002</v>
      </c>
      <c r="G15" s="11">
        <v>30.975000000000001</v>
      </c>
      <c r="H15" s="11">
        <v>49.738999999999997</v>
      </c>
      <c r="I15" s="11">
        <v>92.459000000000003</v>
      </c>
      <c r="J15" s="11">
        <v>42.494</v>
      </c>
      <c r="K15" s="11">
        <v>37.872999999999998</v>
      </c>
      <c r="L15" s="11">
        <v>64.335999999999999</v>
      </c>
      <c r="M15" s="11">
        <v>39.195</v>
      </c>
      <c r="N15" s="11">
        <v>47.357999999999997</v>
      </c>
      <c r="O15" s="11">
        <v>44.701000000000001</v>
      </c>
      <c r="P15" s="11">
        <v>51.433999999999997</v>
      </c>
      <c r="Q15" s="11">
        <v>51.125</v>
      </c>
      <c r="R15" s="11">
        <v>70.022999999999996</v>
      </c>
      <c r="S15" s="11">
        <v>53.286999999999999</v>
      </c>
      <c r="T15" s="11">
        <v>55.847000000000001</v>
      </c>
      <c r="U15" s="11">
        <v>53.161000000000001</v>
      </c>
      <c r="V15" s="11">
        <v>48.720999999999997</v>
      </c>
      <c r="W15" s="11">
        <v>46.371000000000002</v>
      </c>
      <c r="X15" s="11">
        <v>42.603999999999999</v>
      </c>
      <c r="Y15" s="11">
        <v>33.231999999999999</v>
      </c>
      <c r="Z15" s="11">
        <v>44.694000000000003</v>
      </c>
      <c r="AA15" s="11">
        <v>70.802999999999997</v>
      </c>
      <c r="AB15" s="11">
        <v>38.130000000000003</v>
      </c>
      <c r="AC15" s="11">
        <v>37.805999999999997</v>
      </c>
      <c r="AD15" s="11">
        <v>89.197999999999993</v>
      </c>
      <c r="AE15" s="11">
        <v>29.884</v>
      </c>
      <c r="AF15" s="11">
        <v>56.12</v>
      </c>
      <c r="AG15" s="11">
        <v>34.173999999999999</v>
      </c>
      <c r="AH15" s="31">
        <v>48.030999999999999</v>
      </c>
      <c r="AI15" s="12">
        <v>57.893999999999998</v>
      </c>
      <c r="AJ15" s="12">
        <v>32.933</v>
      </c>
      <c r="AK15" s="12">
        <v>38.549999999999997</v>
      </c>
      <c r="AL15" s="12">
        <v>61.929000000000002</v>
      </c>
      <c r="AM15" s="12">
        <v>35.914999999999999</v>
      </c>
    </row>
    <row r="16" spans="1:54" ht="15" x14ac:dyDescent="0.25">
      <c r="A16" s="26">
        <v>43922</v>
      </c>
      <c r="B16">
        <v>82.54</v>
      </c>
      <c r="C16">
        <v>120.74</v>
      </c>
      <c r="D16" s="11">
        <v>100.63</v>
      </c>
      <c r="E16" s="11">
        <v>68.953999999999994</v>
      </c>
      <c r="F16" s="11">
        <v>53.317999999999998</v>
      </c>
      <c r="G16" s="11">
        <v>66.600999999999999</v>
      </c>
      <c r="H16" s="11">
        <v>122.646</v>
      </c>
      <c r="I16" s="11">
        <v>158.82400000000001</v>
      </c>
      <c r="J16" s="11">
        <v>138.786</v>
      </c>
      <c r="K16" s="11">
        <v>84.853999999999999</v>
      </c>
      <c r="L16" s="11">
        <v>153.374</v>
      </c>
      <c r="M16" s="11">
        <v>85.381</v>
      </c>
      <c r="N16" s="11">
        <v>82.822000000000003</v>
      </c>
      <c r="O16" s="11">
        <v>109.697</v>
      </c>
      <c r="P16" s="11">
        <v>135.72800000000001</v>
      </c>
      <c r="Q16" s="11">
        <v>101.07</v>
      </c>
      <c r="R16" s="11">
        <v>86.108000000000004</v>
      </c>
      <c r="S16" s="11">
        <v>121.40900000000001</v>
      </c>
      <c r="T16" s="11">
        <v>117.187</v>
      </c>
      <c r="U16" s="11">
        <v>86.084999999999994</v>
      </c>
      <c r="V16" s="11">
        <v>65.825000000000003</v>
      </c>
      <c r="W16" s="11">
        <v>113.626</v>
      </c>
      <c r="X16" s="11">
        <v>87.617999999999995</v>
      </c>
      <c r="Y16" s="11">
        <v>77.302000000000007</v>
      </c>
      <c r="Z16" s="11">
        <v>82.545000000000002</v>
      </c>
      <c r="AA16" s="11">
        <v>142.386</v>
      </c>
      <c r="AB16" s="11">
        <v>94.334999999999994</v>
      </c>
      <c r="AC16" s="11">
        <v>118.529</v>
      </c>
      <c r="AD16" s="11">
        <v>131.80000000000001</v>
      </c>
      <c r="AE16" s="11">
        <v>91.945999999999998</v>
      </c>
      <c r="AF16" s="11">
        <v>100.395</v>
      </c>
      <c r="AG16" s="11">
        <v>84.284999999999997</v>
      </c>
      <c r="AH16" s="31">
        <v>104.806</v>
      </c>
      <c r="AI16" s="12">
        <v>117.53100000000001</v>
      </c>
      <c r="AJ16" s="12">
        <v>65.602999999999994</v>
      </c>
      <c r="AK16" s="12">
        <v>85.147999999999996</v>
      </c>
      <c r="AL16" s="12">
        <v>102.226</v>
      </c>
      <c r="AM16" s="12">
        <v>78.290999999999997</v>
      </c>
    </row>
    <row r="17" spans="1:1005" ht="15" x14ac:dyDescent="0.25">
      <c r="A17" s="26">
        <v>43952</v>
      </c>
      <c r="B17">
        <v>192.54</v>
      </c>
      <c r="C17">
        <v>351.46</v>
      </c>
      <c r="D17" s="11">
        <v>281.23</v>
      </c>
      <c r="E17" s="11">
        <v>234.79300000000001</v>
      </c>
      <c r="F17" s="11">
        <v>202.041</v>
      </c>
      <c r="G17" s="11">
        <v>631.34799999999996</v>
      </c>
      <c r="H17" s="11">
        <v>479.9</v>
      </c>
      <c r="I17" s="11">
        <v>407.18400000000003</v>
      </c>
      <c r="J17" s="11">
        <v>396.63400000000001</v>
      </c>
      <c r="K17" s="11">
        <v>185.023</v>
      </c>
      <c r="L17" s="11">
        <v>243.958</v>
      </c>
      <c r="M17" s="11">
        <v>162.126</v>
      </c>
      <c r="N17" s="11">
        <v>250.959</v>
      </c>
      <c r="O17" s="11">
        <v>262.09300000000002</v>
      </c>
      <c r="P17" s="11">
        <v>387.68599999999998</v>
      </c>
      <c r="Q17" s="11">
        <v>271.59199999999998</v>
      </c>
      <c r="R17" s="11">
        <v>275.608</v>
      </c>
      <c r="S17" s="11">
        <v>439.24</v>
      </c>
      <c r="T17" s="11">
        <v>433.08800000000002</v>
      </c>
      <c r="U17" s="11">
        <v>271.03899999999999</v>
      </c>
      <c r="V17" s="11">
        <v>297.654</v>
      </c>
      <c r="W17" s="11">
        <v>296.04700000000003</v>
      </c>
      <c r="X17" s="11">
        <v>328.447</v>
      </c>
      <c r="Y17" s="11">
        <v>98.626000000000005</v>
      </c>
      <c r="Z17" s="11">
        <v>227.553</v>
      </c>
      <c r="AA17" s="11">
        <v>285.96499999999997</v>
      </c>
      <c r="AB17" s="11">
        <v>351.18299999999999</v>
      </c>
      <c r="AC17" s="11">
        <v>270.93099999999998</v>
      </c>
      <c r="AD17" s="11">
        <v>316.17399999999998</v>
      </c>
      <c r="AE17" s="11">
        <v>382.69200000000001</v>
      </c>
      <c r="AF17" s="11">
        <v>341.68200000000002</v>
      </c>
      <c r="AG17" s="11">
        <v>160.869</v>
      </c>
      <c r="AH17" s="31">
        <v>243.37799999999999</v>
      </c>
      <c r="AI17" s="12">
        <v>155.946</v>
      </c>
      <c r="AJ17" s="12">
        <v>149.047</v>
      </c>
      <c r="AK17" s="12">
        <v>338.8</v>
      </c>
      <c r="AL17" s="12">
        <v>250.37899999999999</v>
      </c>
      <c r="AM17" s="12">
        <v>142.43799999999999</v>
      </c>
    </row>
    <row r="18" spans="1:1005" ht="15" x14ac:dyDescent="0.25">
      <c r="A18" s="26">
        <v>43983</v>
      </c>
      <c r="B18">
        <v>205.81</v>
      </c>
      <c r="C18">
        <v>415.2</v>
      </c>
      <c r="D18" s="11">
        <v>314.85000000000002</v>
      </c>
      <c r="E18" s="11">
        <v>388.84199999999998</v>
      </c>
      <c r="F18" s="11">
        <v>470.17599999999999</v>
      </c>
      <c r="G18" s="11">
        <v>845.45699999999999</v>
      </c>
      <c r="H18" s="11">
        <v>464.84199999999998</v>
      </c>
      <c r="I18" s="11">
        <v>465.03199999999998</v>
      </c>
      <c r="J18" s="11">
        <v>345.91500000000002</v>
      </c>
      <c r="K18" s="11">
        <v>211.137</v>
      </c>
      <c r="L18" s="11">
        <v>178.87100000000001</v>
      </c>
      <c r="M18" s="11">
        <v>218.47300000000001</v>
      </c>
      <c r="N18" s="11">
        <v>352.26600000000002</v>
      </c>
      <c r="O18" s="11">
        <v>217.417</v>
      </c>
      <c r="P18" s="11">
        <v>488.96600000000001</v>
      </c>
      <c r="Q18" s="11">
        <v>255.12</v>
      </c>
      <c r="R18" s="11">
        <v>686.96600000000001</v>
      </c>
      <c r="S18" s="11">
        <v>359.88499999999999</v>
      </c>
      <c r="T18" s="11">
        <v>612.61300000000006</v>
      </c>
      <c r="U18" s="11">
        <v>247.19800000000001</v>
      </c>
      <c r="V18" s="11">
        <v>442.87</v>
      </c>
      <c r="W18" s="11">
        <v>190.989</v>
      </c>
      <c r="X18" s="11">
        <v>237.035</v>
      </c>
      <c r="Y18" s="11">
        <v>66.474000000000004</v>
      </c>
      <c r="Z18" s="11">
        <v>268.654</v>
      </c>
      <c r="AA18" s="11">
        <v>178.821</v>
      </c>
      <c r="AB18" s="11">
        <v>349.52699999999999</v>
      </c>
      <c r="AC18" s="11">
        <v>234.77699999999999</v>
      </c>
      <c r="AD18" s="11">
        <v>237.33699999999999</v>
      </c>
      <c r="AE18" s="11">
        <v>619.53</v>
      </c>
      <c r="AF18" s="11">
        <v>321.79700000000003</v>
      </c>
      <c r="AG18" s="11">
        <v>309.71300000000002</v>
      </c>
      <c r="AH18" s="31">
        <v>550.93399999999997</v>
      </c>
      <c r="AI18" s="12">
        <v>64.091999999999999</v>
      </c>
      <c r="AJ18" s="12">
        <v>180.006</v>
      </c>
      <c r="AK18" s="12">
        <v>411.76400000000001</v>
      </c>
      <c r="AL18" s="12">
        <v>391.88799999999998</v>
      </c>
      <c r="AM18" s="12">
        <v>142.06</v>
      </c>
    </row>
    <row r="19" spans="1:1005" ht="15" x14ac:dyDescent="0.25">
      <c r="A19" s="26">
        <v>44013</v>
      </c>
      <c r="B19">
        <v>69.89</v>
      </c>
      <c r="C19">
        <v>178.61</v>
      </c>
      <c r="D19" s="11">
        <v>137.63</v>
      </c>
      <c r="E19" s="11">
        <v>205.11</v>
      </c>
      <c r="F19" s="11">
        <v>249.93</v>
      </c>
      <c r="G19" s="11">
        <v>369.00799999999998</v>
      </c>
      <c r="H19" s="11">
        <v>139.45500000000001</v>
      </c>
      <c r="I19" s="11">
        <v>185.381</v>
      </c>
      <c r="J19" s="11">
        <v>110.776</v>
      </c>
      <c r="K19" s="11">
        <v>79.816999999999993</v>
      </c>
      <c r="L19" s="11">
        <v>74.963999999999999</v>
      </c>
      <c r="M19" s="11">
        <v>84.885000000000005</v>
      </c>
      <c r="N19" s="11">
        <v>155.666</v>
      </c>
      <c r="O19" s="11">
        <v>82.492999999999995</v>
      </c>
      <c r="P19" s="11">
        <v>215.44399999999999</v>
      </c>
      <c r="Q19" s="11">
        <v>78.64</v>
      </c>
      <c r="R19" s="11">
        <v>560.59500000000003</v>
      </c>
      <c r="S19" s="11">
        <v>136.80099999999999</v>
      </c>
      <c r="T19" s="11">
        <v>209.84700000000001</v>
      </c>
      <c r="U19" s="11">
        <v>114.446</v>
      </c>
      <c r="V19" s="11">
        <v>249.94</v>
      </c>
      <c r="W19" s="11">
        <v>61.081000000000003</v>
      </c>
      <c r="X19" s="11">
        <v>68.658000000000001</v>
      </c>
      <c r="Y19" s="11">
        <v>29.047000000000001</v>
      </c>
      <c r="Z19" s="11">
        <v>76.887</v>
      </c>
      <c r="AA19" s="11">
        <v>66.382999999999996</v>
      </c>
      <c r="AB19" s="11">
        <v>132.5</v>
      </c>
      <c r="AC19" s="11">
        <v>86.998000000000005</v>
      </c>
      <c r="AD19" s="11">
        <v>81.852000000000004</v>
      </c>
      <c r="AE19" s="11">
        <v>248.46600000000001</v>
      </c>
      <c r="AF19" s="11">
        <v>157.01</v>
      </c>
      <c r="AG19" s="11">
        <v>89.156000000000006</v>
      </c>
      <c r="AH19" s="31">
        <v>245.511</v>
      </c>
      <c r="AI19" s="12">
        <v>31.288</v>
      </c>
      <c r="AJ19" s="12">
        <v>63.55</v>
      </c>
      <c r="AK19" s="12">
        <v>124.873</v>
      </c>
      <c r="AL19" s="12">
        <v>115.822</v>
      </c>
      <c r="AM19" s="12">
        <v>58.523000000000003</v>
      </c>
    </row>
    <row r="20" spans="1:1005" ht="15" x14ac:dyDescent="0.25">
      <c r="A20" s="26">
        <v>44044</v>
      </c>
      <c r="B20">
        <v>52.99</v>
      </c>
      <c r="C20">
        <v>92.21</v>
      </c>
      <c r="D20" s="11">
        <v>75.010000000000005</v>
      </c>
      <c r="E20" s="11">
        <v>108.532</v>
      </c>
      <c r="F20" s="11">
        <v>94.637</v>
      </c>
      <c r="G20" s="11">
        <v>143.274</v>
      </c>
      <c r="H20" s="11">
        <v>64.756</v>
      </c>
      <c r="I20" s="11">
        <v>73.099000000000004</v>
      </c>
      <c r="J20" s="11">
        <v>63.905999999999999</v>
      </c>
      <c r="K20" s="11">
        <v>48.164999999999999</v>
      </c>
      <c r="L20" s="11">
        <v>56.774000000000001</v>
      </c>
      <c r="M20" s="11">
        <v>45.506999999999998</v>
      </c>
      <c r="N20" s="11">
        <v>67.902000000000001</v>
      </c>
      <c r="O20" s="11">
        <v>64.218999999999994</v>
      </c>
      <c r="P20" s="11">
        <v>77.957999999999998</v>
      </c>
      <c r="Q20" s="11">
        <v>46.079000000000001</v>
      </c>
      <c r="R20" s="11">
        <v>149.99</v>
      </c>
      <c r="S20" s="11">
        <v>60.069000000000003</v>
      </c>
      <c r="T20" s="11">
        <v>90.944999999999993</v>
      </c>
      <c r="U20" s="11">
        <v>55.161000000000001</v>
      </c>
      <c r="V20" s="11">
        <v>99.382999999999996</v>
      </c>
      <c r="W20" s="11">
        <v>50.125</v>
      </c>
      <c r="X20" s="11">
        <v>53.637</v>
      </c>
      <c r="Y20" s="11">
        <v>24.593</v>
      </c>
      <c r="Z20" s="11">
        <v>47.58</v>
      </c>
      <c r="AA20" s="11">
        <v>42.569000000000003</v>
      </c>
      <c r="AB20" s="11">
        <v>65.266000000000005</v>
      </c>
      <c r="AC20" s="11">
        <v>62.417000000000002</v>
      </c>
      <c r="AD20" s="11">
        <v>56.238999999999997</v>
      </c>
      <c r="AE20" s="11">
        <v>90.179000000000002</v>
      </c>
      <c r="AF20" s="11">
        <v>60.466000000000001</v>
      </c>
      <c r="AG20" s="11">
        <v>55.999000000000002</v>
      </c>
      <c r="AH20" s="31">
        <v>77.858999999999995</v>
      </c>
      <c r="AI20" s="12">
        <v>31.437999999999999</v>
      </c>
      <c r="AJ20" s="12">
        <v>45.469000000000001</v>
      </c>
      <c r="AK20" s="12">
        <v>67.447999999999993</v>
      </c>
      <c r="AL20" s="12">
        <v>50.89</v>
      </c>
      <c r="AM20" s="12">
        <v>38.04</v>
      </c>
    </row>
    <row r="21" spans="1:1005" ht="15" x14ac:dyDescent="0.25">
      <c r="A21" s="26">
        <v>44075</v>
      </c>
      <c r="B21">
        <v>36.58</v>
      </c>
      <c r="C21">
        <v>55.77</v>
      </c>
      <c r="D21" s="11">
        <v>46.81</v>
      </c>
      <c r="E21" s="11">
        <v>90.713999999999999</v>
      </c>
      <c r="F21" s="11">
        <v>49.866999999999997</v>
      </c>
      <c r="G21" s="11">
        <v>84.01</v>
      </c>
      <c r="H21" s="11">
        <v>70.744</v>
      </c>
      <c r="I21" s="11">
        <v>77.814999999999998</v>
      </c>
      <c r="J21" s="11">
        <v>50.151000000000003</v>
      </c>
      <c r="K21" s="11">
        <v>49.776000000000003</v>
      </c>
      <c r="L21" s="11">
        <v>41.619</v>
      </c>
      <c r="M21" s="11">
        <v>39.774000000000001</v>
      </c>
      <c r="N21" s="11">
        <v>45.790999999999997</v>
      </c>
      <c r="O21" s="11">
        <v>51.9</v>
      </c>
      <c r="P21" s="11">
        <v>66.676000000000002</v>
      </c>
      <c r="Q21" s="11">
        <v>44.631999999999998</v>
      </c>
      <c r="R21" s="11">
        <v>75.89</v>
      </c>
      <c r="S21" s="11">
        <v>49.981999999999999</v>
      </c>
      <c r="T21" s="11">
        <v>70.486999999999995</v>
      </c>
      <c r="U21" s="11">
        <v>40.463999999999999</v>
      </c>
      <c r="V21" s="11">
        <v>57.521000000000001</v>
      </c>
      <c r="W21" s="11">
        <v>42.594999999999999</v>
      </c>
      <c r="X21" s="11">
        <v>38.386000000000003</v>
      </c>
      <c r="Y21" s="11">
        <v>28.459</v>
      </c>
      <c r="Z21" s="11">
        <v>70.397999999999996</v>
      </c>
      <c r="AA21" s="11">
        <v>48.612000000000002</v>
      </c>
      <c r="AB21" s="11">
        <v>45.393000000000001</v>
      </c>
      <c r="AC21" s="11">
        <v>48.192</v>
      </c>
      <c r="AD21" s="11">
        <v>58.01</v>
      </c>
      <c r="AE21" s="11">
        <v>57.436999999999998</v>
      </c>
      <c r="AF21" s="11">
        <v>44.097000000000001</v>
      </c>
      <c r="AG21" s="11">
        <v>36.683</v>
      </c>
      <c r="AH21" s="31">
        <v>50.067999999999998</v>
      </c>
      <c r="AI21" s="12">
        <v>28.373000000000001</v>
      </c>
      <c r="AJ21" s="12">
        <v>68.984999999999999</v>
      </c>
      <c r="AK21" s="12">
        <v>63.241999999999997</v>
      </c>
      <c r="AL21" s="12">
        <v>42.088000000000001</v>
      </c>
      <c r="AM21" s="12">
        <v>33.640999999999998</v>
      </c>
    </row>
    <row r="22" spans="1:1005" ht="15" x14ac:dyDescent="0.25">
      <c r="A22" s="26">
        <v>44105</v>
      </c>
      <c r="B22">
        <v>41.03</v>
      </c>
      <c r="C22">
        <v>52.14</v>
      </c>
      <c r="D22" s="11">
        <v>46.89</v>
      </c>
      <c r="E22" s="11">
        <v>56.597999999999999</v>
      </c>
      <c r="F22" s="11">
        <v>42.295000000000002</v>
      </c>
      <c r="G22" s="11">
        <v>75.099000000000004</v>
      </c>
      <c r="H22" s="11">
        <v>99.54</v>
      </c>
      <c r="I22" s="11">
        <v>79.944999999999993</v>
      </c>
      <c r="J22" s="11">
        <v>40.795000000000002</v>
      </c>
      <c r="K22" s="11">
        <v>37.631999999999998</v>
      </c>
      <c r="L22" s="11">
        <v>39.337000000000003</v>
      </c>
      <c r="M22" s="11">
        <v>58.619</v>
      </c>
      <c r="N22" s="11">
        <v>38.936</v>
      </c>
      <c r="O22" s="11">
        <v>36.381</v>
      </c>
      <c r="P22" s="11">
        <v>57.545000000000002</v>
      </c>
      <c r="Q22" s="11">
        <v>39.381999999999998</v>
      </c>
      <c r="R22" s="11">
        <v>69.171000000000006</v>
      </c>
      <c r="S22" s="11">
        <v>60.68</v>
      </c>
      <c r="T22" s="11">
        <v>76.647999999999996</v>
      </c>
      <c r="U22" s="11">
        <v>48.003999999999998</v>
      </c>
      <c r="V22" s="11">
        <v>45.551000000000002</v>
      </c>
      <c r="W22" s="11">
        <v>37.741999999999997</v>
      </c>
      <c r="X22" s="11">
        <v>34.497</v>
      </c>
      <c r="Y22" s="11">
        <v>37.843000000000004</v>
      </c>
      <c r="Z22" s="11">
        <v>44.055999999999997</v>
      </c>
      <c r="AA22" s="11">
        <v>44.024000000000001</v>
      </c>
      <c r="AB22" s="11">
        <v>61.762</v>
      </c>
      <c r="AC22" s="11">
        <v>79.843000000000004</v>
      </c>
      <c r="AD22" s="11">
        <v>53.83</v>
      </c>
      <c r="AE22" s="11">
        <v>50.744</v>
      </c>
      <c r="AF22" s="11">
        <v>43.64</v>
      </c>
      <c r="AG22" s="11">
        <v>37.154000000000003</v>
      </c>
      <c r="AH22" s="31">
        <v>49.103000000000002</v>
      </c>
      <c r="AI22" s="12">
        <v>26.402999999999999</v>
      </c>
      <c r="AJ22" s="12">
        <v>59.947000000000003</v>
      </c>
      <c r="AK22" s="12">
        <v>76.087999999999994</v>
      </c>
      <c r="AL22" s="12">
        <v>36.441000000000003</v>
      </c>
      <c r="AM22" s="12">
        <v>34.267000000000003</v>
      </c>
    </row>
    <row r="23" spans="1:1005" ht="15" x14ac:dyDescent="0.25">
      <c r="A23" s="26">
        <v>44136</v>
      </c>
      <c r="B23">
        <v>36.5</v>
      </c>
      <c r="C23">
        <v>39.28</v>
      </c>
      <c r="D23" s="11">
        <v>38.090000000000003</v>
      </c>
      <c r="E23" s="11">
        <v>40.021999999999998</v>
      </c>
      <c r="F23" s="11">
        <v>35.999000000000002</v>
      </c>
      <c r="G23" s="11">
        <v>59.289000000000001</v>
      </c>
      <c r="H23" s="11">
        <v>56.718000000000004</v>
      </c>
      <c r="I23" s="11">
        <v>55.835000000000001</v>
      </c>
      <c r="J23" s="11">
        <v>38.968000000000004</v>
      </c>
      <c r="K23" s="11">
        <v>29.091999999999999</v>
      </c>
      <c r="L23" s="11">
        <v>31.582000000000001</v>
      </c>
      <c r="M23" s="11">
        <v>48.298999999999999</v>
      </c>
      <c r="N23" s="11">
        <v>35.719000000000001</v>
      </c>
      <c r="O23" s="11">
        <v>30.786000000000001</v>
      </c>
      <c r="P23" s="11">
        <v>44.988999999999997</v>
      </c>
      <c r="Q23" s="11">
        <v>35.415999999999997</v>
      </c>
      <c r="R23" s="11">
        <v>52.109000000000002</v>
      </c>
      <c r="S23" s="11">
        <v>44.716000000000001</v>
      </c>
      <c r="T23" s="11">
        <v>51.99</v>
      </c>
      <c r="U23" s="11">
        <v>39.97</v>
      </c>
      <c r="V23" s="11">
        <v>36.823999999999998</v>
      </c>
      <c r="W23" s="11">
        <v>32.418999999999997</v>
      </c>
      <c r="X23" s="11">
        <v>33.040999999999997</v>
      </c>
      <c r="Y23" s="11">
        <v>23.896000000000001</v>
      </c>
      <c r="Z23" s="11">
        <v>32.023000000000003</v>
      </c>
      <c r="AA23" s="11">
        <v>38.372</v>
      </c>
      <c r="AB23" s="11">
        <v>45.308999999999997</v>
      </c>
      <c r="AC23" s="11">
        <v>50.15</v>
      </c>
      <c r="AD23" s="11">
        <v>39.609000000000002</v>
      </c>
      <c r="AE23" s="11">
        <v>43.987000000000002</v>
      </c>
      <c r="AF23" s="11">
        <v>40.177999999999997</v>
      </c>
      <c r="AG23" s="11">
        <v>36.075000000000003</v>
      </c>
      <c r="AH23" s="31">
        <v>40.32</v>
      </c>
      <c r="AI23" s="12">
        <v>22.533000000000001</v>
      </c>
      <c r="AJ23" s="12">
        <v>36.691000000000003</v>
      </c>
      <c r="AK23" s="12">
        <v>46.137999999999998</v>
      </c>
      <c r="AL23" s="12">
        <v>34.21</v>
      </c>
      <c r="AM23" s="12">
        <v>32.01</v>
      </c>
    </row>
    <row r="24" spans="1:1005" ht="15" x14ac:dyDescent="0.25">
      <c r="A24" s="26">
        <v>44166</v>
      </c>
      <c r="B24">
        <v>32.43</v>
      </c>
      <c r="C24">
        <v>32.43</v>
      </c>
      <c r="D24" s="11">
        <v>32.43</v>
      </c>
      <c r="E24" s="11">
        <v>35.615000000000002</v>
      </c>
      <c r="F24" s="11">
        <v>34.514000000000003</v>
      </c>
      <c r="G24" s="11">
        <v>50.966999999999999</v>
      </c>
      <c r="H24" s="11">
        <v>41.869</v>
      </c>
      <c r="I24" s="11">
        <v>43.195999999999998</v>
      </c>
      <c r="J24" s="11">
        <v>34.698</v>
      </c>
      <c r="K24" s="11">
        <v>26.646999999999998</v>
      </c>
      <c r="L24" s="11">
        <v>28.614000000000001</v>
      </c>
      <c r="M24" s="11">
        <v>34.68</v>
      </c>
      <c r="N24" s="11">
        <v>32.863999999999997</v>
      </c>
      <c r="O24" s="11">
        <v>28.568999999999999</v>
      </c>
      <c r="P24" s="11">
        <v>39.630000000000003</v>
      </c>
      <c r="Q24" s="11">
        <v>30.481999999999999</v>
      </c>
      <c r="R24" s="11">
        <v>47.423000000000002</v>
      </c>
      <c r="S24" s="11">
        <v>39.226999999999997</v>
      </c>
      <c r="T24" s="11">
        <v>42.405999999999999</v>
      </c>
      <c r="U24" s="11">
        <v>36.82</v>
      </c>
      <c r="V24" s="11">
        <v>34.194000000000003</v>
      </c>
      <c r="W24" s="11">
        <v>29.327000000000002</v>
      </c>
      <c r="X24" s="11">
        <v>28.887</v>
      </c>
      <c r="Y24" s="11">
        <v>20.478999999999999</v>
      </c>
      <c r="Z24" s="11">
        <v>30.015999999999998</v>
      </c>
      <c r="AA24" s="11">
        <v>30.7</v>
      </c>
      <c r="AB24" s="11">
        <v>35.127000000000002</v>
      </c>
      <c r="AC24" s="11">
        <v>36.125</v>
      </c>
      <c r="AD24" s="11">
        <v>31.126999999999999</v>
      </c>
      <c r="AE24" s="11">
        <v>40.234000000000002</v>
      </c>
      <c r="AF24" s="11">
        <v>33.481999999999999</v>
      </c>
      <c r="AG24" s="11">
        <v>31.033999999999999</v>
      </c>
      <c r="AH24" s="31">
        <v>36.287999999999997</v>
      </c>
      <c r="AI24" s="12">
        <v>21.08</v>
      </c>
      <c r="AJ24" s="12">
        <v>29.085000000000001</v>
      </c>
      <c r="AK24" s="12">
        <v>36.633000000000003</v>
      </c>
      <c r="AL24" s="12">
        <v>32.393000000000001</v>
      </c>
      <c r="AM24" s="12">
        <v>26.343</v>
      </c>
    </row>
    <row r="25" spans="1:1005" ht="15" x14ac:dyDescent="0.25">
      <c r="A25" s="26">
        <v>44197</v>
      </c>
      <c r="B25">
        <v>31.25</v>
      </c>
      <c r="C25">
        <v>31.25</v>
      </c>
      <c r="D25" s="11">
        <v>31.25</v>
      </c>
      <c r="E25" s="11">
        <v>32.116</v>
      </c>
      <c r="F25" s="11">
        <v>32.991</v>
      </c>
      <c r="G25" s="11">
        <v>45.554000000000002</v>
      </c>
      <c r="H25" s="11">
        <v>36.473999999999997</v>
      </c>
      <c r="I25" s="11">
        <v>36.551000000000002</v>
      </c>
      <c r="J25" s="11">
        <v>30.885999999999999</v>
      </c>
      <c r="K25" s="11">
        <v>23.992000000000001</v>
      </c>
      <c r="L25" s="11">
        <v>25.766999999999999</v>
      </c>
      <c r="M25" s="11">
        <v>27.946000000000002</v>
      </c>
      <c r="N25" s="11">
        <v>29.01</v>
      </c>
      <c r="O25" s="11">
        <v>26.030999999999999</v>
      </c>
      <c r="P25" s="11">
        <v>35.618000000000002</v>
      </c>
      <c r="Q25" s="11">
        <v>27.297000000000001</v>
      </c>
      <c r="R25" s="11">
        <v>41.491</v>
      </c>
      <c r="S25" s="11">
        <v>33.93</v>
      </c>
      <c r="T25" s="11">
        <v>38.146999999999998</v>
      </c>
      <c r="U25" s="11">
        <v>32.125999999999998</v>
      </c>
      <c r="V25" s="11">
        <v>33.142000000000003</v>
      </c>
      <c r="W25" s="11">
        <v>26.337</v>
      </c>
      <c r="X25" s="11">
        <v>25.754999999999999</v>
      </c>
      <c r="Y25" s="11">
        <v>18.61</v>
      </c>
      <c r="Z25" s="11">
        <v>26.692</v>
      </c>
      <c r="AA25" s="11">
        <v>31.161999999999999</v>
      </c>
      <c r="AB25" s="11">
        <v>30.672999999999998</v>
      </c>
      <c r="AC25" s="11">
        <v>32.414000000000001</v>
      </c>
      <c r="AD25" s="11">
        <v>27.135000000000002</v>
      </c>
      <c r="AE25" s="11">
        <v>36.442</v>
      </c>
      <c r="AF25" s="11">
        <v>29.527000000000001</v>
      </c>
      <c r="AG25" s="11">
        <v>27.495999999999999</v>
      </c>
      <c r="AH25" s="31">
        <v>33.142000000000003</v>
      </c>
      <c r="AI25" s="12">
        <v>19.077000000000002</v>
      </c>
      <c r="AJ25" s="12">
        <v>25.625</v>
      </c>
      <c r="AK25" s="12">
        <v>32.338999999999999</v>
      </c>
      <c r="AL25" s="12">
        <v>29.58</v>
      </c>
      <c r="AM25" s="12">
        <v>22.667999999999999</v>
      </c>
    </row>
    <row r="26" spans="1:1005" ht="15" x14ac:dyDescent="0.25">
      <c r="A26" s="26">
        <v>44228</v>
      </c>
      <c r="B26">
        <v>28.83</v>
      </c>
      <c r="C26">
        <v>28.83</v>
      </c>
      <c r="D26" s="11">
        <v>28.83</v>
      </c>
      <c r="E26" s="11">
        <v>27.288</v>
      </c>
      <c r="F26" s="11">
        <v>25.664000000000001</v>
      </c>
      <c r="G26" s="11">
        <v>37.962000000000003</v>
      </c>
      <c r="H26" s="11">
        <v>48.085999999999999</v>
      </c>
      <c r="I26" s="11">
        <v>33.905000000000001</v>
      </c>
      <c r="J26" s="11">
        <v>25.43</v>
      </c>
      <c r="K26" s="11">
        <v>19.856000000000002</v>
      </c>
      <c r="L26" s="11">
        <v>22.157</v>
      </c>
      <c r="M26" s="11">
        <v>24.425999999999998</v>
      </c>
      <c r="N26" s="11">
        <v>24.966000000000001</v>
      </c>
      <c r="O26" s="11">
        <v>23.648</v>
      </c>
      <c r="P26" s="11">
        <v>29.183</v>
      </c>
      <c r="Q26" s="11">
        <v>28.100999999999999</v>
      </c>
      <c r="R26" s="11">
        <v>37.68</v>
      </c>
      <c r="S26" s="11">
        <v>27.577000000000002</v>
      </c>
      <c r="T26" s="11">
        <v>32.892000000000003</v>
      </c>
      <c r="U26" s="11">
        <v>31.422000000000001</v>
      </c>
      <c r="V26" s="11">
        <v>32.695999999999998</v>
      </c>
      <c r="W26" s="11">
        <v>25.577999999999999</v>
      </c>
      <c r="X26" s="11">
        <v>21.193999999999999</v>
      </c>
      <c r="Y26" s="11">
        <v>21.529</v>
      </c>
      <c r="Z26" s="11">
        <v>22.257000000000001</v>
      </c>
      <c r="AA26" s="11">
        <v>26.492000000000001</v>
      </c>
      <c r="AB26" s="11">
        <v>24.896999999999998</v>
      </c>
      <c r="AC26" s="11">
        <v>30.385000000000002</v>
      </c>
      <c r="AD26" s="11">
        <v>22.164999999999999</v>
      </c>
      <c r="AE26" s="11">
        <v>31.907</v>
      </c>
      <c r="AF26" s="11">
        <v>24.213999999999999</v>
      </c>
      <c r="AG26" s="11">
        <v>22.562000000000001</v>
      </c>
      <c r="AH26" s="31">
        <v>27.603000000000002</v>
      </c>
      <c r="AI26" s="12">
        <v>15.866</v>
      </c>
      <c r="AJ26" s="12">
        <v>25.54</v>
      </c>
      <c r="AK26" s="12">
        <v>32.143000000000001</v>
      </c>
      <c r="AL26" s="12">
        <v>25.39</v>
      </c>
      <c r="AM26" s="12">
        <v>19.024999999999999</v>
      </c>
    </row>
    <row r="27" spans="1:1005" ht="15" x14ac:dyDescent="0.25">
      <c r="A27" s="26">
        <v>44256</v>
      </c>
      <c r="B27">
        <v>46.35</v>
      </c>
      <c r="C27">
        <v>46.35</v>
      </c>
      <c r="D27" s="11">
        <v>46.35</v>
      </c>
      <c r="E27" s="11">
        <v>42.878</v>
      </c>
      <c r="F27" s="11">
        <v>26.605</v>
      </c>
      <c r="G27" s="11">
        <v>56.509</v>
      </c>
      <c r="H27" s="11">
        <v>91.195999999999998</v>
      </c>
      <c r="I27" s="11">
        <v>41.014000000000003</v>
      </c>
      <c r="J27" s="11">
        <v>38</v>
      </c>
      <c r="K27" s="11">
        <v>55.488999999999997</v>
      </c>
      <c r="L27" s="11">
        <v>35.902000000000001</v>
      </c>
      <c r="M27" s="11">
        <v>36.078000000000003</v>
      </c>
      <c r="N27" s="11">
        <v>42.47</v>
      </c>
      <c r="O27" s="11">
        <v>43.323999999999998</v>
      </c>
      <c r="P27" s="11">
        <v>53.523000000000003</v>
      </c>
      <c r="Q27" s="11">
        <v>63.058</v>
      </c>
      <c r="R27" s="11">
        <v>51.99</v>
      </c>
      <c r="S27" s="11">
        <v>55.680999999999997</v>
      </c>
      <c r="T27" s="11">
        <v>54.064999999999998</v>
      </c>
      <c r="U27" s="11">
        <v>45.423000000000002</v>
      </c>
      <c r="V27" s="11">
        <v>39.6</v>
      </c>
      <c r="W27" s="11">
        <v>39.604999999999997</v>
      </c>
      <c r="X27" s="11">
        <v>27.263000000000002</v>
      </c>
      <c r="Y27" s="11">
        <v>35.951999999999998</v>
      </c>
      <c r="Z27" s="11">
        <v>64.004999999999995</v>
      </c>
      <c r="AA27" s="11">
        <v>32.130000000000003</v>
      </c>
      <c r="AB27" s="11">
        <v>35.941000000000003</v>
      </c>
      <c r="AC27" s="11">
        <v>82.37</v>
      </c>
      <c r="AD27" s="11">
        <v>24.978000000000002</v>
      </c>
      <c r="AE27" s="11">
        <v>62.066000000000003</v>
      </c>
      <c r="AF27" s="11">
        <v>30.472999999999999</v>
      </c>
      <c r="AG27" s="11">
        <v>42.494</v>
      </c>
      <c r="AH27" s="31">
        <v>55.414000000000001</v>
      </c>
      <c r="AI27" s="12">
        <v>25.210999999999999</v>
      </c>
      <c r="AJ27" s="12">
        <v>29.167000000000002</v>
      </c>
      <c r="AK27" s="12">
        <v>60.061</v>
      </c>
      <c r="AL27" s="12">
        <v>28.751999999999999</v>
      </c>
      <c r="AM27" s="12">
        <v>32.292000000000002</v>
      </c>
    </row>
    <row r="28" spans="1:1005" ht="15" x14ac:dyDescent="0.25">
      <c r="A28" s="26">
        <v>44287</v>
      </c>
      <c r="B28">
        <v>100.63</v>
      </c>
      <c r="C28">
        <v>100.63</v>
      </c>
      <c r="D28" s="11">
        <v>100.63</v>
      </c>
      <c r="E28" s="11">
        <v>52.908999999999999</v>
      </c>
      <c r="F28" s="11">
        <v>60.844000000000001</v>
      </c>
      <c r="G28" s="11">
        <v>127.458</v>
      </c>
      <c r="H28" s="11">
        <v>156.529</v>
      </c>
      <c r="I28" s="11">
        <v>133.33199999999999</v>
      </c>
      <c r="J28" s="11">
        <v>85.314999999999998</v>
      </c>
      <c r="K28" s="11">
        <v>138.64099999999999</v>
      </c>
      <c r="L28" s="11">
        <v>80.757000000000005</v>
      </c>
      <c r="M28" s="11">
        <v>68.741</v>
      </c>
      <c r="N28" s="11">
        <v>105.511</v>
      </c>
      <c r="O28" s="11">
        <v>123.012</v>
      </c>
      <c r="P28" s="11">
        <v>103.206</v>
      </c>
      <c r="Q28" s="11">
        <v>79.463999999999999</v>
      </c>
      <c r="R28" s="11">
        <v>119.211</v>
      </c>
      <c r="S28" s="11">
        <v>117.152</v>
      </c>
      <c r="T28" s="11">
        <v>87.137</v>
      </c>
      <c r="U28" s="11">
        <v>62.439</v>
      </c>
      <c r="V28" s="11">
        <v>102.639</v>
      </c>
      <c r="W28" s="11">
        <v>79.822000000000003</v>
      </c>
      <c r="X28" s="11">
        <v>69.299000000000007</v>
      </c>
      <c r="Y28" s="11">
        <v>70.677000000000007</v>
      </c>
      <c r="Z28" s="11">
        <v>132.708</v>
      </c>
      <c r="AA28" s="11">
        <v>82.611999999999995</v>
      </c>
      <c r="AB28" s="11">
        <v>115.50700000000001</v>
      </c>
      <c r="AC28" s="11">
        <v>122.699</v>
      </c>
      <c r="AD28" s="11">
        <v>85.546000000000006</v>
      </c>
      <c r="AE28" s="11">
        <v>104.002</v>
      </c>
      <c r="AF28" s="11">
        <v>78.855000000000004</v>
      </c>
      <c r="AG28" s="11">
        <v>97.09</v>
      </c>
      <c r="AH28" s="31">
        <v>114.32299999999999</v>
      </c>
      <c r="AI28" s="12">
        <v>56.371000000000002</v>
      </c>
      <c r="AJ28" s="12">
        <v>69.528999999999996</v>
      </c>
      <c r="AK28" s="12">
        <v>100.251</v>
      </c>
      <c r="AL28" s="12">
        <v>68.266999999999996</v>
      </c>
      <c r="AM28" s="12">
        <v>55.258000000000003</v>
      </c>
      <c r="ALQ28" s="12" t="e">
        <v>#N/A</v>
      </c>
    </row>
    <row r="29" spans="1:1005" ht="15" x14ac:dyDescent="0.25">
      <c r="A29" s="26">
        <v>44317</v>
      </c>
      <c r="B29">
        <v>281.23</v>
      </c>
      <c r="C29">
        <v>281.23</v>
      </c>
      <c r="D29" s="11">
        <v>281.23</v>
      </c>
      <c r="E29" s="11">
        <v>198.27600000000001</v>
      </c>
      <c r="F29" s="11">
        <v>604.59199999999998</v>
      </c>
      <c r="G29" s="11">
        <v>482.983</v>
      </c>
      <c r="H29" s="11">
        <v>404.14299999999997</v>
      </c>
      <c r="I29" s="11">
        <v>387.40800000000002</v>
      </c>
      <c r="J29" s="11">
        <v>183.76599999999999</v>
      </c>
      <c r="K29" s="11">
        <v>224.029</v>
      </c>
      <c r="L29" s="11">
        <v>151.994</v>
      </c>
      <c r="M29" s="11">
        <v>219.47200000000001</v>
      </c>
      <c r="N29" s="11">
        <v>255.05199999999999</v>
      </c>
      <c r="O29" s="11">
        <v>353.19799999999998</v>
      </c>
      <c r="P29" s="11">
        <v>271.68299999999999</v>
      </c>
      <c r="Q29" s="11">
        <v>257.58</v>
      </c>
      <c r="R29" s="11">
        <v>433.47899999999998</v>
      </c>
      <c r="S29" s="11">
        <v>421.46899999999999</v>
      </c>
      <c r="T29" s="11">
        <v>270.25599999999997</v>
      </c>
      <c r="U29" s="11">
        <v>284.32400000000001</v>
      </c>
      <c r="V29" s="11">
        <v>280.67500000000001</v>
      </c>
      <c r="W29" s="11">
        <v>309.23700000000002</v>
      </c>
      <c r="X29" s="11">
        <v>88.206999999999994</v>
      </c>
      <c r="Y29" s="11">
        <v>199.67699999999999</v>
      </c>
      <c r="Z29" s="11">
        <v>272.57799999999997</v>
      </c>
      <c r="AA29" s="11">
        <v>316.28899999999999</v>
      </c>
      <c r="AB29" s="11">
        <v>265.52300000000002</v>
      </c>
      <c r="AC29" s="11">
        <v>306.11799999999999</v>
      </c>
      <c r="AD29" s="11">
        <v>357.02600000000001</v>
      </c>
      <c r="AE29" s="11">
        <v>344.25400000000002</v>
      </c>
      <c r="AF29" s="11">
        <v>152.72200000000001</v>
      </c>
      <c r="AG29" s="11">
        <v>226.74100000000001</v>
      </c>
      <c r="AH29" s="31">
        <v>153.20599999999999</v>
      </c>
      <c r="AI29" s="12">
        <v>128.84100000000001</v>
      </c>
      <c r="AJ29" s="12">
        <v>299.71199999999999</v>
      </c>
      <c r="AK29" s="12">
        <v>244.655</v>
      </c>
      <c r="AL29" s="12">
        <v>129.608</v>
      </c>
      <c r="AM29" s="12">
        <v>197.124</v>
      </c>
      <c r="ALQ29" s="12" t="e">
        <v>#N/A</v>
      </c>
    </row>
    <row r="30" spans="1:1005" ht="15" x14ac:dyDescent="0.25">
      <c r="A30" s="26">
        <v>44348</v>
      </c>
      <c r="B30">
        <v>314.85000000000002</v>
      </c>
      <c r="C30">
        <v>314.85000000000002</v>
      </c>
      <c r="D30" s="11">
        <v>314.85000000000002</v>
      </c>
      <c r="E30" s="11">
        <v>466.31799999999998</v>
      </c>
      <c r="F30" s="11">
        <v>830.03399999999999</v>
      </c>
      <c r="G30" s="11">
        <v>479.39800000000002</v>
      </c>
      <c r="H30" s="11">
        <v>463.50400000000002</v>
      </c>
      <c r="I30" s="11">
        <v>342.78199999999998</v>
      </c>
      <c r="J30" s="11">
        <v>210.077</v>
      </c>
      <c r="K30" s="11">
        <v>175.03</v>
      </c>
      <c r="L30" s="11">
        <v>210.791</v>
      </c>
      <c r="M30" s="11">
        <v>332.56200000000001</v>
      </c>
      <c r="N30" s="11">
        <v>214.08600000000001</v>
      </c>
      <c r="O30" s="11">
        <v>478.779</v>
      </c>
      <c r="P30" s="11">
        <v>255.684</v>
      </c>
      <c r="Q30" s="11">
        <v>661.85599999999999</v>
      </c>
      <c r="R30" s="11">
        <v>357.80399999999997</v>
      </c>
      <c r="S30" s="11">
        <v>616.86800000000005</v>
      </c>
      <c r="T30" s="11">
        <v>246.71899999999999</v>
      </c>
      <c r="U30" s="11">
        <v>432.15800000000002</v>
      </c>
      <c r="V30" s="11">
        <v>184.77500000000001</v>
      </c>
      <c r="W30" s="11">
        <v>237.10900000000001</v>
      </c>
      <c r="X30" s="11">
        <v>60.84</v>
      </c>
      <c r="Y30" s="11">
        <v>249.48699999999999</v>
      </c>
      <c r="Z30" s="11">
        <v>173.65199999999999</v>
      </c>
      <c r="AA30" s="11">
        <v>342.70100000000002</v>
      </c>
      <c r="AB30" s="11">
        <v>231.506</v>
      </c>
      <c r="AC30" s="11">
        <v>233.167</v>
      </c>
      <c r="AD30" s="11">
        <v>597.298</v>
      </c>
      <c r="AE30" s="11">
        <v>327.411</v>
      </c>
      <c r="AF30" s="11">
        <v>301.80099999999999</v>
      </c>
      <c r="AG30" s="11">
        <v>533.03300000000002</v>
      </c>
      <c r="AH30" s="31">
        <v>63.219000000000001</v>
      </c>
      <c r="AI30" s="12">
        <v>167.76</v>
      </c>
      <c r="AJ30" s="12">
        <v>388.20699999999999</v>
      </c>
      <c r="AK30" s="12">
        <v>388.923</v>
      </c>
      <c r="AL30" s="12">
        <v>134.756</v>
      </c>
      <c r="AM30" s="12">
        <v>359.84300000000002</v>
      </c>
      <c r="ALQ30" s="12" t="e">
        <v>#N/A</v>
      </c>
    </row>
    <row r="31" spans="1:1005" ht="15" x14ac:dyDescent="0.25">
      <c r="A31" s="26">
        <v>44378</v>
      </c>
      <c r="B31">
        <v>137.63</v>
      </c>
      <c r="C31">
        <v>137.63</v>
      </c>
      <c r="D31" s="11">
        <v>137.63</v>
      </c>
      <c r="E31" s="11">
        <v>248.79300000000001</v>
      </c>
      <c r="F31" s="11">
        <v>365.08100000000002</v>
      </c>
      <c r="G31" s="11">
        <v>146.78299999999999</v>
      </c>
      <c r="H31" s="11">
        <v>184.44800000000001</v>
      </c>
      <c r="I31" s="11">
        <v>109.423</v>
      </c>
      <c r="J31" s="11">
        <v>79.369</v>
      </c>
      <c r="K31" s="11">
        <v>72.436999999999998</v>
      </c>
      <c r="L31" s="11">
        <v>81.850999999999999</v>
      </c>
      <c r="M31" s="11">
        <v>147.476</v>
      </c>
      <c r="N31" s="11">
        <v>80.742999999999995</v>
      </c>
      <c r="O31" s="11">
        <v>219.72499999999999</v>
      </c>
      <c r="P31" s="11">
        <v>79.373999999999995</v>
      </c>
      <c r="Q31" s="11">
        <v>553.46199999999999</v>
      </c>
      <c r="R31" s="11">
        <v>135.642</v>
      </c>
      <c r="S31" s="11">
        <v>217.93299999999999</v>
      </c>
      <c r="T31" s="11">
        <v>114.131</v>
      </c>
      <c r="U31" s="11">
        <v>246.06200000000001</v>
      </c>
      <c r="V31" s="11">
        <v>57.195999999999998</v>
      </c>
      <c r="W31" s="11">
        <v>68.543000000000006</v>
      </c>
      <c r="X31" s="11">
        <v>25.178000000000001</v>
      </c>
      <c r="Y31" s="11">
        <v>71.331999999999994</v>
      </c>
      <c r="Z31" s="11">
        <v>63.45</v>
      </c>
      <c r="AA31" s="11">
        <v>133.68</v>
      </c>
      <c r="AB31" s="11">
        <v>85.066999999999993</v>
      </c>
      <c r="AC31" s="11">
        <v>79.504000000000005</v>
      </c>
      <c r="AD31" s="11">
        <v>243.05799999999999</v>
      </c>
      <c r="AE31" s="11">
        <v>165.73400000000001</v>
      </c>
      <c r="AF31" s="11">
        <v>86.183000000000007</v>
      </c>
      <c r="AG31" s="11">
        <v>240.71600000000001</v>
      </c>
      <c r="AH31" s="31">
        <v>30.303999999999998</v>
      </c>
      <c r="AI31" s="12">
        <v>59.173000000000002</v>
      </c>
      <c r="AJ31" s="12">
        <v>118.126</v>
      </c>
      <c r="AK31" s="12">
        <v>114.569</v>
      </c>
      <c r="AL31" s="12">
        <v>53.38</v>
      </c>
      <c r="AM31" s="12">
        <v>203.47399999999999</v>
      </c>
      <c r="ALQ31" s="12" t="e">
        <v>#N/A</v>
      </c>
    </row>
    <row r="32" spans="1:1005" ht="15" x14ac:dyDescent="0.25">
      <c r="A32" s="26">
        <v>44409</v>
      </c>
      <c r="B32">
        <v>75.010000000000005</v>
      </c>
      <c r="C32">
        <v>75.010000000000005</v>
      </c>
      <c r="D32" s="11">
        <v>75.010000000000005</v>
      </c>
      <c r="E32" s="11">
        <v>94.108999999999995</v>
      </c>
      <c r="F32" s="11">
        <v>141.31399999999999</v>
      </c>
      <c r="G32" s="11">
        <v>68.376000000000005</v>
      </c>
      <c r="H32" s="11">
        <v>72.575000000000003</v>
      </c>
      <c r="I32" s="11">
        <v>63.110999999999997</v>
      </c>
      <c r="J32" s="11">
        <v>48.018999999999998</v>
      </c>
      <c r="K32" s="11">
        <v>54.331000000000003</v>
      </c>
      <c r="L32" s="11">
        <v>43.673000000000002</v>
      </c>
      <c r="M32" s="11">
        <v>62.7</v>
      </c>
      <c r="N32" s="11">
        <v>62.853999999999999</v>
      </c>
      <c r="O32" s="11">
        <v>76.453999999999994</v>
      </c>
      <c r="P32" s="11">
        <v>46.835999999999999</v>
      </c>
      <c r="Q32" s="11">
        <v>147.58199999999999</v>
      </c>
      <c r="R32" s="11">
        <v>59.268000000000001</v>
      </c>
      <c r="S32" s="11">
        <v>93.58</v>
      </c>
      <c r="T32" s="11">
        <v>55.076000000000001</v>
      </c>
      <c r="U32" s="11">
        <v>97.644999999999996</v>
      </c>
      <c r="V32" s="11">
        <v>46.728000000000002</v>
      </c>
      <c r="W32" s="11">
        <v>52.469000000000001</v>
      </c>
      <c r="X32" s="11">
        <v>20.972999999999999</v>
      </c>
      <c r="Y32" s="11">
        <v>43.637999999999998</v>
      </c>
      <c r="Z32" s="11">
        <v>40.225000000000001</v>
      </c>
      <c r="AA32" s="11">
        <v>63.222000000000001</v>
      </c>
      <c r="AB32" s="11">
        <v>61.036000000000001</v>
      </c>
      <c r="AC32" s="11">
        <v>54.41</v>
      </c>
      <c r="AD32" s="11">
        <v>87.688999999999993</v>
      </c>
      <c r="AE32" s="11">
        <v>63.438000000000002</v>
      </c>
      <c r="AF32" s="11">
        <v>53.726999999999997</v>
      </c>
      <c r="AG32" s="11">
        <v>75.408000000000001</v>
      </c>
      <c r="AH32" s="31">
        <v>30.335999999999999</v>
      </c>
      <c r="AI32" s="12">
        <v>42.406999999999996</v>
      </c>
      <c r="AJ32" s="12">
        <v>62.886000000000003</v>
      </c>
      <c r="AK32" s="12">
        <v>50.143999999999998</v>
      </c>
      <c r="AL32" s="12">
        <v>33.749000000000002</v>
      </c>
      <c r="AM32" s="12">
        <v>105.41800000000001</v>
      </c>
      <c r="ALQ32" s="12" t="e">
        <v>#N/A</v>
      </c>
    </row>
    <row r="33" spans="1:1005" ht="15" x14ac:dyDescent="0.25">
      <c r="A33" s="26">
        <v>44440</v>
      </c>
      <c r="B33" s="13">
        <v>46.81</v>
      </c>
      <c r="C33" s="13">
        <v>46.81</v>
      </c>
      <c r="D33" s="11">
        <v>46.81</v>
      </c>
      <c r="E33" s="11">
        <v>49.576999999999998</v>
      </c>
      <c r="F33" s="11">
        <v>82.614999999999995</v>
      </c>
      <c r="G33" s="11">
        <v>72.352000000000004</v>
      </c>
      <c r="H33" s="11">
        <v>77.462999999999994</v>
      </c>
      <c r="I33" s="11">
        <v>49.621000000000002</v>
      </c>
      <c r="J33" s="11">
        <v>49.774999999999999</v>
      </c>
      <c r="K33" s="11">
        <v>39.177</v>
      </c>
      <c r="L33" s="11">
        <v>38.323999999999998</v>
      </c>
      <c r="M33" s="11">
        <v>41.716999999999999</v>
      </c>
      <c r="N33" s="11">
        <v>50.91</v>
      </c>
      <c r="O33" s="11">
        <v>65.47</v>
      </c>
      <c r="P33" s="11">
        <v>45.378</v>
      </c>
      <c r="Q33" s="11">
        <v>74.186999999999998</v>
      </c>
      <c r="R33" s="11">
        <v>49.39</v>
      </c>
      <c r="S33" s="11">
        <v>71.054000000000002</v>
      </c>
      <c r="T33" s="11">
        <v>40.529000000000003</v>
      </c>
      <c r="U33" s="11">
        <v>56.326999999999998</v>
      </c>
      <c r="V33" s="11">
        <v>39.841999999999999</v>
      </c>
      <c r="W33" s="11">
        <v>37.743000000000002</v>
      </c>
      <c r="X33" s="11">
        <v>25.251999999999999</v>
      </c>
      <c r="Y33" s="11">
        <v>66.456000000000003</v>
      </c>
      <c r="Z33" s="11">
        <v>46.531999999999996</v>
      </c>
      <c r="AA33" s="11">
        <v>42.906999999999996</v>
      </c>
      <c r="AB33" s="11">
        <v>47.195</v>
      </c>
      <c r="AC33" s="11">
        <v>56.462000000000003</v>
      </c>
      <c r="AD33" s="11">
        <v>55.655000000000001</v>
      </c>
      <c r="AE33" s="11">
        <v>46</v>
      </c>
      <c r="AF33" s="11">
        <v>35.01</v>
      </c>
      <c r="AG33" s="11">
        <v>48.289000000000001</v>
      </c>
      <c r="AH33" s="31">
        <v>27.484999999999999</v>
      </c>
      <c r="AI33" s="12">
        <v>63.685000000000002</v>
      </c>
      <c r="AJ33" s="12">
        <v>59.298999999999999</v>
      </c>
      <c r="AK33" s="12">
        <v>41.591999999999999</v>
      </c>
      <c r="AL33" s="12">
        <v>29.989000000000001</v>
      </c>
      <c r="AM33" s="12">
        <v>88.188000000000002</v>
      </c>
      <c r="ALQ33" s="12" t="e">
        <v>#N/A</v>
      </c>
    </row>
    <row r="34" spans="1:1005" ht="15" x14ac:dyDescent="0.25">
      <c r="A34" s="26">
        <v>44470</v>
      </c>
      <c r="B34">
        <v>41.03</v>
      </c>
      <c r="C34">
        <v>52.14</v>
      </c>
      <c r="D34" s="11">
        <v>46.89</v>
      </c>
      <c r="E34" s="11">
        <v>42.106000000000002</v>
      </c>
      <c r="F34" s="11">
        <v>73.888000000000005</v>
      </c>
      <c r="G34" s="11">
        <v>102.377</v>
      </c>
      <c r="H34" s="11">
        <v>79.724000000000004</v>
      </c>
      <c r="I34" s="11">
        <v>40.378</v>
      </c>
      <c r="J34" s="11">
        <v>37.704000000000001</v>
      </c>
      <c r="K34" s="11">
        <v>37.575000000000003</v>
      </c>
      <c r="L34" s="11">
        <v>57.194000000000003</v>
      </c>
      <c r="M34" s="11">
        <v>35.328000000000003</v>
      </c>
      <c r="N34" s="11">
        <v>35.625999999999998</v>
      </c>
      <c r="O34" s="11">
        <v>56.393999999999998</v>
      </c>
      <c r="P34" s="11">
        <v>40.194000000000003</v>
      </c>
      <c r="Q34" s="11">
        <v>67.72</v>
      </c>
      <c r="R34" s="11">
        <v>60.152000000000001</v>
      </c>
      <c r="S34" s="11">
        <v>77.769000000000005</v>
      </c>
      <c r="T34" s="11">
        <v>48.148000000000003</v>
      </c>
      <c r="U34" s="11">
        <v>44.540999999999997</v>
      </c>
      <c r="V34" s="11">
        <v>35.305999999999997</v>
      </c>
      <c r="W34" s="11">
        <v>33.689</v>
      </c>
      <c r="X34" s="11">
        <v>34.840000000000003</v>
      </c>
      <c r="Y34" s="11">
        <v>41.255000000000003</v>
      </c>
      <c r="Z34" s="11">
        <v>42.326000000000001</v>
      </c>
      <c r="AA34" s="11">
        <v>60.088999999999999</v>
      </c>
      <c r="AB34" s="11">
        <v>78.867999999999995</v>
      </c>
      <c r="AC34" s="11">
        <v>52.517000000000003</v>
      </c>
      <c r="AD34" s="11">
        <v>49.183999999999997</v>
      </c>
      <c r="AE34" s="11">
        <v>45.466999999999999</v>
      </c>
      <c r="AF34" s="11">
        <v>35.65</v>
      </c>
      <c r="AG34" s="11">
        <v>47.453000000000003</v>
      </c>
      <c r="AH34" s="31">
        <v>25.655000000000001</v>
      </c>
      <c r="AI34" s="12">
        <v>59.073</v>
      </c>
      <c r="AJ34" s="12">
        <v>72.373000000000005</v>
      </c>
      <c r="AK34" s="12">
        <v>36.023000000000003</v>
      </c>
      <c r="AL34" s="12">
        <v>30.882000000000001</v>
      </c>
      <c r="AM34" s="12">
        <v>54.783999999999999</v>
      </c>
      <c r="ALQ34" s="12" t="e">
        <v>#N/A</v>
      </c>
    </row>
    <row r="35" spans="1:1005" ht="15" x14ac:dyDescent="0.25">
      <c r="A35" s="26">
        <v>44501</v>
      </c>
      <c r="B35">
        <v>36.5</v>
      </c>
      <c r="C35">
        <v>39.28</v>
      </c>
      <c r="D35" s="11">
        <v>38.090000000000003</v>
      </c>
      <c r="E35" s="11">
        <v>35.831000000000003</v>
      </c>
      <c r="F35" s="11">
        <v>58.21</v>
      </c>
      <c r="G35" s="11">
        <v>59.813000000000002</v>
      </c>
      <c r="H35" s="11">
        <v>55.588000000000001</v>
      </c>
      <c r="I35" s="11">
        <v>38.570999999999998</v>
      </c>
      <c r="J35" s="11">
        <v>29.167999999999999</v>
      </c>
      <c r="K35" s="11">
        <v>30.027999999999999</v>
      </c>
      <c r="L35" s="11">
        <v>47.18</v>
      </c>
      <c r="M35" s="11">
        <v>32.494</v>
      </c>
      <c r="N35" s="11">
        <v>30.146000000000001</v>
      </c>
      <c r="O35" s="11">
        <v>44.070999999999998</v>
      </c>
      <c r="P35" s="11">
        <v>36.164000000000001</v>
      </c>
      <c r="Q35" s="11">
        <v>50.899000000000001</v>
      </c>
      <c r="R35" s="11">
        <v>44.298000000000002</v>
      </c>
      <c r="S35" s="11">
        <v>53.097999999999999</v>
      </c>
      <c r="T35" s="11">
        <v>40.082999999999998</v>
      </c>
      <c r="U35" s="11">
        <v>36.006999999999998</v>
      </c>
      <c r="V35" s="11">
        <v>30.382999999999999</v>
      </c>
      <c r="W35" s="11">
        <v>32.518999999999998</v>
      </c>
      <c r="X35" s="11">
        <v>21.443000000000001</v>
      </c>
      <c r="Y35" s="11">
        <v>29.824000000000002</v>
      </c>
      <c r="Z35" s="11">
        <v>36.863999999999997</v>
      </c>
      <c r="AA35" s="11">
        <v>44.156999999999996</v>
      </c>
      <c r="AB35" s="11">
        <v>49.406999999999996</v>
      </c>
      <c r="AC35" s="11">
        <v>38.54</v>
      </c>
      <c r="AD35" s="11">
        <v>42.622</v>
      </c>
      <c r="AE35" s="11">
        <v>41.948999999999998</v>
      </c>
      <c r="AF35" s="11">
        <v>34.735999999999997</v>
      </c>
      <c r="AG35" s="11">
        <v>38.93</v>
      </c>
      <c r="AH35" s="31">
        <v>21.896000000000001</v>
      </c>
      <c r="AI35" s="12">
        <v>35.134</v>
      </c>
      <c r="AJ35" s="12">
        <v>43.32</v>
      </c>
      <c r="AK35" s="12">
        <v>33.777999999999999</v>
      </c>
      <c r="AL35" s="12">
        <v>29.061</v>
      </c>
      <c r="AM35" s="12">
        <v>37.712000000000003</v>
      </c>
      <c r="ALQ35" s="12" t="e">
        <v>#N/A</v>
      </c>
    </row>
    <row r="36" spans="1:1005" ht="15" x14ac:dyDescent="0.25">
      <c r="A36" s="26">
        <v>44531</v>
      </c>
      <c r="B36">
        <v>32.43</v>
      </c>
      <c r="C36">
        <v>32.43</v>
      </c>
      <c r="D36" s="15">
        <v>32.43</v>
      </c>
      <c r="E36" s="11">
        <v>34.351999999999997</v>
      </c>
      <c r="F36" s="11">
        <v>49.973999999999997</v>
      </c>
      <c r="G36" s="11">
        <v>43.892000000000003</v>
      </c>
      <c r="H36" s="11">
        <v>42.981999999999999</v>
      </c>
      <c r="I36" s="11">
        <v>34.347999999999999</v>
      </c>
      <c r="J36" s="11">
        <v>26.713999999999999</v>
      </c>
      <c r="K36" s="11">
        <v>27.039000000000001</v>
      </c>
      <c r="L36" s="11">
        <v>33.712000000000003</v>
      </c>
      <c r="M36" s="11">
        <v>29.774000000000001</v>
      </c>
      <c r="N36" s="11">
        <v>27.954000000000001</v>
      </c>
      <c r="O36" s="11">
        <v>38.548000000000002</v>
      </c>
      <c r="P36" s="11">
        <v>31.187000000000001</v>
      </c>
      <c r="Q36" s="11">
        <v>46.280999999999999</v>
      </c>
      <c r="R36" s="11">
        <v>38.856999999999999</v>
      </c>
      <c r="S36" s="11">
        <v>43.009</v>
      </c>
      <c r="T36" s="11">
        <v>36.966000000000001</v>
      </c>
      <c r="U36" s="11">
        <v>33.384</v>
      </c>
      <c r="V36" s="11">
        <v>27.324999999999999</v>
      </c>
      <c r="W36" s="11">
        <v>28.385000000000002</v>
      </c>
      <c r="X36" s="11">
        <v>18.2</v>
      </c>
      <c r="Y36" s="11">
        <v>27.870999999999999</v>
      </c>
      <c r="Z36" s="11">
        <v>29.315000000000001</v>
      </c>
      <c r="AA36" s="11">
        <v>33.755000000000003</v>
      </c>
      <c r="AB36" s="11">
        <v>35.468000000000004</v>
      </c>
      <c r="AC36" s="11">
        <v>30.140999999999998</v>
      </c>
      <c r="AD36" s="11">
        <v>38.945999999999998</v>
      </c>
      <c r="AE36" s="31">
        <v>35.082000000000001</v>
      </c>
      <c r="AF36" s="11">
        <v>29.792999999999999</v>
      </c>
      <c r="AG36" s="16">
        <v>34.948999999999998</v>
      </c>
      <c r="AH36" s="16">
        <v>20.483000000000001</v>
      </c>
      <c r="AI36" s="12">
        <v>27.349</v>
      </c>
      <c r="AJ36" s="12">
        <v>34.040999999999997</v>
      </c>
      <c r="AK36" s="12">
        <v>32.040999999999997</v>
      </c>
      <c r="AL36" s="12">
        <v>23.641999999999999</v>
      </c>
      <c r="AM36" s="12">
        <v>33.314</v>
      </c>
      <c r="ALQ36" s="12" t="e">
        <v>#N/A</v>
      </c>
    </row>
    <row r="37" spans="1:1005" ht="15" x14ac:dyDescent="0.25">
      <c r="A37" s="26">
        <v>44562</v>
      </c>
      <c r="B37" s="15">
        <v>31.25</v>
      </c>
      <c r="C37" s="15">
        <v>31.25</v>
      </c>
      <c r="D37" s="15">
        <v>31.25</v>
      </c>
      <c r="E37" s="11">
        <v>32.843000000000004</v>
      </c>
      <c r="F37" s="11">
        <v>44.656999999999996</v>
      </c>
      <c r="G37" s="11">
        <v>38.131999999999998</v>
      </c>
      <c r="H37" s="11">
        <v>36.381999999999998</v>
      </c>
      <c r="I37" s="11">
        <v>30.579000000000001</v>
      </c>
      <c r="J37" s="11">
        <v>24.06</v>
      </c>
      <c r="K37" s="11">
        <v>24.268999999999998</v>
      </c>
      <c r="L37" s="11">
        <v>27.097999999999999</v>
      </c>
      <c r="M37" s="11">
        <v>26.24</v>
      </c>
      <c r="N37" s="11">
        <v>25.475999999999999</v>
      </c>
      <c r="O37" s="11">
        <v>34.606000000000002</v>
      </c>
      <c r="P37" s="11">
        <v>27.943999999999999</v>
      </c>
      <c r="Q37" s="11">
        <v>40.473999999999997</v>
      </c>
      <c r="R37" s="11">
        <v>33.604999999999997</v>
      </c>
      <c r="S37" s="11">
        <v>38.613</v>
      </c>
      <c r="T37" s="11">
        <v>32.262999999999998</v>
      </c>
      <c r="U37" s="11">
        <v>32.393999999999998</v>
      </c>
      <c r="V37" s="11">
        <v>24.48</v>
      </c>
      <c r="W37" s="11">
        <v>25.241</v>
      </c>
      <c r="X37" s="11">
        <v>16.539000000000001</v>
      </c>
      <c r="Y37" s="11">
        <v>24.736999999999998</v>
      </c>
      <c r="Z37" s="11">
        <v>29.872</v>
      </c>
      <c r="AA37" s="11">
        <v>29.324999999999999</v>
      </c>
      <c r="AB37" s="11">
        <v>31.818999999999999</v>
      </c>
      <c r="AC37" s="11">
        <v>26.236999999999998</v>
      </c>
      <c r="AD37" s="11">
        <v>35.274000000000001</v>
      </c>
      <c r="AE37" s="31">
        <v>30.927</v>
      </c>
      <c r="AF37" s="11">
        <v>26.381</v>
      </c>
      <c r="AG37" s="16">
        <v>31.920999999999999</v>
      </c>
      <c r="AH37" s="16">
        <v>18.533000000000001</v>
      </c>
      <c r="AI37" s="12">
        <v>23.891999999999999</v>
      </c>
      <c r="AJ37" s="12">
        <v>29.984000000000002</v>
      </c>
      <c r="AK37" s="12">
        <v>29.297000000000001</v>
      </c>
      <c r="AL37" s="12">
        <v>20.239000000000001</v>
      </c>
      <c r="AM37" s="12">
        <v>29.997</v>
      </c>
      <c r="ALQ37" s="12" t="e">
        <v>#N/A</v>
      </c>
    </row>
    <row r="38" spans="1:1005" ht="15" x14ac:dyDescent="0.25">
      <c r="A38" s="26">
        <v>44593</v>
      </c>
      <c r="B38" s="15">
        <v>28.83</v>
      </c>
      <c r="C38" s="15">
        <v>28.83</v>
      </c>
      <c r="D38" s="15">
        <v>28.83</v>
      </c>
      <c r="E38" s="11">
        <v>25.541</v>
      </c>
      <c r="F38" s="11">
        <v>37.215000000000003</v>
      </c>
      <c r="G38" s="11">
        <v>48.448</v>
      </c>
      <c r="H38" s="11">
        <v>33.716999999999999</v>
      </c>
      <c r="I38" s="11">
        <v>25.17</v>
      </c>
      <c r="J38" s="11">
        <v>19.917000000000002</v>
      </c>
      <c r="K38" s="11">
        <v>20.792999999999999</v>
      </c>
      <c r="L38" s="11">
        <v>23.739000000000001</v>
      </c>
      <c r="M38" s="11">
        <v>22.754999999999999</v>
      </c>
      <c r="N38" s="11">
        <v>23.186</v>
      </c>
      <c r="O38" s="11">
        <v>28.302</v>
      </c>
      <c r="P38" s="11">
        <v>28.696000000000002</v>
      </c>
      <c r="Q38" s="11">
        <v>36.798999999999999</v>
      </c>
      <c r="R38" s="11">
        <v>27.312000000000001</v>
      </c>
      <c r="S38" s="11">
        <v>33.168999999999997</v>
      </c>
      <c r="T38" s="11">
        <v>31.529</v>
      </c>
      <c r="U38" s="11">
        <v>32.051000000000002</v>
      </c>
      <c r="V38" s="11">
        <v>24.03</v>
      </c>
      <c r="W38" s="11">
        <v>20.751999999999999</v>
      </c>
      <c r="X38" s="11">
        <v>19.771000000000001</v>
      </c>
      <c r="Y38" s="11">
        <v>20.651</v>
      </c>
      <c r="Z38" s="11">
        <v>25.457000000000001</v>
      </c>
      <c r="AA38" s="11">
        <v>23.757000000000001</v>
      </c>
      <c r="AB38" s="11">
        <v>29.872</v>
      </c>
      <c r="AC38" s="11">
        <v>21.422000000000001</v>
      </c>
      <c r="AD38" s="11">
        <v>30.928999999999998</v>
      </c>
      <c r="AE38" s="31">
        <v>25.367999999999999</v>
      </c>
      <c r="AF38" s="11">
        <v>21.64</v>
      </c>
      <c r="AG38" s="16">
        <v>26.616</v>
      </c>
      <c r="AH38" s="16">
        <v>15.417</v>
      </c>
      <c r="AI38" s="12">
        <v>23.927</v>
      </c>
      <c r="AJ38" s="12">
        <v>30.067</v>
      </c>
      <c r="AK38" s="12">
        <v>25.103999999999999</v>
      </c>
      <c r="AL38" s="12">
        <v>17.016999999999999</v>
      </c>
      <c r="AM38" s="12">
        <v>25.286999999999999</v>
      </c>
      <c r="ALQ38" s="12" t="e">
        <v>#N/A</v>
      </c>
    </row>
    <row r="39" spans="1:1005" ht="15" x14ac:dyDescent="0.25">
      <c r="A39" s="26">
        <v>44621</v>
      </c>
      <c r="B39" s="15">
        <v>46.35</v>
      </c>
      <c r="C39" s="15">
        <v>46.35</v>
      </c>
      <c r="D39" s="15">
        <v>46.35</v>
      </c>
      <c r="E39" s="11">
        <v>26.483000000000001</v>
      </c>
      <c r="F39" s="11">
        <v>55.572000000000003</v>
      </c>
      <c r="G39" s="11">
        <v>90.480999999999995</v>
      </c>
      <c r="H39" s="11">
        <v>40.758000000000003</v>
      </c>
      <c r="I39" s="11">
        <v>37.595999999999997</v>
      </c>
      <c r="J39" s="11">
        <v>55.610999999999997</v>
      </c>
      <c r="K39" s="11">
        <v>33.78</v>
      </c>
      <c r="L39" s="11">
        <v>35.329000000000001</v>
      </c>
      <c r="M39" s="11">
        <v>39.459000000000003</v>
      </c>
      <c r="N39" s="11">
        <v>42.790999999999997</v>
      </c>
      <c r="O39" s="11">
        <v>51.816000000000003</v>
      </c>
      <c r="P39" s="11">
        <v>63.96</v>
      </c>
      <c r="Q39" s="11">
        <v>50.94</v>
      </c>
      <c r="R39" s="11">
        <v>55.238</v>
      </c>
      <c r="S39" s="11">
        <v>53.396999999999998</v>
      </c>
      <c r="T39" s="11">
        <v>45.570999999999998</v>
      </c>
      <c r="U39" s="11">
        <v>38.927</v>
      </c>
      <c r="V39" s="11">
        <v>37.707999999999998</v>
      </c>
      <c r="W39" s="11">
        <v>26.108000000000001</v>
      </c>
      <c r="X39" s="11">
        <v>33.841999999999999</v>
      </c>
      <c r="Y39" s="11">
        <v>61.667999999999999</v>
      </c>
      <c r="Z39" s="11">
        <v>31.007999999999999</v>
      </c>
      <c r="AA39" s="11">
        <v>34.156999999999996</v>
      </c>
      <c r="AB39" s="11">
        <v>81.673000000000002</v>
      </c>
      <c r="AC39" s="11">
        <v>24.193000000000001</v>
      </c>
      <c r="AD39" s="11">
        <v>60.865000000000002</v>
      </c>
      <c r="AE39" s="31">
        <v>30.829000000000001</v>
      </c>
      <c r="AF39" s="11">
        <v>41.335000000000001</v>
      </c>
      <c r="AG39" s="16">
        <v>54.088000000000001</v>
      </c>
      <c r="AH39" s="16">
        <v>24.693000000000001</v>
      </c>
      <c r="AI39" s="12">
        <v>27.77</v>
      </c>
      <c r="AJ39" s="12">
        <v>57.372999999999998</v>
      </c>
      <c r="AK39" s="12">
        <v>28.449000000000002</v>
      </c>
      <c r="AL39" s="12">
        <v>30.052</v>
      </c>
      <c r="AM39" s="12">
        <v>40.481999999999999</v>
      </c>
      <c r="ALQ39" s="12" t="e">
        <v>#N/A</v>
      </c>
    </row>
    <row r="40" spans="1:1005" ht="15" x14ac:dyDescent="0.25">
      <c r="A40" s="26">
        <v>44652</v>
      </c>
      <c r="B40" s="15">
        <v>100.63</v>
      </c>
      <c r="C40" s="15">
        <v>100.63</v>
      </c>
      <c r="D40" s="15">
        <v>100.63</v>
      </c>
      <c r="E40" s="11">
        <v>60.613999999999997</v>
      </c>
      <c r="F40" s="11">
        <v>126.285</v>
      </c>
      <c r="G40" s="11">
        <v>156.34299999999999</v>
      </c>
      <c r="H40" s="11">
        <v>133.02699999999999</v>
      </c>
      <c r="I40" s="11">
        <v>84.858000000000004</v>
      </c>
      <c r="J40" s="11">
        <v>138.80000000000001</v>
      </c>
      <c r="K40" s="11">
        <v>77.528000000000006</v>
      </c>
      <c r="L40" s="11">
        <v>67.816000000000003</v>
      </c>
      <c r="M40" s="11">
        <v>101.663</v>
      </c>
      <c r="N40" s="11">
        <v>122.24</v>
      </c>
      <c r="O40" s="11">
        <v>100.226</v>
      </c>
      <c r="P40" s="11">
        <v>80.165999999999997</v>
      </c>
      <c r="Q40" s="11">
        <v>117.747</v>
      </c>
      <c r="R40" s="11">
        <v>116.601</v>
      </c>
      <c r="S40" s="11">
        <v>84.863</v>
      </c>
      <c r="T40" s="11">
        <v>62.610999999999997</v>
      </c>
      <c r="U40" s="11">
        <v>101.732</v>
      </c>
      <c r="V40" s="11">
        <v>77.584999999999994</v>
      </c>
      <c r="W40" s="11">
        <v>67.661000000000001</v>
      </c>
      <c r="X40" s="11">
        <v>68.381</v>
      </c>
      <c r="Y40" s="11">
        <v>129.816</v>
      </c>
      <c r="Z40" s="11">
        <v>80.995000000000005</v>
      </c>
      <c r="AA40" s="11">
        <v>110.687</v>
      </c>
      <c r="AB40" s="11">
        <v>122.06699999999999</v>
      </c>
      <c r="AC40" s="11">
        <v>84.298000000000002</v>
      </c>
      <c r="AD40" s="11">
        <v>102.464</v>
      </c>
      <c r="AE40" s="31">
        <v>79.093999999999994</v>
      </c>
      <c r="AF40" s="11">
        <v>95.653000000000006</v>
      </c>
      <c r="AG40" s="16">
        <v>112.884</v>
      </c>
      <c r="AH40" s="16">
        <v>55.704999999999998</v>
      </c>
      <c r="AI40" s="12">
        <v>66.075999999999993</v>
      </c>
      <c r="AJ40" s="12">
        <v>97.427999999999997</v>
      </c>
      <c r="AK40" s="12">
        <v>67.945999999999998</v>
      </c>
      <c r="AL40" s="12">
        <v>52.656999999999996</v>
      </c>
      <c r="AM40" s="12">
        <v>48.991999999999997</v>
      </c>
      <c r="ALQ40" s="12" t="e">
        <v>#N/A</v>
      </c>
    </row>
    <row r="41" spans="1:1005" ht="15" x14ac:dyDescent="0.25">
      <c r="A41" s="26">
        <v>44682</v>
      </c>
      <c r="B41" s="15">
        <v>281.23</v>
      </c>
      <c r="C41" s="15">
        <v>281.23</v>
      </c>
      <c r="D41" s="15">
        <v>281.23</v>
      </c>
      <c r="E41" s="11">
        <v>603.80399999999997</v>
      </c>
      <c r="F41" s="11">
        <v>481.36</v>
      </c>
      <c r="G41" s="11">
        <v>400.61399999999998</v>
      </c>
      <c r="H41" s="11">
        <v>387.39299999999997</v>
      </c>
      <c r="I41" s="11">
        <v>183.37700000000001</v>
      </c>
      <c r="J41" s="11">
        <v>224.143</v>
      </c>
      <c r="K41" s="11">
        <v>145.636</v>
      </c>
      <c r="L41" s="11">
        <v>217.83099999999999</v>
      </c>
      <c r="M41" s="11">
        <v>251.32499999999999</v>
      </c>
      <c r="N41" s="11">
        <v>351.79300000000001</v>
      </c>
      <c r="O41" s="11">
        <v>261.87799999999999</v>
      </c>
      <c r="P41" s="11">
        <v>258.40100000000001</v>
      </c>
      <c r="Q41" s="11">
        <v>431.66300000000001</v>
      </c>
      <c r="R41" s="11">
        <v>420.78500000000003</v>
      </c>
      <c r="S41" s="11">
        <v>262.99</v>
      </c>
      <c r="T41" s="11">
        <v>284.596</v>
      </c>
      <c r="U41" s="11">
        <v>279.58699999999999</v>
      </c>
      <c r="V41" s="11">
        <v>306.02199999999999</v>
      </c>
      <c r="W41" s="11">
        <v>85.507999999999996</v>
      </c>
      <c r="X41" s="11">
        <v>196.60300000000001</v>
      </c>
      <c r="Y41" s="11">
        <v>269.15600000000001</v>
      </c>
      <c r="Z41" s="11">
        <v>313.88099999999997</v>
      </c>
      <c r="AA41" s="11">
        <v>258.84899999999999</v>
      </c>
      <c r="AB41" s="11">
        <v>305.33699999999999</v>
      </c>
      <c r="AC41" s="11">
        <v>354.65699999999998</v>
      </c>
      <c r="AD41" s="11">
        <v>341.89499999999998</v>
      </c>
      <c r="AE41" s="31">
        <v>146.64599999999999</v>
      </c>
      <c r="AF41" s="11">
        <v>224.77099999999999</v>
      </c>
      <c r="AG41" s="16">
        <v>152.107</v>
      </c>
      <c r="AH41" s="16">
        <v>128.20099999999999</v>
      </c>
      <c r="AI41" s="12">
        <v>280.33100000000002</v>
      </c>
      <c r="AJ41" s="12">
        <v>241.03899999999999</v>
      </c>
      <c r="AK41" s="12">
        <v>129.38900000000001</v>
      </c>
      <c r="AL41" s="12">
        <v>192.92599999999999</v>
      </c>
      <c r="AM41" s="12">
        <v>180.05199999999999</v>
      </c>
      <c r="ALQ41" s="12" t="e">
        <v>#N/A</v>
      </c>
    </row>
    <row r="42" spans="1:1005" ht="15" x14ac:dyDescent="0.25">
      <c r="A42" s="26">
        <v>44713</v>
      </c>
      <c r="B42" s="15">
        <v>314.85000000000002</v>
      </c>
      <c r="C42" s="15">
        <v>314.85000000000002</v>
      </c>
      <c r="D42" s="15">
        <v>314.85000000000002</v>
      </c>
      <c r="E42" s="11">
        <v>829.81</v>
      </c>
      <c r="F42" s="16">
        <v>478.72300000000001</v>
      </c>
      <c r="G42" s="16">
        <v>465.71699999999998</v>
      </c>
      <c r="H42" s="16">
        <v>342.73399999999998</v>
      </c>
      <c r="I42" s="16">
        <v>209.85900000000001</v>
      </c>
      <c r="J42" s="16">
        <v>175.036</v>
      </c>
      <c r="K42" s="16">
        <v>211.42599999999999</v>
      </c>
      <c r="L42" s="16">
        <v>331.30500000000001</v>
      </c>
      <c r="M42" s="16">
        <v>211.79400000000001</v>
      </c>
      <c r="N42" s="16">
        <v>477.91</v>
      </c>
      <c r="O42" s="16">
        <v>261.05700000000002</v>
      </c>
      <c r="P42" s="16">
        <v>662.82399999999996</v>
      </c>
      <c r="Q42" s="16">
        <v>357.06400000000002</v>
      </c>
      <c r="R42" s="16">
        <v>616.59699999999998</v>
      </c>
      <c r="S42" s="16">
        <v>252.48500000000001</v>
      </c>
      <c r="T42" s="16">
        <v>432.24</v>
      </c>
      <c r="U42" s="16">
        <v>184.221</v>
      </c>
      <c r="V42" s="16">
        <v>235.714</v>
      </c>
      <c r="W42" s="16">
        <v>63.363</v>
      </c>
      <c r="X42" s="16">
        <v>247.279</v>
      </c>
      <c r="Y42" s="16">
        <v>172.09399999999999</v>
      </c>
      <c r="Z42" s="16">
        <v>341.40800000000002</v>
      </c>
      <c r="AA42" s="16">
        <v>234.495</v>
      </c>
      <c r="AB42" s="16">
        <v>232.75200000000001</v>
      </c>
      <c r="AC42" s="16">
        <v>595.87599999999998</v>
      </c>
      <c r="AD42" s="16">
        <v>326.29500000000002</v>
      </c>
      <c r="AE42" s="31">
        <v>307.35899999999998</v>
      </c>
      <c r="AF42" s="16">
        <v>531.53399999999999</v>
      </c>
      <c r="AG42" s="16">
        <v>62.667999999999999</v>
      </c>
      <c r="AH42" s="16">
        <v>167.35300000000001</v>
      </c>
      <c r="AI42" s="12">
        <v>395.50200000000001</v>
      </c>
      <c r="AJ42" s="12">
        <v>386.71199999999999</v>
      </c>
      <c r="AK42" s="12">
        <v>134.59800000000001</v>
      </c>
      <c r="AL42" s="12">
        <v>356.88400000000001</v>
      </c>
      <c r="AM42" s="12">
        <v>465.75799999999998</v>
      </c>
      <c r="ALQ42" s="12" t="e">
        <v>#N/A</v>
      </c>
    </row>
    <row r="43" spans="1:1005" ht="15" x14ac:dyDescent="0.25">
      <c r="A43" s="26">
        <v>44743</v>
      </c>
      <c r="B43" s="15">
        <v>137.63</v>
      </c>
      <c r="C43" s="15">
        <v>137.63</v>
      </c>
      <c r="D43" s="15">
        <v>137.63</v>
      </c>
      <c r="E43" s="11">
        <v>365.03100000000001</v>
      </c>
      <c r="F43" s="16">
        <v>146.35400000000001</v>
      </c>
      <c r="G43" s="16">
        <v>191.71299999999999</v>
      </c>
      <c r="H43" s="16">
        <v>109.34699999999999</v>
      </c>
      <c r="I43" s="16">
        <v>79.218999999999994</v>
      </c>
      <c r="J43" s="16">
        <v>72.468999999999994</v>
      </c>
      <c r="K43" s="16">
        <v>82.921999999999997</v>
      </c>
      <c r="L43" s="16">
        <v>146.99</v>
      </c>
      <c r="M43" s="16">
        <v>79.298000000000002</v>
      </c>
      <c r="N43" s="16">
        <v>219.40600000000001</v>
      </c>
      <c r="O43" s="16">
        <v>81.376999999999995</v>
      </c>
      <c r="P43" s="16">
        <v>553.90599999999995</v>
      </c>
      <c r="Q43" s="16">
        <v>135.15899999999999</v>
      </c>
      <c r="R43" s="16">
        <v>217.80099999999999</v>
      </c>
      <c r="S43" s="16">
        <v>117.88500000000001</v>
      </c>
      <c r="T43" s="16">
        <v>246.12100000000001</v>
      </c>
      <c r="U43" s="16">
        <v>56.83</v>
      </c>
      <c r="V43" s="16">
        <v>67.584999999999994</v>
      </c>
      <c r="W43" s="16">
        <v>25.22</v>
      </c>
      <c r="X43" s="16">
        <v>70.254000000000005</v>
      </c>
      <c r="Y43" s="16">
        <v>62.570999999999998</v>
      </c>
      <c r="Z43" s="16">
        <v>133.042</v>
      </c>
      <c r="AA43" s="16">
        <v>85.655000000000001</v>
      </c>
      <c r="AB43" s="16">
        <v>79.216999999999999</v>
      </c>
      <c r="AC43" s="16">
        <v>242.584</v>
      </c>
      <c r="AD43" s="16">
        <v>165.12200000000001</v>
      </c>
      <c r="AE43" s="31">
        <v>89.921000000000006</v>
      </c>
      <c r="AF43" s="16">
        <v>240.113</v>
      </c>
      <c r="AG43" s="16">
        <v>29.69</v>
      </c>
      <c r="AH43" s="16">
        <v>58.902000000000001</v>
      </c>
      <c r="AI43" s="12">
        <v>120.67400000000001</v>
      </c>
      <c r="AJ43" s="12">
        <v>113.404</v>
      </c>
      <c r="AK43" s="12">
        <v>53.235999999999997</v>
      </c>
      <c r="AL43" s="12">
        <v>202.03899999999999</v>
      </c>
      <c r="AM43" s="12">
        <v>256.72699999999998</v>
      </c>
      <c r="ALQ43" s="12" t="e">
        <v>#N/A</v>
      </c>
    </row>
    <row r="44" spans="1:1005" ht="15" x14ac:dyDescent="0.25">
      <c r="A44" s="26">
        <v>44774</v>
      </c>
      <c r="B44" s="15">
        <v>75.010000000000005</v>
      </c>
      <c r="C44" s="15">
        <v>75.010000000000005</v>
      </c>
      <c r="D44" s="15">
        <v>75.010000000000005</v>
      </c>
      <c r="E44" s="11">
        <v>141.27799999999999</v>
      </c>
      <c r="F44" s="16">
        <v>68.015000000000001</v>
      </c>
      <c r="G44" s="16">
        <v>74.375</v>
      </c>
      <c r="H44" s="16">
        <v>63.033000000000001</v>
      </c>
      <c r="I44" s="16">
        <v>47.872</v>
      </c>
      <c r="J44" s="16">
        <v>54.36</v>
      </c>
      <c r="K44" s="16">
        <v>43.456000000000003</v>
      </c>
      <c r="L44" s="16">
        <v>62.366</v>
      </c>
      <c r="M44" s="16">
        <v>61.503999999999998</v>
      </c>
      <c r="N44" s="16">
        <v>76.281999999999996</v>
      </c>
      <c r="O44" s="16">
        <v>46.774999999999999</v>
      </c>
      <c r="P44" s="16">
        <v>147.82599999999999</v>
      </c>
      <c r="Q44" s="16">
        <v>58.848999999999997</v>
      </c>
      <c r="R44" s="16">
        <v>93.468000000000004</v>
      </c>
      <c r="S44" s="16">
        <v>56.192</v>
      </c>
      <c r="T44" s="16">
        <v>97.695999999999998</v>
      </c>
      <c r="U44" s="16">
        <v>46.402999999999999</v>
      </c>
      <c r="V44" s="16">
        <v>51.610999999999997</v>
      </c>
      <c r="W44" s="16">
        <v>20.882000000000001</v>
      </c>
      <c r="X44" s="16">
        <v>42.764000000000003</v>
      </c>
      <c r="Y44" s="16">
        <v>39.476999999999997</v>
      </c>
      <c r="Z44" s="16">
        <v>62.709000000000003</v>
      </c>
      <c r="AA44" s="16">
        <v>60.744999999999997</v>
      </c>
      <c r="AB44" s="16">
        <v>54.155000000000001</v>
      </c>
      <c r="AC44" s="16">
        <v>87.382999999999996</v>
      </c>
      <c r="AD44" s="16">
        <v>62.963999999999999</v>
      </c>
      <c r="AE44" s="31">
        <v>54.965000000000003</v>
      </c>
      <c r="AF44" s="16">
        <v>74.977000000000004</v>
      </c>
      <c r="AG44" s="16">
        <v>29.725999999999999</v>
      </c>
      <c r="AH44" s="16">
        <v>42.149000000000001</v>
      </c>
      <c r="AI44" s="12">
        <v>63.136000000000003</v>
      </c>
      <c r="AJ44" s="12">
        <v>49.191000000000003</v>
      </c>
      <c r="AK44" s="12">
        <v>33.613</v>
      </c>
      <c r="AL44" s="12">
        <v>104.32299999999999</v>
      </c>
      <c r="AM44" s="12">
        <v>95.662999999999997</v>
      </c>
      <c r="ALQ44" s="12" t="e">
        <v>#N/A</v>
      </c>
    </row>
    <row r="45" spans="1:1005" ht="15" x14ac:dyDescent="0.25">
      <c r="A45" s="26">
        <v>44805</v>
      </c>
      <c r="B45" s="15">
        <v>46.81</v>
      </c>
      <c r="C45" s="15">
        <v>46.81</v>
      </c>
      <c r="D45" s="15">
        <v>46.81</v>
      </c>
      <c r="E45" s="11">
        <v>82.58</v>
      </c>
      <c r="F45" s="11">
        <v>72.009</v>
      </c>
      <c r="G45" s="16">
        <v>76.957999999999998</v>
      </c>
      <c r="H45" s="16">
        <v>49.548000000000002</v>
      </c>
      <c r="I45" s="16">
        <v>49.637</v>
      </c>
      <c r="J45" s="16">
        <v>39.219000000000001</v>
      </c>
      <c r="K45" s="16">
        <v>36.924999999999997</v>
      </c>
      <c r="L45" s="16">
        <v>41.447000000000003</v>
      </c>
      <c r="M45" s="16">
        <v>49.753</v>
      </c>
      <c r="N45" s="16">
        <v>65.307000000000002</v>
      </c>
      <c r="O45" s="16">
        <v>44.994</v>
      </c>
      <c r="P45" s="16">
        <v>74.391999999999996</v>
      </c>
      <c r="Q45" s="16">
        <v>49.006</v>
      </c>
      <c r="R45" s="16">
        <v>70.953999999999994</v>
      </c>
      <c r="S45" s="16">
        <v>40.938000000000002</v>
      </c>
      <c r="T45" s="16">
        <v>56.368000000000002</v>
      </c>
      <c r="U45" s="16">
        <v>39.564</v>
      </c>
      <c r="V45" s="16">
        <v>37.012999999999998</v>
      </c>
      <c r="W45" s="16">
        <v>24.818999999999999</v>
      </c>
      <c r="X45" s="16">
        <v>65.525999999999996</v>
      </c>
      <c r="Y45" s="16">
        <v>45.84</v>
      </c>
      <c r="Z45" s="16">
        <v>42.475000000000001</v>
      </c>
      <c r="AA45" s="16">
        <v>46.118000000000002</v>
      </c>
      <c r="AB45" s="16">
        <v>56.222000000000001</v>
      </c>
      <c r="AC45" s="16">
        <v>55.396999999999998</v>
      </c>
      <c r="AD45" s="16">
        <v>45.593000000000004</v>
      </c>
      <c r="AE45" s="31">
        <v>35.808</v>
      </c>
      <c r="AF45" s="16">
        <v>47.902999999999999</v>
      </c>
      <c r="AG45" s="16">
        <v>26.939</v>
      </c>
      <c r="AH45" s="16">
        <v>63.4</v>
      </c>
      <c r="AI45" s="12">
        <v>58.444000000000003</v>
      </c>
      <c r="AJ45" s="12">
        <v>40.753</v>
      </c>
      <c r="AK45" s="12">
        <v>29.861000000000001</v>
      </c>
      <c r="AL45" s="12">
        <v>87.206999999999994</v>
      </c>
      <c r="AM45" s="12">
        <v>49.396999999999998</v>
      </c>
      <c r="ALQ45" s="12" t="e">
        <v>#N/A</v>
      </c>
    </row>
    <row r="46" spans="1:1005" ht="15" x14ac:dyDescent="0.25">
      <c r="A46" s="26">
        <v>44835</v>
      </c>
      <c r="B46" s="15">
        <v>41.03</v>
      </c>
      <c r="C46" s="15">
        <v>52.14</v>
      </c>
      <c r="D46" s="15">
        <v>46.89</v>
      </c>
      <c r="E46" s="11">
        <v>73.853999999999999</v>
      </c>
      <c r="F46" s="11">
        <v>102.02200000000001</v>
      </c>
      <c r="G46" s="16">
        <v>81.238</v>
      </c>
      <c r="H46" s="16">
        <v>40.308</v>
      </c>
      <c r="I46" s="16">
        <v>37.584000000000003</v>
      </c>
      <c r="J46" s="16">
        <v>37.622</v>
      </c>
      <c r="K46" s="16">
        <v>56.841999999999999</v>
      </c>
      <c r="L46" s="16">
        <v>35.091000000000001</v>
      </c>
      <c r="M46" s="16">
        <v>34.68</v>
      </c>
      <c r="N46" s="16">
        <v>56.24</v>
      </c>
      <c r="O46" s="16">
        <v>39.978000000000002</v>
      </c>
      <c r="P46" s="16">
        <v>67.908000000000001</v>
      </c>
      <c r="Q46" s="16">
        <v>59.741</v>
      </c>
      <c r="R46" s="16">
        <v>77.665999999999997</v>
      </c>
      <c r="S46" s="16">
        <v>48.133000000000003</v>
      </c>
      <c r="T46" s="16">
        <v>44.58</v>
      </c>
      <c r="U46" s="16">
        <v>35.058999999999997</v>
      </c>
      <c r="V46" s="16">
        <v>33.034999999999997</v>
      </c>
      <c r="W46" s="16">
        <v>35.023000000000003</v>
      </c>
      <c r="X46" s="16">
        <v>40.555</v>
      </c>
      <c r="Y46" s="16">
        <v>41.722999999999999</v>
      </c>
      <c r="Z46" s="16">
        <v>59.646999999999998</v>
      </c>
      <c r="AA46" s="16">
        <v>79.156999999999996</v>
      </c>
      <c r="AB46" s="16">
        <v>52.298000000000002</v>
      </c>
      <c r="AC46" s="16">
        <v>48.936999999999998</v>
      </c>
      <c r="AD46" s="16">
        <v>45.078000000000003</v>
      </c>
      <c r="AE46" s="31">
        <v>36.119</v>
      </c>
      <c r="AF46" s="16">
        <v>47.101999999999997</v>
      </c>
      <c r="AG46" s="16">
        <v>25.143000000000001</v>
      </c>
      <c r="AH46" s="16">
        <v>58.823999999999998</v>
      </c>
      <c r="AI46" s="12">
        <v>72.626999999999995</v>
      </c>
      <c r="AJ46" s="12">
        <v>35.244999999999997</v>
      </c>
      <c r="AK46" s="12">
        <v>30.765000000000001</v>
      </c>
      <c r="AL46" s="12">
        <v>53.94</v>
      </c>
      <c r="AM46" s="12">
        <v>41.606000000000002</v>
      </c>
      <c r="ALQ46" s="12" t="e">
        <v>#N/A</v>
      </c>
    </row>
    <row r="47" spans="1:1005" ht="15" x14ac:dyDescent="0.25">
      <c r="A47" s="26">
        <v>44866</v>
      </c>
      <c r="B47" s="15">
        <v>36.5</v>
      </c>
      <c r="C47" s="15">
        <v>39.28</v>
      </c>
      <c r="D47" s="15">
        <v>38.090000000000003</v>
      </c>
      <c r="E47" s="11">
        <v>58.177</v>
      </c>
      <c r="F47" s="11">
        <v>59.542000000000002</v>
      </c>
      <c r="G47" s="16">
        <v>57.043999999999997</v>
      </c>
      <c r="H47" s="16">
        <v>38.497999999999998</v>
      </c>
      <c r="I47" s="16">
        <v>29.064</v>
      </c>
      <c r="J47" s="16">
        <v>30.074000000000002</v>
      </c>
      <c r="K47" s="16">
        <v>47.59</v>
      </c>
      <c r="L47" s="16">
        <v>32.280999999999999</v>
      </c>
      <c r="M47" s="16">
        <v>29.265000000000001</v>
      </c>
      <c r="N47" s="16">
        <v>43.942999999999998</v>
      </c>
      <c r="O47" s="16">
        <v>36.106000000000002</v>
      </c>
      <c r="P47" s="16">
        <v>51.061999999999998</v>
      </c>
      <c r="Q47" s="16">
        <v>43.972999999999999</v>
      </c>
      <c r="R47" s="16">
        <v>53.015999999999998</v>
      </c>
      <c r="S47" s="16">
        <v>40.572000000000003</v>
      </c>
      <c r="T47" s="16">
        <v>36.030999999999999</v>
      </c>
      <c r="U47" s="16">
        <v>30.177</v>
      </c>
      <c r="V47" s="16">
        <v>31.969000000000001</v>
      </c>
      <c r="W47" s="16">
        <v>21.533000000000001</v>
      </c>
      <c r="X47" s="16">
        <v>29.271999999999998</v>
      </c>
      <c r="Y47" s="16">
        <v>36.323</v>
      </c>
      <c r="Z47" s="16">
        <v>43.79</v>
      </c>
      <c r="AA47" s="16">
        <v>49.887</v>
      </c>
      <c r="AB47" s="16">
        <v>38.35</v>
      </c>
      <c r="AC47" s="16">
        <v>42.402000000000001</v>
      </c>
      <c r="AD47" s="16">
        <v>41.598999999999997</v>
      </c>
      <c r="AE47" s="31">
        <v>35.475999999999999</v>
      </c>
      <c r="AF47" s="16">
        <v>38.622999999999998</v>
      </c>
      <c r="AG47" s="16">
        <v>21.442</v>
      </c>
      <c r="AH47" s="16">
        <v>34.936999999999998</v>
      </c>
      <c r="AI47" s="12">
        <v>43.817</v>
      </c>
      <c r="AJ47" s="12">
        <v>33.14</v>
      </c>
      <c r="AK47" s="12">
        <v>28.962</v>
      </c>
      <c r="AL47" s="12">
        <v>37.040999999999997</v>
      </c>
      <c r="AM47" s="12">
        <v>35.326000000000001</v>
      </c>
      <c r="ALQ47" s="12" t="e">
        <v>#N/A</v>
      </c>
    </row>
    <row r="48" spans="1:1005" ht="15" x14ac:dyDescent="0.25">
      <c r="A48" s="26">
        <v>44896</v>
      </c>
      <c r="B48" s="15">
        <v>32.43</v>
      </c>
      <c r="C48" s="15">
        <v>32.43</v>
      </c>
      <c r="D48" s="15">
        <v>32.43</v>
      </c>
      <c r="E48" s="11">
        <v>49.942999999999998</v>
      </c>
      <c r="F48" s="11">
        <v>43.642000000000003</v>
      </c>
      <c r="G48" s="16">
        <v>43.887</v>
      </c>
      <c r="H48" s="16">
        <v>34.286999999999999</v>
      </c>
      <c r="I48" s="16">
        <v>26.617000000000001</v>
      </c>
      <c r="J48" s="16">
        <v>27.076000000000001</v>
      </c>
      <c r="K48" s="16">
        <v>33.720999999999997</v>
      </c>
      <c r="L48" s="16">
        <v>29.56</v>
      </c>
      <c r="M48" s="16">
        <v>27.114999999999998</v>
      </c>
      <c r="N48" s="16">
        <v>38.43</v>
      </c>
      <c r="O48" s="16">
        <v>31.047999999999998</v>
      </c>
      <c r="P48" s="16">
        <v>46.436</v>
      </c>
      <c r="Q48" s="16">
        <v>38.561999999999998</v>
      </c>
      <c r="R48" s="16">
        <v>42.933999999999997</v>
      </c>
      <c r="S48" s="16">
        <v>37.454000000000001</v>
      </c>
      <c r="T48" s="16">
        <v>33.417000000000002</v>
      </c>
      <c r="U48" s="16">
        <v>27.113</v>
      </c>
      <c r="V48" s="16">
        <v>27.803999999999998</v>
      </c>
      <c r="W48" s="16">
        <v>18.16</v>
      </c>
      <c r="X48" s="16">
        <v>27.305</v>
      </c>
      <c r="Y48" s="16">
        <v>28.8</v>
      </c>
      <c r="Z48" s="16">
        <v>33.418999999999997</v>
      </c>
      <c r="AA48" s="16">
        <v>35.398000000000003</v>
      </c>
      <c r="AB48" s="16">
        <v>29.972000000000001</v>
      </c>
      <c r="AC48" s="16">
        <v>38.735999999999997</v>
      </c>
      <c r="AD48" s="16">
        <v>34.756</v>
      </c>
      <c r="AE48" s="31">
        <v>30.343</v>
      </c>
      <c r="AF48" s="16">
        <v>34.656999999999996</v>
      </c>
      <c r="AG48" s="16">
        <v>20.052</v>
      </c>
      <c r="AH48" s="16">
        <v>27.172000000000001</v>
      </c>
      <c r="AI48" s="12">
        <v>33.914000000000001</v>
      </c>
      <c r="AJ48" s="12">
        <v>31.391999999999999</v>
      </c>
      <c r="AK48" s="12">
        <v>23.555</v>
      </c>
      <c r="AL48" s="12">
        <v>32.649000000000001</v>
      </c>
      <c r="AM48" s="12">
        <v>33.648000000000003</v>
      </c>
      <c r="ALQ48" s="12" t="e">
        <v>#N/A</v>
      </c>
    </row>
    <row r="49" spans="1:1005" ht="15" x14ac:dyDescent="0.25">
      <c r="A49" s="26">
        <v>44927</v>
      </c>
      <c r="B49" s="15">
        <v>31.25</v>
      </c>
      <c r="C49" s="15">
        <v>31.25</v>
      </c>
      <c r="D49" s="15">
        <v>31.25</v>
      </c>
      <c r="E49" s="11">
        <v>44.627000000000002</v>
      </c>
      <c r="F49" s="11">
        <v>37.902999999999999</v>
      </c>
      <c r="G49" s="16">
        <v>36.878999999999998</v>
      </c>
      <c r="H49" s="16">
        <v>30.523</v>
      </c>
      <c r="I49" s="16">
        <v>23.97</v>
      </c>
      <c r="J49" s="16">
        <v>24.3</v>
      </c>
      <c r="K49" s="16">
        <v>26.83</v>
      </c>
      <c r="L49" s="16">
        <v>26.044</v>
      </c>
      <c r="M49" s="16">
        <v>24.704000000000001</v>
      </c>
      <c r="N49" s="16">
        <v>34.499000000000002</v>
      </c>
      <c r="O49" s="16">
        <v>27.748000000000001</v>
      </c>
      <c r="P49" s="16">
        <v>40.616</v>
      </c>
      <c r="Q49" s="16">
        <v>33.338000000000001</v>
      </c>
      <c r="R49" s="16">
        <v>38.543999999999997</v>
      </c>
      <c r="S49" s="16">
        <v>32.514000000000003</v>
      </c>
      <c r="T49" s="16">
        <v>32.423000000000002</v>
      </c>
      <c r="U49" s="16">
        <v>24.280999999999999</v>
      </c>
      <c r="V49" s="16">
        <v>24.699000000000002</v>
      </c>
      <c r="W49" s="16">
        <v>16.321999999999999</v>
      </c>
      <c r="X49" s="16">
        <v>24.204000000000001</v>
      </c>
      <c r="Y49" s="16">
        <v>29.376999999999999</v>
      </c>
      <c r="Z49" s="16">
        <v>29.016999999999999</v>
      </c>
      <c r="AA49" s="16">
        <v>31.591999999999999</v>
      </c>
      <c r="AB49" s="16">
        <v>26.084</v>
      </c>
      <c r="AC49" s="16">
        <v>35.08</v>
      </c>
      <c r="AD49" s="16">
        <v>30.629000000000001</v>
      </c>
      <c r="AE49" s="31">
        <v>26.995000000000001</v>
      </c>
      <c r="AF49" s="16">
        <v>31.65</v>
      </c>
      <c r="AG49" s="16">
        <v>18.137</v>
      </c>
      <c r="AH49" s="16">
        <v>23.731999999999999</v>
      </c>
      <c r="AI49" s="12">
        <v>29.731999999999999</v>
      </c>
      <c r="AJ49" s="12">
        <v>28.677</v>
      </c>
      <c r="AK49" s="12">
        <v>20.163</v>
      </c>
      <c r="AL49" s="12">
        <v>29.373999999999999</v>
      </c>
      <c r="AM49" s="12">
        <v>32.499000000000002</v>
      </c>
      <c r="ALQ49" s="12" t="e">
        <v>#N/A</v>
      </c>
    </row>
    <row r="50" spans="1:1005" ht="15" x14ac:dyDescent="0.25">
      <c r="A50" s="26">
        <v>44958</v>
      </c>
      <c r="B50" s="15">
        <v>28.83</v>
      </c>
      <c r="C50" s="15">
        <v>28.83</v>
      </c>
      <c r="D50" s="15">
        <v>28.83</v>
      </c>
      <c r="E50" s="11">
        <v>37.19</v>
      </c>
      <c r="F50" s="11">
        <v>48.182000000000002</v>
      </c>
      <c r="G50" s="16">
        <v>34.104999999999997</v>
      </c>
      <c r="H50" s="16">
        <v>25.117999999999999</v>
      </c>
      <c r="I50" s="16">
        <v>19.84</v>
      </c>
      <c r="J50" s="16">
        <v>20.824000000000002</v>
      </c>
      <c r="K50" s="16">
        <v>23.361999999999998</v>
      </c>
      <c r="L50" s="16">
        <v>22.591999999999999</v>
      </c>
      <c r="M50" s="16">
        <v>22.538</v>
      </c>
      <c r="N50" s="16">
        <v>28.213000000000001</v>
      </c>
      <c r="O50" s="16">
        <v>28.036999999999999</v>
      </c>
      <c r="P50" s="16">
        <v>36.930999999999997</v>
      </c>
      <c r="Q50" s="16">
        <v>27.091000000000001</v>
      </c>
      <c r="R50" s="16">
        <v>33.109000000000002</v>
      </c>
      <c r="S50" s="16">
        <v>31.605</v>
      </c>
      <c r="T50" s="16">
        <v>32.073</v>
      </c>
      <c r="U50" s="16">
        <v>23.859000000000002</v>
      </c>
      <c r="V50" s="16">
        <v>20.298999999999999</v>
      </c>
      <c r="W50" s="16">
        <v>19.727</v>
      </c>
      <c r="X50" s="16">
        <v>20.207999999999998</v>
      </c>
      <c r="Y50" s="16">
        <v>25.064</v>
      </c>
      <c r="Z50" s="16">
        <v>23.506</v>
      </c>
      <c r="AA50" s="16">
        <v>29.486999999999998</v>
      </c>
      <c r="AB50" s="16">
        <v>21.295000000000002</v>
      </c>
      <c r="AC50" s="16">
        <v>30.762</v>
      </c>
      <c r="AD50" s="16">
        <v>25.120999999999999</v>
      </c>
      <c r="AE50" s="31">
        <v>22.006</v>
      </c>
      <c r="AF50" s="16">
        <v>26.390999999999998</v>
      </c>
      <c r="AG50" s="16">
        <v>15.086</v>
      </c>
      <c r="AH50" s="16">
        <v>23.783999999999999</v>
      </c>
      <c r="AI50" s="12">
        <v>29.87</v>
      </c>
      <c r="AJ50" s="12">
        <v>24.617999999999999</v>
      </c>
      <c r="AK50" s="12">
        <v>16.952000000000002</v>
      </c>
      <c r="AL50" s="12">
        <v>24.786000000000001</v>
      </c>
      <c r="AM50" s="12">
        <v>25.175999999999998</v>
      </c>
      <c r="ALQ50" s="12" t="e">
        <v>#N/A</v>
      </c>
    </row>
    <row r="51" spans="1:1005" ht="15" x14ac:dyDescent="0.25">
      <c r="A51" s="26">
        <v>44986</v>
      </c>
      <c r="B51" s="15">
        <v>46.35</v>
      </c>
      <c r="C51" s="15">
        <v>46.35</v>
      </c>
      <c r="D51" s="15">
        <v>46.35</v>
      </c>
      <c r="E51" s="11">
        <v>55.536000000000001</v>
      </c>
      <c r="F51" s="11">
        <v>90.162999999999997</v>
      </c>
      <c r="G51" s="16">
        <v>41.216000000000001</v>
      </c>
      <c r="H51" s="16">
        <v>37.500999999999998</v>
      </c>
      <c r="I51" s="16">
        <v>55.396000000000001</v>
      </c>
      <c r="J51" s="16">
        <v>33.816000000000003</v>
      </c>
      <c r="K51" s="16">
        <v>34.731000000000002</v>
      </c>
      <c r="L51" s="16">
        <v>39.273000000000003</v>
      </c>
      <c r="M51" s="16">
        <v>41.912999999999997</v>
      </c>
      <c r="N51" s="16">
        <v>51.697000000000003</v>
      </c>
      <c r="O51" s="16">
        <v>63.151000000000003</v>
      </c>
      <c r="P51" s="16">
        <v>51.115000000000002</v>
      </c>
      <c r="Q51" s="16">
        <v>54.906999999999996</v>
      </c>
      <c r="R51" s="16">
        <v>53.296999999999997</v>
      </c>
      <c r="S51" s="16">
        <v>44.79</v>
      </c>
      <c r="T51" s="16">
        <v>38.957999999999998</v>
      </c>
      <c r="U51" s="16">
        <v>37.509</v>
      </c>
      <c r="V51" s="16">
        <v>25.617000000000001</v>
      </c>
      <c r="W51" s="16">
        <v>33.06</v>
      </c>
      <c r="X51" s="16">
        <v>61.021999999999998</v>
      </c>
      <c r="Y51" s="16">
        <v>30.574999999999999</v>
      </c>
      <c r="Z51" s="16">
        <v>33.880000000000003</v>
      </c>
      <c r="AA51" s="16">
        <v>80.322999999999993</v>
      </c>
      <c r="AB51" s="16">
        <v>24.062000000000001</v>
      </c>
      <c r="AC51" s="16">
        <v>60.628999999999998</v>
      </c>
      <c r="AD51" s="16">
        <v>30.574999999999999</v>
      </c>
      <c r="AE51" s="31">
        <v>41.173999999999999</v>
      </c>
      <c r="AF51" s="16">
        <v>53.777000000000001</v>
      </c>
      <c r="AG51" s="16">
        <v>24.32</v>
      </c>
      <c r="AH51" s="16">
        <v>27.616</v>
      </c>
      <c r="AI51" s="12">
        <v>54.536000000000001</v>
      </c>
      <c r="AJ51" s="12">
        <v>27.942</v>
      </c>
      <c r="AK51" s="12">
        <v>29.95</v>
      </c>
      <c r="AL51" s="12">
        <v>39.853000000000002</v>
      </c>
      <c r="AM51" s="12">
        <v>26.027999999999999</v>
      </c>
      <c r="ALQ51" s="12" t="e">
        <v>#N/A</v>
      </c>
    </row>
    <row r="52" spans="1:1005" ht="15" x14ac:dyDescent="0.25">
      <c r="A52" s="26">
        <v>45017</v>
      </c>
      <c r="B52" s="15">
        <v>100.63</v>
      </c>
      <c r="C52" s="15">
        <v>100.63</v>
      </c>
      <c r="D52" s="15">
        <v>100.63</v>
      </c>
      <c r="E52" s="11">
        <v>126.242</v>
      </c>
      <c r="F52" s="11">
        <v>156.06299999999999</v>
      </c>
      <c r="G52" s="16">
        <v>123.245</v>
      </c>
      <c r="H52" s="16">
        <v>84.775999999999996</v>
      </c>
      <c r="I52" s="16">
        <v>138.667</v>
      </c>
      <c r="J52" s="16">
        <v>77.602999999999994</v>
      </c>
      <c r="K52" s="16">
        <v>66.549000000000007</v>
      </c>
      <c r="L52" s="16">
        <v>101.379</v>
      </c>
      <c r="M52" s="16">
        <v>120.834</v>
      </c>
      <c r="N52" s="16">
        <v>100.098</v>
      </c>
      <c r="O52" s="16">
        <v>75.921999999999997</v>
      </c>
      <c r="P52" s="16">
        <v>117.95699999999999</v>
      </c>
      <c r="Q52" s="16">
        <v>116.22</v>
      </c>
      <c r="R52" s="16">
        <v>84.766000000000005</v>
      </c>
      <c r="S52" s="16">
        <v>60.466999999999999</v>
      </c>
      <c r="T52" s="16">
        <v>101.789</v>
      </c>
      <c r="U52" s="16">
        <v>77.353999999999999</v>
      </c>
      <c r="V52" s="16">
        <v>67.067999999999998</v>
      </c>
      <c r="W52" s="16">
        <v>66.382999999999996</v>
      </c>
      <c r="X52" s="16">
        <v>129.01900000000001</v>
      </c>
      <c r="Y52" s="16">
        <v>80.42</v>
      </c>
      <c r="Z52" s="16">
        <v>110.252</v>
      </c>
      <c r="AA52" s="16">
        <v>115.76900000000001</v>
      </c>
      <c r="AB52" s="16">
        <v>84.096000000000004</v>
      </c>
      <c r="AC52" s="16">
        <v>102.196</v>
      </c>
      <c r="AD52" s="16">
        <v>78.727000000000004</v>
      </c>
      <c r="AE52" s="31">
        <v>94.465000000000003</v>
      </c>
      <c r="AF52" s="16">
        <v>112.583</v>
      </c>
      <c r="AG52" s="16">
        <v>55.259</v>
      </c>
      <c r="AH52" s="16">
        <v>65.881</v>
      </c>
      <c r="AI52" s="12">
        <v>97.128</v>
      </c>
      <c r="AJ52" s="12">
        <v>67.338999999999999</v>
      </c>
      <c r="AK52" s="12">
        <v>52.606999999999999</v>
      </c>
      <c r="AL52" s="12">
        <v>48.356000000000002</v>
      </c>
      <c r="AM52" s="12">
        <v>59.953000000000003</v>
      </c>
      <c r="ALQ52" s="12" t="e">
        <v>#N/A</v>
      </c>
    </row>
    <row r="53" spans="1:1005" ht="15" x14ac:dyDescent="0.25">
      <c r="A53" s="26">
        <v>45047</v>
      </c>
      <c r="B53" s="15">
        <v>281.23</v>
      </c>
      <c r="C53" s="15">
        <v>281.23</v>
      </c>
      <c r="D53" s="15">
        <v>281.23</v>
      </c>
      <c r="E53" s="11">
        <v>481.31599999999997</v>
      </c>
      <c r="F53" s="11">
        <v>400.33499999999998</v>
      </c>
      <c r="G53" s="16">
        <v>391.5</v>
      </c>
      <c r="H53" s="16">
        <v>183.35</v>
      </c>
      <c r="I53" s="16">
        <v>224.083</v>
      </c>
      <c r="J53" s="16">
        <v>145.71799999999999</v>
      </c>
      <c r="K53" s="16">
        <v>207.78</v>
      </c>
      <c r="L53" s="16">
        <v>251.018</v>
      </c>
      <c r="M53" s="16">
        <v>350.06200000000001</v>
      </c>
      <c r="N53" s="16">
        <v>261.74900000000002</v>
      </c>
      <c r="O53" s="16">
        <v>251.14400000000001</v>
      </c>
      <c r="P53" s="16">
        <v>431.858</v>
      </c>
      <c r="Q53" s="16">
        <v>420.22699999999998</v>
      </c>
      <c r="R53" s="16">
        <v>262.89699999999999</v>
      </c>
      <c r="S53" s="16">
        <v>274.58</v>
      </c>
      <c r="T53" s="16">
        <v>279.637</v>
      </c>
      <c r="U53" s="16">
        <v>305.71699999999998</v>
      </c>
      <c r="V53" s="16">
        <v>85.096000000000004</v>
      </c>
      <c r="W53" s="16">
        <v>184.88200000000001</v>
      </c>
      <c r="X53" s="16">
        <v>268.47199999999998</v>
      </c>
      <c r="Y53" s="16">
        <v>312.98700000000002</v>
      </c>
      <c r="Z53" s="16">
        <v>258.46699999999998</v>
      </c>
      <c r="AA53" s="16">
        <v>303.94400000000002</v>
      </c>
      <c r="AB53" s="16">
        <v>354.38900000000001</v>
      </c>
      <c r="AC53" s="16">
        <v>341.51</v>
      </c>
      <c r="AD53" s="16">
        <v>146.27099999999999</v>
      </c>
      <c r="AE53" s="31">
        <v>215.23099999999999</v>
      </c>
      <c r="AF53" s="16">
        <v>151.88300000000001</v>
      </c>
      <c r="AG53" s="16">
        <v>127.72799999999999</v>
      </c>
      <c r="AH53" s="16">
        <v>280.01900000000001</v>
      </c>
      <c r="AI53" s="12">
        <v>234.142</v>
      </c>
      <c r="AJ53" s="12">
        <v>128.84800000000001</v>
      </c>
      <c r="AK53" s="12">
        <v>192.84700000000001</v>
      </c>
      <c r="AL53" s="12">
        <v>179.07599999999999</v>
      </c>
      <c r="AM53" s="12">
        <v>600.32899999999995</v>
      </c>
      <c r="ALQ53" s="12" t="e">
        <v>#N/A</v>
      </c>
    </row>
    <row r="54" spans="1:1005" ht="15" x14ac:dyDescent="0.25">
      <c r="A54" s="26">
        <v>45078</v>
      </c>
      <c r="B54" s="15">
        <v>314.85000000000002</v>
      </c>
      <c r="C54" s="15">
        <v>314.85000000000002</v>
      </c>
      <c r="D54" s="15">
        <v>314.85000000000002</v>
      </c>
      <c r="E54" s="11">
        <v>478.71199999999999</v>
      </c>
      <c r="F54" s="16">
        <v>465.56700000000001</v>
      </c>
      <c r="G54" s="16">
        <v>342.726</v>
      </c>
      <c r="H54" s="16">
        <v>209.827</v>
      </c>
      <c r="I54" s="16">
        <v>174.99199999999999</v>
      </c>
      <c r="J54" s="16">
        <v>211.452</v>
      </c>
      <c r="K54" s="16">
        <v>332.95</v>
      </c>
      <c r="L54" s="16">
        <v>211.61099999999999</v>
      </c>
      <c r="M54" s="16">
        <v>477.1</v>
      </c>
      <c r="N54" s="16">
        <v>260.97899999999998</v>
      </c>
      <c r="O54" s="16">
        <v>648.68299999999999</v>
      </c>
      <c r="P54" s="16">
        <v>357.17200000000003</v>
      </c>
      <c r="Q54" s="16">
        <v>616.322</v>
      </c>
      <c r="R54" s="16">
        <v>252.44300000000001</v>
      </c>
      <c r="S54" s="16">
        <v>431.87200000000001</v>
      </c>
      <c r="T54" s="16">
        <v>184.24100000000001</v>
      </c>
      <c r="U54" s="16">
        <v>235.55799999999999</v>
      </c>
      <c r="V54" s="16">
        <v>63.097999999999999</v>
      </c>
      <c r="W54" s="16">
        <v>256.65899999999999</v>
      </c>
      <c r="X54" s="16">
        <v>171.721</v>
      </c>
      <c r="Y54" s="16">
        <v>340.89499999999998</v>
      </c>
      <c r="Z54" s="16">
        <v>234.268</v>
      </c>
      <c r="AA54" s="16">
        <v>236.49100000000001</v>
      </c>
      <c r="AB54" s="16">
        <v>595.66499999999996</v>
      </c>
      <c r="AC54" s="16">
        <v>326.11599999999999</v>
      </c>
      <c r="AD54" s="16">
        <v>307.125</v>
      </c>
      <c r="AE54" s="31">
        <v>529.33500000000004</v>
      </c>
      <c r="AF54" s="16">
        <v>62.56</v>
      </c>
      <c r="AG54" s="16">
        <v>167.04</v>
      </c>
      <c r="AH54" s="16">
        <v>395.33699999999999</v>
      </c>
      <c r="AI54" s="12">
        <v>388.05099999999999</v>
      </c>
      <c r="AJ54" s="12">
        <v>134.23599999999999</v>
      </c>
      <c r="AK54" s="12">
        <v>356.84500000000003</v>
      </c>
      <c r="AL54" s="12">
        <v>464.99700000000001</v>
      </c>
      <c r="AM54" s="12">
        <v>823.71799999999996</v>
      </c>
      <c r="ALQ54" s="12" t="e">
        <v>#N/A</v>
      </c>
    </row>
    <row r="55" spans="1:1005" ht="15" x14ac:dyDescent="0.25">
      <c r="A55" s="26">
        <v>45108</v>
      </c>
      <c r="B55" s="15">
        <v>137.63</v>
      </c>
      <c r="C55" s="15">
        <v>137.63</v>
      </c>
      <c r="D55" s="15">
        <v>137.63</v>
      </c>
      <c r="E55" s="11">
        <v>146.33500000000001</v>
      </c>
      <c r="F55" s="16">
        <v>191.59200000000001</v>
      </c>
      <c r="G55" s="16">
        <v>114.517</v>
      </c>
      <c r="H55" s="16">
        <v>79.185000000000002</v>
      </c>
      <c r="I55" s="16">
        <v>72.424000000000007</v>
      </c>
      <c r="J55" s="16">
        <v>82.938000000000002</v>
      </c>
      <c r="K55" s="16">
        <v>152.102</v>
      </c>
      <c r="L55" s="16">
        <v>79.188999999999993</v>
      </c>
      <c r="M55" s="16">
        <v>219.02600000000001</v>
      </c>
      <c r="N55" s="16">
        <v>81.319000000000003</v>
      </c>
      <c r="O55" s="16">
        <v>566.99099999999999</v>
      </c>
      <c r="P55" s="16">
        <v>135.22999999999999</v>
      </c>
      <c r="Q55" s="16">
        <v>217.672</v>
      </c>
      <c r="R55" s="16">
        <v>117.85</v>
      </c>
      <c r="S55" s="16">
        <v>254.446</v>
      </c>
      <c r="T55" s="16">
        <v>56.847000000000001</v>
      </c>
      <c r="U55" s="16">
        <v>67.477000000000004</v>
      </c>
      <c r="V55" s="16">
        <v>24.952000000000002</v>
      </c>
      <c r="W55" s="16">
        <v>72.512</v>
      </c>
      <c r="X55" s="16">
        <v>62.298999999999999</v>
      </c>
      <c r="Y55" s="16">
        <v>132.78800000000001</v>
      </c>
      <c r="Z55" s="16">
        <v>85.477000000000004</v>
      </c>
      <c r="AA55" s="16">
        <v>81.194999999999993</v>
      </c>
      <c r="AB55" s="16">
        <v>242.495</v>
      </c>
      <c r="AC55" s="16">
        <v>165.01400000000001</v>
      </c>
      <c r="AD55" s="16">
        <v>89.753</v>
      </c>
      <c r="AE55" s="31">
        <v>250.25399999999999</v>
      </c>
      <c r="AF55" s="16">
        <v>29.56</v>
      </c>
      <c r="AG55" s="16">
        <v>58.667000000000002</v>
      </c>
      <c r="AH55" s="16">
        <v>120.59099999999999</v>
      </c>
      <c r="AI55" s="12">
        <v>117.14400000000001</v>
      </c>
      <c r="AJ55" s="12">
        <v>52.893000000000001</v>
      </c>
      <c r="AK55" s="12">
        <v>202.00200000000001</v>
      </c>
      <c r="AL55" s="12">
        <v>256.34899999999999</v>
      </c>
      <c r="AM55" s="12">
        <v>362.28199999999998</v>
      </c>
      <c r="ALQ55" s="12" t="e">
        <v>#N/A</v>
      </c>
    </row>
    <row r="56" spans="1:1005" ht="15" x14ac:dyDescent="0.25">
      <c r="A56" s="26">
        <v>45139</v>
      </c>
      <c r="B56" s="15">
        <v>75.010000000000005</v>
      </c>
      <c r="C56" s="15">
        <v>75.010000000000005</v>
      </c>
      <c r="D56" s="15">
        <v>75.010000000000005</v>
      </c>
      <c r="E56" s="11">
        <v>67.995999999999995</v>
      </c>
      <c r="F56" s="16">
        <v>74.266999999999996</v>
      </c>
      <c r="G56" s="16">
        <v>63.472000000000001</v>
      </c>
      <c r="H56" s="16">
        <v>47.838000000000001</v>
      </c>
      <c r="I56" s="16">
        <v>54.313000000000002</v>
      </c>
      <c r="J56" s="16">
        <v>43.468000000000004</v>
      </c>
      <c r="K56" s="16">
        <v>63.47</v>
      </c>
      <c r="L56" s="16">
        <v>61.393999999999998</v>
      </c>
      <c r="M56" s="16">
        <v>76</v>
      </c>
      <c r="N56" s="16">
        <v>46.725999999999999</v>
      </c>
      <c r="O56" s="16">
        <v>153.06200000000001</v>
      </c>
      <c r="P56" s="16">
        <v>58.914000000000001</v>
      </c>
      <c r="Q56" s="16">
        <v>93.364999999999995</v>
      </c>
      <c r="R56" s="16">
        <v>56.158999999999999</v>
      </c>
      <c r="S56" s="16">
        <v>100.64100000000001</v>
      </c>
      <c r="T56" s="16">
        <v>46.417000000000002</v>
      </c>
      <c r="U56" s="16">
        <v>51.515000000000001</v>
      </c>
      <c r="V56" s="16">
        <v>20.597000000000001</v>
      </c>
      <c r="W56" s="16">
        <v>42.994999999999997</v>
      </c>
      <c r="X56" s="16">
        <v>39.238999999999997</v>
      </c>
      <c r="Y56" s="16">
        <v>62.500999999999998</v>
      </c>
      <c r="Z56" s="16">
        <v>60.588999999999999</v>
      </c>
      <c r="AA56" s="16">
        <v>54.755000000000003</v>
      </c>
      <c r="AB56" s="16">
        <v>87.32</v>
      </c>
      <c r="AC56" s="16">
        <v>62.874000000000002</v>
      </c>
      <c r="AD56" s="16">
        <v>54.808</v>
      </c>
      <c r="AE56" s="31">
        <v>76.974999999999994</v>
      </c>
      <c r="AF56" s="16">
        <v>29.582000000000001</v>
      </c>
      <c r="AG56" s="16">
        <v>41.938000000000002</v>
      </c>
      <c r="AH56" s="16">
        <v>63.061999999999998</v>
      </c>
      <c r="AI56" s="12">
        <v>49.612000000000002</v>
      </c>
      <c r="AJ56" s="12">
        <v>33.286000000000001</v>
      </c>
      <c r="AK56" s="12">
        <v>104.282</v>
      </c>
      <c r="AL56" s="12">
        <v>95.356999999999999</v>
      </c>
      <c r="AM56" s="12">
        <v>140.59399999999999</v>
      </c>
      <c r="ALQ56" s="12" t="e">
        <v>#N/A</v>
      </c>
    </row>
    <row r="57" spans="1:1005" ht="15" x14ac:dyDescent="0.25">
      <c r="A57" s="26">
        <v>45170</v>
      </c>
      <c r="B57" s="15">
        <v>46.81</v>
      </c>
      <c r="C57" s="15">
        <v>46.81</v>
      </c>
      <c r="D57" s="15">
        <v>46.81</v>
      </c>
      <c r="E57" s="11">
        <v>71.989000000000004</v>
      </c>
      <c r="F57" s="11">
        <v>76.855999999999995</v>
      </c>
      <c r="G57" s="16">
        <v>50.377000000000002</v>
      </c>
      <c r="H57" s="16">
        <v>49.603000000000002</v>
      </c>
      <c r="I57" s="16">
        <v>39.180999999999997</v>
      </c>
      <c r="J57" s="16">
        <v>36.938000000000002</v>
      </c>
      <c r="K57" s="16">
        <v>41.595999999999997</v>
      </c>
      <c r="L57" s="16">
        <v>49.665999999999997</v>
      </c>
      <c r="M57" s="16">
        <v>65.037999999999997</v>
      </c>
      <c r="N57" s="16">
        <v>44.951000000000001</v>
      </c>
      <c r="O57" s="16">
        <v>74.900000000000006</v>
      </c>
      <c r="P57" s="16">
        <v>49.069000000000003</v>
      </c>
      <c r="Q57" s="16">
        <v>70.867999999999995</v>
      </c>
      <c r="R57" s="16">
        <v>40.908999999999999</v>
      </c>
      <c r="S57" s="16">
        <v>57.12</v>
      </c>
      <c r="T57" s="16">
        <v>39.576000000000001</v>
      </c>
      <c r="U57" s="16">
        <v>36.933</v>
      </c>
      <c r="V57" s="16">
        <v>24.547999999999998</v>
      </c>
      <c r="W57" s="16">
        <v>65.134</v>
      </c>
      <c r="X57" s="16">
        <v>45.624000000000002</v>
      </c>
      <c r="Y57" s="16">
        <v>42.3</v>
      </c>
      <c r="Z57" s="16">
        <v>45.981999999999999</v>
      </c>
      <c r="AA57" s="16">
        <v>55.777999999999999</v>
      </c>
      <c r="AB57" s="16">
        <v>55.344999999999999</v>
      </c>
      <c r="AC57" s="16">
        <v>45.514000000000003</v>
      </c>
      <c r="AD57" s="16">
        <v>35.673999999999999</v>
      </c>
      <c r="AE57" s="31">
        <v>48.354999999999997</v>
      </c>
      <c r="AF57" s="16">
        <v>26.81</v>
      </c>
      <c r="AG57" s="16">
        <v>63.174999999999997</v>
      </c>
      <c r="AH57" s="16">
        <v>58.371000000000002</v>
      </c>
      <c r="AI57" s="12">
        <v>40.804000000000002</v>
      </c>
      <c r="AJ57" s="12">
        <v>29.565000000000001</v>
      </c>
      <c r="AK57" s="12">
        <v>87.167000000000002</v>
      </c>
      <c r="AL57" s="12">
        <v>49.146000000000001</v>
      </c>
      <c r="AM57" s="12">
        <v>82.295000000000002</v>
      </c>
      <c r="ALQ57" s="12" t="e">
        <v>#N/A</v>
      </c>
    </row>
    <row r="58" spans="1:1005" ht="15" x14ac:dyDescent="0.25">
      <c r="A58" s="26">
        <v>45200</v>
      </c>
      <c r="B58" s="15">
        <v>41.03</v>
      </c>
      <c r="C58" s="15">
        <v>52.14</v>
      </c>
      <c r="D58" s="15">
        <v>46.89</v>
      </c>
      <c r="E58" s="11">
        <v>102.001</v>
      </c>
      <c r="F58" s="11">
        <v>81.141999999999996</v>
      </c>
      <c r="G58" s="16">
        <v>40.584000000000003</v>
      </c>
      <c r="H58" s="16">
        <v>37.552</v>
      </c>
      <c r="I58" s="16">
        <v>37.585000000000001</v>
      </c>
      <c r="J58" s="16">
        <v>56.854999999999997</v>
      </c>
      <c r="K58" s="16">
        <v>35.103999999999999</v>
      </c>
      <c r="L58" s="16">
        <v>34.609000000000002</v>
      </c>
      <c r="M58" s="16">
        <v>55.988999999999997</v>
      </c>
      <c r="N58" s="16">
        <v>39.936</v>
      </c>
      <c r="O58" s="16">
        <v>68.822999999999993</v>
      </c>
      <c r="P58" s="16">
        <v>59.798000000000002</v>
      </c>
      <c r="Q58" s="16">
        <v>77.578000000000003</v>
      </c>
      <c r="R58" s="16">
        <v>48.103999999999999</v>
      </c>
      <c r="S58" s="16">
        <v>45.003999999999998</v>
      </c>
      <c r="T58" s="16">
        <v>35.067</v>
      </c>
      <c r="U58" s="16">
        <v>32.959000000000003</v>
      </c>
      <c r="V58" s="16">
        <v>34.761000000000003</v>
      </c>
      <c r="W58" s="16">
        <v>41.265000000000001</v>
      </c>
      <c r="X58" s="16">
        <v>41.531999999999996</v>
      </c>
      <c r="Y58" s="16">
        <v>59.466999999999999</v>
      </c>
      <c r="Z58" s="16">
        <v>79.012</v>
      </c>
      <c r="AA58" s="16">
        <v>52.735999999999997</v>
      </c>
      <c r="AB58" s="16">
        <v>48.887999999999998</v>
      </c>
      <c r="AC58" s="16">
        <v>45.002000000000002</v>
      </c>
      <c r="AD58" s="16">
        <v>36.005000000000003</v>
      </c>
      <c r="AE58" s="31">
        <v>47.298000000000002</v>
      </c>
      <c r="AF58" s="16">
        <v>25.02</v>
      </c>
      <c r="AG58" s="16">
        <v>58.627000000000002</v>
      </c>
      <c r="AH58" s="16">
        <v>72.558000000000007</v>
      </c>
      <c r="AI58" s="12">
        <v>35.238</v>
      </c>
      <c r="AJ58" s="12">
        <v>30.481000000000002</v>
      </c>
      <c r="AK58" s="12">
        <v>53.906999999999996</v>
      </c>
      <c r="AL58" s="12">
        <v>41.375</v>
      </c>
      <c r="AM58" s="12">
        <v>73.629000000000005</v>
      </c>
      <c r="ALQ58" s="12" t="e">
        <v>#N/A</v>
      </c>
    </row>
    <row r="59" spans="1:1005" ht="15" x14ac:dyDescent="0.25">
      <c r="A59" s="26">
        <v>45231</v>
      </c>
      <c r="B59" s="15">
        <v>36.5</v>
      </c>
      <c r="C59" s="15">
        <v>39.28</v>
      </c>
      <c r="D59" s="15">
        <v>38.090000000000003</v>
      </c>
      <c r="E59" s="11">
        <v>59.526000000000003</v>
      </c>
      <c r="F59" s="11">
        <v>56.954999999999998</v>
      </c>
      <c r="G59" s="16">
        <v>38.718000000000004</v>
      </c>
      <c r="H59" s="16">
        <v>29.036000000000001</v>
      </c>
      <c r="I59" s="16">
        <v>30.041</v>
      </c>
      <c r="J59" s="16">
        <v>47.604999999999997</v>
      </c>
      <c r="K59" s="16">
        <v>32.186</v>
      </c>
      <c r="L59" s="16">
        <v>29.199000000000002</v>
      </c>
      <c r="M59" s="16">
        <v>43.728999999999999</v>
      </c>
      <c r="N59" s="16">
        <v>36.069000000000003</v>
      </c>
      <c r="O59" s="16">
        <v>51.243000000000002</v>
      </c>
      <c r="P59" s="16">
        <v>44.027000000000001</v>
      </c>
      <c r="Q59" s="16">
        <v>52.942</v>
      </c>
      <c r="R59" s="16">
        <v>40.545000000000002</v>
      </c>
      <c r="S59" s="16">
        <v>36.198</v>
      </c>
      <c r="T59" s="16">
        <v>30.181999999999999</v>
      </c>
      <c r="U59" s="16">
        <v>31.908000000000001</v>
      </c>
      <c r="V59" s="16">
        <v>21.303000000000001</v>
      </c>
      <c r="W59" s="16">
        <v>29.382000000000001</v>
      </c>
      <c r="X59" s="16">
        <v>36.151000000000003</v>
      </c>
      <c r="Y59" s="16">
        <v>43.639000000000003</v>
      </c>
      <c r="Z59" s="16">
        <v>49.768000000000001</v>
      </c>
      <c r="AA59" s="16">
        <v>39.127000000000002</v>
      </c>
      <c r="AB59" s="16">
        <v>42.357999999999997</v>
      </c>
      <c r="AC59" s="16">
        <v>41.529000000000003</v>
      </c>
      <c r="AD59" s="16">
        <v>35.366999999999997</v>
      </c>
      <c r="AE59" s="31">
        <v>38.959000000000003</v>
      </c>
      <c r="AF59" s="16">
        <v>21.332000000000001</v>
      </c>
      <c r="AG59" s="16">
        <v>34.792000000000002</v>
      </c>
      <c r="AH59" s="16">
        <v>43.762</v>
      </c>
      <c r="AI59" s="12">
        <v>33.06</v>
      </c>
      <c r="AJ59" s="12">
        <v>28.709</v>
      </c>
      <c r="AK59" s="12">
        <v>37</v>
      </c>
      <c r="AL59" s="12">
        <v>35.134999999999998</v>
      </c>
      <c r="AM59" s="12">
        <v>57.981999999999999</v>
      </c>
      <c r="ALQ59" s="12" t="e">
        <v>#N/A</v>
      </c>
    </row>
    <row r="60" spans="1:1005" ht="15" x14ac:dyDescent="0.25">
      <c r="A60" s="26">
        <v>45261</v>
      </c>
      <c r="B60" s="15">
        <v>32.43</v>
      </c>
      <c r="C60" s="15">
        <v>32.43</v>
      </c>
      <c r="D60" s="15">
        <v>32.43</v>
      </c>
      <c r="E60" s="11">
        <v>43.627000000000002</v>
      </c>
      <c r="F60" s="11">
        <v>43.807000000000002</v>
      </c>
      <c r="G60" s="16">
        <v>34.548999999999999</v>
      </c>
      <c r="H60" s="16">
        <v>26.591000000000001</v>
      </c>
      <c r="I60" s="16">
        <v>27.044</v>
      </c>
      <c r="J60" s="16">
        <v>33.731000000000002</v>
      </c>
      <c r="K60" s="16">
        <v>29.585999999999999</v>
      </c>
      <c r="L60" s="16">
        <v>27.052</v>
      </c>
      <c r="M60" s="16">
        <v>38.231000000000002</v>
      </c>
      <c r="N60" s="16">
        <v>31.013000000000002</v>
      </c>
      <c r="O60" s="16">
        <v>46.612000000000002</v>
      </c>
      <c r="P60" s="16">
        <v>38.610999999999997</v>
      </c>
      <c r="Q60" s="16">
        <v>42.865000000000002</v>
      </c>
      <c r="R60" s="16">
        <v>37.429000000000002</v>
      </c>
      <c r="S60" s="16">
        <v>33.521999999999998</v>
      </c>
      <c r="T60" s="16">
        <v>27.122</v>
      </c>
      <c r="U60" s="16">
        <v>27.736000000000001</v>
      </c>
      <c r="V60" s="16">
        <v>17.943999999999999</v>
      </c>
      <c r="W60" s="16">
        <v>27.367000000000001</v>
      </c>
      <c r="X60" s="16">
        <v>28.628</v>
      </c>
      <c r="Y60" s="16">
        <v>33.279000000000003</v>
      </c>
      <c r="Z60" s="16">
        <v>35.292999999999999</v>
      </c>
      <c r="AA60" s="16">
        <v>30.088000000000001</v>
      </c>
      <c r="AB60" s="16">
        <v>38.694000000000003</v>
      </c>
      <c r="AC60" s="16">
        <v>34.69</v>
      </c>
      <c r="AD60" s="16">
        <v>30.238</v>
      </c>
      <c r="AE60" s="31">
        <v>34.868000000000002</v>
      </c>
      <c r="AF60" s="16">
        <v>19.946000000000002</v>
      </c>
      <c r="AG60" s="16">
        <v>27.033999999999999</v>
      </c>
      <c r="AH60" s="16">
        <v>33.862000000000002</v>
      </c>
      <c r="AI60" s="12">
        <v>31.312000000000001</v>
      </c>
      <c r="AJ60" s="12">
        <v>23.32</v>
      </c>
      <c r="AK60" s="12">
        <v>32.618000000000002</v>
      </c>
      <c r="AL60" s="12">
        <v>33.448</v>
      </c>
      <c r="AM60" s="12">
        <v>49.765999999999998</v>
      </c>
      <c r="ALQ60" s="12" t="e">
        <v>#N/A</v>
      </c>
    </row>
    <row r="61" spans="1:1005" ht="15" x14ac:dyDescent="0.25">
      <c r="A61" s="26">
        <v>45292</v>
      </c>
      <c r="B61" s="15">
        <v>31.25</v>
      </c>
      <c r="C61" s="15">
        <v>31.25</v>
      </c>
      <c r="D61" s="15">
        <v>31.25</v>
      </c>
      <c r="E61" s="11">
        <v>37.889000000000003</v>
      </c>
      <c r="F61" s="11">
        <v>36.808999999999997</v>
      </c>
      <c r="G61" s="16">
        <v>30.734000000000002</v>
      </c>
      <c r="H61" s="16">
        <v>23.945</v>
      </c>
      <c r="I61" s="16">
        <v>24.271000000000001</v>
      </c>
      <c r="J61" s="16">
        <v>26.838000000000001</v>
      </c>
      <c r="K61" s="16">
        <v>25.991</v>
      </c>
      <c r="L61" s="16">
        <v>24.646000000000001</v>
      </c>
      <c r="M61" s="16">
        <v>34.314999999999998</v>
      </c>
      <c r="N61" s="16">
        <v>27.715</v>
      </c>
      <c r="O61" s="16">
        <v>40.651000000000003</v>
      </c>
      <c r="P61" s="16">
        <v>33.381999999999998</v>
      </c>
      <c r="Q61" s="16">
        <v>38.479999999999997</v>
      </c>
      <c r="R61" s="16">
        <v>32.49</v>
      </c>
      <c r="S61" s="16">
        <v>32.359000000000002</v>
      </c>
      <c r="T61" s="16">
        <v>24.289000000000001</v>
      </c>
      <c r="U61" s="16">
        <v>24.637</v>
      </c>
      <c r="V61" s="16">
        <v>16.122</v>
      </c>
      <c r="W61" s="16">
        <v>24.251000000000001</v>
      </c>
      <c r="X61" s="16">
        <v>29.207999999999998</v>
      </c>
      <c r="Y61" s="16">
        <v>28.888999999999999</v>
      </c>
      <c r="Z61" s="16">
        <v>31.495999999999999</v>
      </c>
      <c r="AA61" s="16">
        <v>26.096</v>
      </c>
      <c r="AB61" s="16">
        <v>35.040999999999997</v>
      </c>
      <c r="AC61" s="16">
        <v>30.568000000000001</v>
      </c>
      <c r="AD61" s="16">
        <v>26.895</v>
      </c>
      <c r="AE61" s="31">
        <v>31.850999999999999</v>
      </c>
      <c r="AF61" s="16">
        <v>18.039000000000001</v>
      </c>
      <c r="AG61" s="16">
        <v>23.6</v>
      </c>
      <c r="AH61" s="16">
        <v>29.684000000000001</v>
      </c>
      <c r="AI61" s="12">
        <v>28.8</v>
      </c>
      <c r="AJ61" s="12">
        <v>19.946999999999999</v>
      </c>
      <c r="AK61" s="12">
        <v>29.349</v>
      </c>
      <c r="AL61" s="12">
        <v>32.304000000000002</v>
      </c>
      <c r="AM61" s="12">
        <v>44.466000000000001</v>
      </c>
      <c r="ALQ61" s="12" t="e">
        <v>#N/A</v>
      </c>
    </row>
    <row r="62" spans="1:1005" ht="15" x14ac:dyDescent="0.25">
      <c r="A62" s="26">
        <v>45323</v>
      </c>
      <c r="B62" s="15">
        <v>28.83</v>
      </c>
      <c r="C62" s="15">
        <v>28.83</v>
      </c>
      <c r="D62" s="15">
        <v>28.83</v>
      </c>
      <c r="E62" s="11">
        <v>50.898000000000003</v>
      </c>
      <c r="F62" s="11">
        <v>35.183</v>
      </c>
      <c r="G62" s="16">
        <v>26.12</v>
      </c>
      <c r="H62" s="16">
        <v>20.638000000000002</v>
      </c>
      <c r="I62" s="16">
        <v>21.646999999999998</v>
      </c>
      <c r="J62" s="16">
        <v>24.288</v>
      </c>
      <c r="K62" s="16">
        <v>23.283999999999999</v>
      </c>
      <c r="L62" s="16">
        <v>23.367999999999999</v>
      </c>
      <c r="M62" s="16">
        <v>29.062999999999999</v>
      </c>
      <c r="N62" s="16">
        <v>29.36</v>
      </c>
      <c r="O62" s="16">
        <v>38.104999999999997</v>
      </c>
      <c r="P62" s="16">
        <v>28.044</v>
      </c>
      <c r="Q62" s="16">
        <v>34.271999999999998</v>
      </c>
      <c r="R62" s="16">
        <v>32.731000000000002</v>
      </c>
      <c r="S62" s="16">
        <v>33.222000000000001</v>
      </c>
      <c r="T62" s="16">
        <v>24.812000000000001</v>
      </c>
      <c r="U62" s="16">
        <v>20.948</v>
      </c>
      <c r="V62" s="16">
        <v>20.18</v>
      </c>
      <c r="W62" s="16">
        <v>20.91</v>
      </c>
      <c r="X62" s="16">
        <v>25.859000000000002</v>
      </c>
      <c r="Y62" s="16">
        <v>24.210999999999999</v>
      </c>
      <c r="Z62" s="16">
        <v>30.488</v>
      </c>
      <c r="AA62" s="16">
        <v>22.024000000000001</v>
      </c>
      <c r="AB62" s="16">
        <v>32.095999999999997</v>
      </c>
      <c r="AC62" s="16">
        <v>25.922000000000001</v>
      </c>
      <c r="AD62" s="16">
        <v>22.72</v>
      </c>
      <c r="AE62" s="31">
        <v>27.46</v>
      </c>
      <c r="AF62" s="16">
        <v>15.515000000000001</v>
      </c>
      <c r="AG62" s="16">
        <v>24.65</v>
      </c>
      <c r="AH62" s="16">
        <v>30.827999999999999</v>
      </c>
      <c r="AI62" s="12">
        <v>25.381</v>
      </c>
      <c r="AJ62" s="12">
        <v>17.422000000000001</v>
      </c>
      <c r="AK62" s="12">
        <v>25.815999999999999</v>
      </c>
      <c r="AL62" s="12">
        <v>25.873999999999999</v>
      </c>
      <c r="AM62" s="12">
        <v>38.405999999999999</v>
      </c>
      <c r="ALQ62" s="12" t="e">
        <v>#N/A</v>
      </c>
    </row>
    <row r="63" spans="1:1005" ht="15" x14ac:dyDescent="0.25">
      <c r="A63" s="26">
        <v>45352</v>
      </c>
      <c r="B63" s="15">
        <v>46.35</v>
      </c>
      <c r="C63" s="15">
        <v>46.35</v>
      </c>
      <c r="D63" s="15">
        <v>46.35</v>
      </c>
      <c r="E63" s="11">
        <v>93.119</v>
      </c>
      <c r="F63" s="11">
        <v>41.024000000000001</v>
      </c>
      <c r="G63" s="16">
        <v>37.664000000000001</v>
      </c>
      <c r="H63" s="16">
        <v>56.667999999999999</v>
      </c>
      <c r="I63" s="16">
        <v>34.408999999999999</v>
      </c>
      <c r="J63" s="16">
        <v>34.987000000000002</v>
      </c>
      <c r="K63" s="16">
        <v>39.036999999999999</v>
      </c>
      <c r="L63" s="16">
        <v>43.767000000000003</v>
      </c>
      <c r="M63" s="16">
        <v>52.076999999999998</v>
      </c>
      <c r="N63" s="16">
        <v>63.646999999999998</v>
      </c>
      <c r="O63" s="16">
        <v>50.929000000000002</v>
      </c>
      <c r="P63" s="16">
        <v>56.945999999999998</v>
      </c>
      <c r="Q63" s="16">
        <v>54.256999999999998</v>
      </c>
      <c r="R63" s="16">
        <v>45.67</v>
      </c>
      <c r="S63" s="16">
        <v>38.899000000000001</v>
      </c>
      <c r="T63" s="16">
        <v>38.081000000000003</v>
      </c>
      <c r="U63" s="16">
        <v>26.167000000000002</v>
      </c>
      <c r="V63" s="16">
        <v>33.49</v>
      </c>
      <c r="W63" s="16">
        <v>61.112000000000002</v>
      </c>
      <c r="X63" s="16">
        <v>30.431999999999999</v>
      </c>
      <c r="Y63" s="16">
        <v>34.194000000000003</v>
      </c>
      <c r="Z63" s="16">
        <v>81.593000000000004</v>
      </c>
      <c r="AA63" s="16">
        <v>23.97</v>
      </c>
      <c r="AB63" s="16">
        <v>61.158000000000001</v>
      </c>
      <c r="AC63" s="16">
        <v>31.402999999999999</v>
      </c>
      <c r="AD63" s="16">
        <v>41.792999999999999</v>
      </c>
      <c r="AE63" s="31">
        <v>53.902000000000001</v>
      </c>
      <c r="AF63" s="16">
        <v>25.315999999999999</v>
      </c>
      <c r="AG63" s="16">
        <v>27.318999999999999</v>
      </c>
      <c r="AH63" s="16">
        <v>57.287999999999997</v>
      </c>
      <c r="AI63" s="12">
        <v>27.8</v>
      </c>
      <c r="AJ63" s="12">
        <v>30.225000000000001</v>
      </c>
      <c r="AK63" s="12">
        <v>40.148000000000003</v>
      </c>
      <c r="AL63" s="12">
        <v>25.855</v>
      </c>
      <c r="AM63" s="12">
        <v>55.32</v>
      </c>
      <c r="ALQ63" s="12" t="e">
        <v>#N/A</v>
      </c>
    </row>
    <row r="64" spans="1:1005" ht="15" x14ac:dyDescent="0.25">
      <c r="A64" s="26">
        <v>45383</v>
      </c>
      <c r="B64" s="15">
        <v>100.63</v>
      </c>
      <c r="C64" s="15">
        <v>100.63</v>
      </c>
      <c r="D64" s="15">
        <v>100.63</v>
      </c>
      <c r="E64" s="11">
        <v>156.06299999999999</v>
      </c>
      <c r="F64" s="11">
        <v>123.245</v>
      </c>
      <c r="G64" s="16">
        <v>84.775999999999996</v>
      </c>
      <c r="H64" s="16">
        <v>138.667</v>
      </c>
      <c r="I64" s="16">
        <v>77.602999999999994</v>
      </c>
      <c r="J64" s="16">
        <v>66.549000000000007</v>
      </c>
      <c r="K64" s="16">
        <v>101.379</v>
      </c>
      <c r="L64" s="16">
        <v>120.834</v>
      </c>
      <c r="M64" s="16">
        <v>100.098</v>
      </c>
      <c r="N64" s="16">
        <v>75.921999999999997</v>
      </c>
      <c r="O64" s="16">
        <v>117.95699999999999</v>
      </c>
      <c r="P64" s="16">
        <v>116.22</v>
      </c>
      <c r="Q64" s="16">
        <v>84.766000000000005</v>
      </c>
      <c r="R64" s="16">
        <v>60.466999999999999</v>
      </c>
      <c r="S64" s="16">
        <v>101.789</v>
      </c>
      <c r="T64" s="16">
        <v>77.353999999999999</v>
      </c>
      <c r="U64" s="16">
        <v>67.067999999999998</v>
      </c>
      <c r="V64" s="16">
        <v>66.382999999999996</v>
      </c>
      <c r="W64" s="16">
        <v>129.01900000000001</v>
      </c>
      <c r="X64" s="16">
        <v>80.42</v>
      </c>
      <c r="Y64" s="16">
        <v>110.252</v>
      </c>
      <c r="Z64" s="16">
        <v>115.76900000000001</v>
      </c>
      <c r="AA64" s="16">
        <v>84.096000000000004</v>
      </c>
      <c r="AB64" s="16">
        <v>102.196</v>
      </c>
      <c r="AC64" s="16">
        <v>78.727000000000004</v>
      </c>
      <c r="AD64" s="16">
        <v>94.465000000000003</v>
      </c>
      <c r="AE64" s="31">
        <v>112.583</v>
      </c>
      <c r="AF64" s="16">
        <v>55.259</v>
      </c>
      <c r="AG64" s="16">
        <v>65.881</v>
      </c>
      <c r="AH64" s="16">
        <v>97.128</v>
      </c>
      <c r="AI64" s="12">
        <v>67.338999999999999</v>
      </c>
      <c r="AJ64" s="12">
        <v>52.606999999999999</v>
      </c>
      <c r="AK64" s="12">
        <v>48.356000000000002</v>
      </c>
      <c r="AL64" s="12">
        <v>59.953000000000003</v>
      </c>
      <c r="AM64" s="12">
        <v>59.953000000000003</v>
      </c>
      <c r="ALQ64" s="12" t="e">
        <v>#N/A</v>
      </c>
    </row>
    <row r="65" spans="1:1005" ht="15" x14ac:dyDescent="0.25">
      <c r="A65" s="26">
        <v>45413</v>
      </c>
      <c r="B65" s="15">
        <v>281.23</v>
      </c>
      <c r="C65" s="15">
        <v>281.23</v>
      </c>
      <c r="D65" s="15">
        <v>281.23</v>
      </c>
      <c r="E65" s="11">
        <v>400.33499999999998</v>
      </c>
      <c r="F65" s="11">
        <v>391.5</v>
      </c>
      <c r="G65" s="16">
        <v>183.35</v>
      </c>
      <c r="H65" s="16">
        <v>224.083</v>
      </c>
      <c r="I65" s="16">
        <v>145.71799999999999</v>
      </c>
      <c r="J65" s="16">
        <v>207.78</v>
      </c>
      <c r="K65" s="16">
        <v>251.018</v>
      </c>
      <c r="L65" s="16">
        <v>350.06200000000001</v>
      </c>
      <c r="M65" s="16">
        <v>261.74900000000002</v>
      </c>
      <c r="N65" s="16">
        <v>251.14400000000001</v>
      </c>
      <c r="O65" s="16">
        <v>431.858</v>
      </c>
      <c r="P65" s="16">
        <v>420.22699999999998</v>
      </c>
      <c r="Q65" s="16">
        <v>262.89699999999999</v>
      </c>
      <c r="R65" s="16">
        <v>274.58</v>
      </c>
      <c r="S65" s="16">
        <v>279.637</v>
      </c>
      <c r="T65" s="16">
        <v>305.71699999999998</v>
      </c>
      <c r="U65" s="16">
        <v>85.096000000000004</v>
      </c>
      <c r="V65" s="16">
        <v>184.88200000000001</v>
      </c>
      <c r="W65" s="16">
        <v>268.47199999999998</v>
      </c>
      <c r="X65" s="16">
        <v>312.98700000000002</v>
      </c>
      <c r="Y65" s="16">
        <v>258.46699999999998</v>
      </c>
      <c r="Z65" s="16">
        <v>303.94400000000002</v>
      </c>
      <c r="AA65" s="16">
        <v>354.38900000000001</v>
      </c>
      <c r="AB65" s="16">
        <v>341.51</v>
      </c>
      <c r="AC65" s="16">
        <v>146.27099999999999</v>
      </c>
      <c r="AD65" s="16">
        <v>215.23099999999999</v>
      </c>
      <c r="AE65" s="31">
        <v>151.88300000000001</v>
      </c>
      <c r="AF65" s="16">
        <v>127.72799999999999</v>
      </c>
      <c r="AG65" s="16">
        <v>280.01900000000001</v>
      </c>
      <c r="AH65" s="16">
        <v>234.142</v>
      </c>
      <c r="AI65" s="12">
        <v>128.84800000000001</v>
      </c>
      <c r="AJ65" s="12">
        <v>192.84700000000001</v>
      </c>
      <c r="AK65" s="12">
        <v>179.07599999999999</v>
      </c>
      <c r="AL65" s="12">
        <v>600.32899999999995</v>
      </c>
      <c r="AM65" s="12">
        <v>600.32899999999995</v>
      </c>
      <c r="ALQ65" s="12" t="e">
        <v>#N/A</v>
      </c>
    </row>
    <row r="66" spans="1:1005" ht="15" x14ac:dyDescent="0.25">
      <c r="A66" s="26">
        <v>45444</v>
      </c>
      <c r="B66" s="15">
        <v>314.85000000000002</v>
      </c>
      <c r="C66" s="15">
        <v>314.85000000000002</v>
      </c>
      <c r="D66" s="15">
        <v>314.85000000000002</v>
      </c>
      <c r="E66" s="11">
        <v>465.56700000000001</v>
      </c>
      <c r="F66" s="16">
        <v>342.726</v>
      </c>
      <c r="G66" s="16">
        <v>209.827</v>
      </c>
      <c r="H66" s="16">
        <v>174.99199999999999</v>
      </c>
      <c r="I66" s="16">
        <v>211.452</v>
      </c>
      <c r="J66" s="16">
        <v>332.95</v>
      </c>
      <c r="K66" s="16">
        <v>211.61099999999999</v>
      </c>
      <c r="L66" s="16">
        <v>477.1</v>
      </c>
      <c r="M66" s="16">
        <v>260.97899999999998</v>
      </c>
      <c r="N66" s="16">
        <v>648.68299999999999</v>
      </c>
      <c r="O66" s="16">
        <v>357.17200000000003</v>
      </c>
      <c r="P66" s="16">
        <v>616.322</v>
      </c>
      <c r="Q66" s="16">
        <v>252.44300000000001</v>
      </c>
      <c r="R66" s="16">
        <v>431.87200000000001</v>
      </c>
      <c r="S66" s="16">
        <v>184.24100000000001</v>
      </c>
      <c r="T66" s="16">
        <v>235.55799999999999</v>
      </c>
      <c r="U66" s="16">
        <v>63.097999999999999</v>
      </c>
      <c r="V66" s="16">
        <v>256.65899999999999</v>
      </c>
      <c r="W66" s="16">
        <v>171.721</v>
      </c>
      <c r="X66" s="16">
        <v>340.89499999999998</v>
      </c>
      <c r="Y66" s="16">
        <v>234.268</v>
      </c>
      <c r="Z66" s="16">
        <v>236.49100000000001</v>
      </c>
      <c r="AA66" s="16">
        <v>595.66499999999996</v>
      </c>
      <c r="AB66" s="16">
        <v>326.11599999999999</v>
      </c>
      <c r="AC66" s="16">
        <v>307.125</v>
      </c>
      <c r="AD66" s="16">
        <v>529.33500000000004</v>
      </c>
      <c r="AE66" s="31">
        <v>62.56</v>
      </c>
      <c r="AF66" s="16">
        <v>167.04</v>
      </c>
      <c r="AG66" s="16">
        <v>395.33699999999999</v>
      </c>
      <c r="AH66" s="16">
        <v>388.05099999999999</v>
      </c>
      <c r="AI66" s="12">
        <v>134.23599999999999</v>
      </c>
      <c r="AJ66" s="12">
        <v>356.84500000000003</v>
      </c>
      <c r="AK66" s="12">
        <v>464.99700000000001</v>
      </c>
      <c r="AL66" s="12">
        <v>823.71799999999996</v>
      </c>
      <c r="AM66" s="12">
        <v>823.71799999999996</v>
      </c>
      <c r="ALQ66" s="12" t="e">
        <v>#N/A</v>
      </c>
    </row>
    <row r="67" spans="1:1005" ht="15" x14ac:dyDescent="0.25">
      <c r="A67" s="26">
        <v>45474</v>
      </c>
      <c r="B67" s="15">
        <v>137.63</v>
      </c>
      <c r="C67" s="15">
        <v>137.63</v>
      </c>
      <c r="D67" s="15">
        <v>137.63</v>
      </c>
      <c r="E67" s="11">
        <v>191.59200000000001</v>
      </c>
      <c r="F67" s="16">
        <v>114.517</v>
      </c>
      <c r="G67" s="16">
        <v>79.185000000000002</v>
      </c>
      <c r="H67" s="16">
        <v>72.424000000000007</v>
      </c>
      <c r="I67" s="16">
        <v>82.938000000000002</v>
      </c>
      <c r="J67" s="16">
        <v>152.102</v>
      </c>
      <c r="K67" s="16">
        <v>79.188999999999993</v>
      </c>
      <c r="L67" s="16">
        <v>219.02600000000001</v>
      </c>
      <c r="M67" s="16">
        <v>81.319000000000003</v>
      </c>
      <c r="N67" s="16">
        <v>566.99099999999999</v>
      </c>
      <c r="O67" s="16">
        <v>135.22999999999999</v>
      </c>
      <c r="P67" s="16">
        <v>217.672</v>
      </c>
      <c r="Q67" s="16">
        <v>117.85</v>
      </c>
      <c r="R67" s="16">
        <v>254.446</v>
      </c>
      <c r="S67" s="16">
        <v>56.847000000000001</v>
      </c>
      <c r="T67" s="16">
        <v>67.477000000000004</v>
      </c>
      <c r="U67" s="16">
        <v>24.952000000000002</v>
      </c>
      <c r="V67" s="16">
        <v>72.512</v>
      </c>
      <c r="W67" s="16">
        <v>62.298999999999999</v>
      </c>
      <c r="X67" s="16">
        <v>132.78800000000001</v>
      </c>
      <c r="Y67" s="16">
        <v>85.477000000000004</v>
      </c>
      <c r="Z67" s="16">
        <v>81.194999999999993</v>
      </c>
      <c r="AA67" s="16">
        <v>242.495</v>
      </c>
      <c r="AB67" s="16">
        <v>165.01400000000001</v>
      </c>
      <c r="AC67" s="16">
        <v>89.753</v>
      </c>
      <c r="AD67" s="16">
        <v>250.25399999999999</v>
      </c>
      <c r="AE67" s="31">
        <v>29.56</v>
      </c>
      <c r="AF67" s="16">
        <v>58.667000000000002</v>
      </c>
      <c r="AG67" s="16">
        <v>120.59099999999999</v>
      </c>
      <c r="AH67" s="16">
        <v>117.14400000000001</v>
      </c>
      <c r="AI67" s="12">
        <v>52.893000000000001</v>
      </c>
      <c r="AJ67" s="12">
        <v>202.00200000000001</v>
      </c>
      <c r="AK67" s="12">
        <v>256.34899999999999</v>
      </c>
      <c r="AL67" s="12">
        <v>362.28199999999998</v>
      </c>
      <c r="AM67" s="12">
        <v>362.28199999999998</v>
      </c>
      <c r="ALQ67" s="12" t="e">
        <v>#N/A</v>
      </c>
    </row>
    <row r="68" spans="1:1005" ht="15" x14ac:dyDescent="0.25">
      <c r="A68" s="26">
        <v>45505</v>
      </c>
      <c r="B68" s="15">
        <v>75.010000000000005</v>
      </c>
      <c r="C68" s="15">
        <v>75.010000000000005</v>
      </c>
      <c r="D68" s="15">
        <v>75.010000000000005</v>
      </c>
      <c r="E68" s="11">
        <v>74.266999999999996</v>
      </c>
      <c r="F68" s="16">
        <v>63.472000000000001</v>
      </c>
      <c r="G68" s="16">
        <v>47.838000000000001</v>
      </c>
      <c r="H68" s="16">
        <v>54.313000000000002</v>
      </c>
      <c r="I68" s="16">
        <v>43.468000000000004</v>
      </c>
      <c r="J68" s="16">
        <v>63.47</v>
      </c>
      <c r="K68" s="16">
        <v>61.393999999999998</v>
      </c>
      <c r="L68" s="16">
        <v>76</v>
      </c>
      <c r="M68" s="16">
        <v>46.725999999999999</v>
      </c>
      <c r="N68" s="16">
        <v>153.06200000000001</v>
      </c>
      <c r="O68" s="16">
        <v>58.914000000000001</v>
      </c>
      <c r="P68" s="16">
        <v>93.364999999999995</v>
      </c>
      <c r="Q68" s="16">
        <v>56.158999999999999</v>
      </c>
      <c r="R68" s="16">
        <v>100.64100000000001</v>
      </c>
      <c r="S68" s="16">
        <v>46.417000000000002</v>
      </c>
      <c r="T68" s="16">
        <v>51.515000000000001</v>
      </c>
      <c r="U68" s="16">
        <v>20.597000000000001</v>
      </c>
      <c r="V68" s="16">
        <v>42.994999999999997</v>
      </c>
      <c r="W68" s="16">
        <v>39.238999999999997</v>
      </c>
      <c r="X68" s="16">
        <v>62.500999999999998</v>
      </c>
      <c r="Y68" s="16">
        <v>60.588999999999999</v>
      </c>
      <c r="Z68" s="16">
        <v>54.755000000000003</v>
      </c>
      <c r="AA68" s="16">
        <v>87.32</v>
      </c>
      <c r="AB68" s="16">
        <v>62.874000000000002</v>
      </c>
      <c r="AC68" s="16">
        <v>54.808</v>
      </c>
      <c r="AD68" s="16">
        <v>76.974999999999994</v>
      </c>
      <c r="AE68" s="31">
        <v>29.582000000000001</v>
      </c>
      <c r="AF68" s="16">
        <v>41.938000000000002</v>
      </c>
      <c r="AG68" s="16">
        <v>63.061999999999998</v>
      </c>
      <c r="AH68" s="16">
        <v>49.612000000000002</v>
      </c>
      <c r="AI68" s="12">
        <v>33.286000000000001</v>
      </c>
      <c r="AJ68" s="12">
        <v>104.282</v>
      </c>
      <c r="AK68" s="12">
        <v>95.356999999999999</v>
      </c>
      <c r="AL68" s="12">
        <v>140.59399999999999</v>
      </c>
      <c r="AM68" s="12">
        <v>140.59399999999999</v>
      </c>
      <c r="ALQ68" s="12" t="e">
        <v>#N/A</v>
      </c>
    </row>
    <row r="69" spans="1:1005" ht="15" x14ac:dyDescent="0.25">
      <c r="A69" s="26">
        <v>45536</v>
      </c>
      <c r="B69" s="15">
        <v>46.81</v>
      </c>
      <c r="C69" s="15">
        <v>46.81</v>
      </c>
      <c r="D69" s="15">
        <v>46.81</v>
      </c>
      <c r="E69" s="11">
        <v>76.855999999999995</v>
      </c>
      <c r="F69" s="11">
        <v>50.377000000000002</v>
      </c>
      <c r="G69" s="16">
        <v>49.603000000000002</v>
      </c>
      <c r="H69" s="16">
        <v>39.180999999999997</v>
      </c>
      <c r="I69" s="16">
        <v>36.938000000000002</v>
      </c>
      <c r="J69" s="16">
        <v>41.595999999999997</v>
      </c>
      <c r="K69" s="16">
        <v>49.665999999999997</v>
      </c>
      <c r="L69" s="16">
        <v>65.037999999999997</v>
      </c>
      <c r="M69" s="16">
        <v>44.951000000000001</v>
      </c>
      <c r="N69" s="16">
        <v>74.900000000000006</v>
      </c>
      <c r="O69" s="16">
        <v>49.069000000000003</v>
      </c>
      <c r="P69" s="16">
        <v>70.867999999999995</v>
      </c>
      <c r="Q69" s="16">
        <v>40.908999999999999</v>
      </c>
      <c r="R69" s="16">
        <v>57.12</v>
      </c>
      <c r="S69" s="16">
        <v>39.576000000000001</v>
      </c>
      <c r="T69" s="16">
        <v>36.933</v>
      </c>
      <c r="U69" s="16">
        <v>24.547999999999998</v>
      </c>
      <c r="V69" s="16">
        <v>65.134</v>
      </c>
      <c r="W69" s="16">
        <v>45.624000000000002</v>
      </c>
      <c r="X69" s="16">
        <v>42.3</v>
      </c>
      <c r="Y69" s="16">
        <v>45.981999999999999</v>
      </c>
      <c r="Z69" s="16">
        <v>55.777999999999999</v>
      </c>
      <c r="AA69" s="16">
        <v>55.344999999999999</v>
      </c>
      <c r="AB69" s="16">
        <v>45.514000000000003</v>
      </c>
      <c r="AC69" s="16">
        <v>35.673999999999999</v>
      </c>
      <c r="AD69" s="16">
        <v>48.354999999999997</v>
      </c>
      <c r="AE69" s="31">
        <v>26.81</v>
      </c>
      <c r="AF69" s="16">
        <v>63.174999999999997</v>
      </c>
      <c r="AG69" s="16">
        <v>58.371000000000002</v>
      </c>
      <c r="AH69" s="16">
        <v>40.804000000000002</v>
      </c>
      <c r="AI69" s="12">
        <v>29.565000000000001</v>
      </c>
      <c r="AJ69" s="12">
        <v>87.167000000000002</v>
      </c>
      <c r="AK69" s="12">
        <v>49.146000000000001</v>
      </c>
      <c r="AL69" s="12">
        <v>82.295000000000002</v>
      </c>
      <c r="AM69" s="12">
        <v>82.295000000000002</v>
      </c>
      <c r="ALQ69" s="12" t="e">
        <v>#N/A</v>
      </c>
    </row>
    <row r="70" spans="1:1005" ht="15" x14ac:dyDescent="0.25">
      <c r="A70" s="26"/>
      <c r="B70" s="15"/>
      <c r="C70" s="15"/>
      <c r="D70" s="15"/>
      <c r="E70" s="11"/>
      <c r="F70" s="11"/>
      <c r="G70" s="16"/>
      <c r="H70" s="16"/>
      <c r="I70" s="16"/>
      <c r="J70" s="16"/>
      <c r="K70" s="16"/>
      <c r="L70" s="16"/>
      <c r="M70" s="16"/>
      <c r="N70" s="16"/>
      <c r="O70" s="16"/>
      <c r="P70" s="16"/>
      <c r="Q70" s="16"/>
      <c r="R70" s="16"/>
      <c r="S70" s="16"/>
      <c r="T70" s="16"/>
      <c r="U70" s="16"/>
      <c r="V70" s="16"/>
      <c r="W70" s="16"/>
      <c r="X70" s="16"/>
      <c r="Y70" s="16"/>
      <c r="Z70" s="16"/>
      <c r="AA70" s="16"/>
      <c r="AB70" s="16"/>
      <c r="AC70" s="16"/>
      <c r="AD70" s="16"/>
      <c r="AE70" s="31"/>
      <c r="AF70" s="16"/>
      <c r="AG70" s="16"/>
      <c r="AH70" s="16"/>
      <c r="ALQ70" s="12" t="e">
        <v>#N/A</v>
      </c>
    </row>
    <row r="71" spans="1:1005" ht="15" x14ac:dyDescent="0.25">
      <c r="A71" s="26"/>
      <c r="B71" s="15"/>
      <c r="C71" s="15"/>
      <c r="D71" s="15"/>
      <c r="E71"/>
      <c r="F71" s="17"/>
      <c r="ALQ71" s="12" t="e">
        <v>#N/A</v>
      </c>
    </row>
    <row r="72" spans="1:1005" ht="15" x14ac:dyDescent="0.25">
      <c r="A72" s="26"/>
      <c r="B72" s="15"/>
      <c r="C72" s="15"/>
      <c r="D72" s="15"/>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LQ72" s="12" t="e">
        <v>#N/A</v>
      </c>
    </row>
    <row r="73" spans="1:1005" ht="15" x14ac:dyDescent="0.25">
      <c r="A73" s="26"/>
      <c r="B73" s="15"/>
      <c r="C73" s="15"/>
      <c r="D73" s="15"/>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row>
    <row r="74" spans="1:1005" ht="15" x14ac:dyDescent="0.25">
      <c r="A74" s="26"/>
      <c r="B74" s="15"/>
      <c r="C74" s="15"/>
      <c r="D74" s="15"/>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row>
    <row r="75" spans="1:1005" ht="15" x14ac:dyDescent="0.25">
      <c r="A75" s="26"/>
      <c r="B75" s="15"/>
      <c r="C75" s="15"/>
      <c r="D75" s="15"/>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row>
    <row r="76" spans="1:1005" ht="15" x14ac:dyDescent="0.25">
      <c r="A76" s="26"/>
      <c r="B76" s="15"/>
      <c r="C76" s="15"/>
      <c r="D76" s="15"/>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row>
    <row r="77" spans="1:1005" ht="15" x14ac:dyDescent="0.25">
      <c r="A77" s="26"/>
      <c r="B77" s="15"/>
      <c r="C77" s="15"/>
      <c r="D77" s="15"/>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row>
    <row r="78" spans="1:1005" ht="15" x14ac:dyDescent="0.25">
      <c r="A78" s="26"/>
      <c r="B78" s="15"/>
      <c r="C78" s="15"/>
      <c r="D78" s="15"/>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row>
    <row r="79" spans="1:1005" ht="15" x14ac:dyDescent="0.25">
      <c r="A79" s="26"/>
      <c r="B79" s="15"/>
      <c r="C79" s="15"/>
      <c r="D79" s="15"/>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row>
    <row r="80" spans="1:1005" ht="15" x14ac:dyDescent="0.25">
      <c r="A80" s="26"/>
      <c r="B80" s="15"/>
      <c r="C80" s="15"/>
      <c r="D80" s="15"/>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row>
  </sheetData>
  <mergeCells count="1">
    <mergeCell ref="B1:AH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8DD3C7"/>
  </sheetPr>
  <dimension ref="A1:BG194"/>
  <sheetViews>
    <sheetView zoomScaleNormal="100" workbookViewId="0">
      <selection activeCell="A4" sqref="A4"/>
    </sheetView>
  </sheetViews>
  <sheetFormatPr defaultColWidth="18.7109375" defaultRowHeight="12.75" customHeight="1" x14ac:dyDescent="0.25"/>
  <cols>
    <col min="1" max="1" width="7.5703125" style="5" customWidth="1"/>
    <col min="2" max="4" width="7.5703125" style="19" customWidth="1"/>
    <col min="5" max="5" width="9.140625" style="12" customWidth="1"/>
    <col min="6" max="30" width="8" style="12" customWidth="1"/>
    <col min="31" max="31" width="8" style="12" bestFit="1" customWidth="1"/>
    <col min="32" max="32" width="6.5703125" style="12" bestFit="1" customWidth="1"/>
    <col min="33" max="59" width="8.85546875" style="12" customWidth="1"/>
    <col min="60" max="16384" width="18.7109375" style="12"/>
  </cols>
  <sheetData>
    <row r="1" spans="1:59" s="4" customFormat="1" ht="15" x14ac:dyDescent="0.25">
      <c r="A1" s="135"/>
      <c r="B1" s="136" t="s">
        <v>62</v>
      </c>
      <c r="C1" s="136"/>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row>
    <row r="2" spans="1:59" s="5" customFormat="1" ht="15" x14ac:dyDescent="0.25">
      <c r="A2" s="135"/>
      <c r="B2" s="137" t="s">
        <v>0</v>
      </c>
      <c r="C2" s="137" t="s">
        <v>1</v>
      </c>
      <c r="D2" s="137" t="s">
        <v>2</v>
      </c>
      <c r="E2" s="137">
        <v>1981</v>
      </c>
      <c r="F2" s="137">
        <v>1982</v>
      </c>
      <c r="G2" s="137">
        <v>1983</v>
      </c>
      <c r="H2" s="137">
        <v>1984</v>
      </c>
      <c r="I2" s="137">
        <v>1985</v>
      </c>
      <c r="J2" s="137">
        <v>1986</v>
      </c>
      <c r="K2" s="137">
        <v>1987</v>
      </c>
      <c r="L2" s="137">
        <v>1988</v>
      </c>
      <c r="M2" s="137">
        <v>1989</v>
      </c>
      <c r="N2" s="137">
        <v>1990</v>
      </c>
      <c r="O2" s="137">
        <v>1991</v>
      </c>
      <c r="P2" s="137">
        <v>1992</v>
      </c>
      <c r="Q2" s="137">
        <v>1993</v>
      </c>
      <c r="R2" s="137">
        <v>1994</v>
      </c>
      <c r="S2" s="137">
        <v>1995</v>
      </c>
      <c r="T2" s="137">
        <v>1996</v>
      </c>
      <c r="U2" s="137">
        <v>1997</v>
      </c>
      <c r="V2" s="137">
        <v>1998</v>
      </c>
      <c r="W2" s="137">
        <v>1999</v>
      </c>
      <c r="X2" s="137">
        <v>2000</v>
      </c>
      <c r="Y2" s="137">
        <v>2001</v>
      </c>
      <c r="Z2" s="137">
        <v>2002</v>
      </c>
      <c r="AA2" s="137">
        <v>2003</v>
      </c>
      <c r="AB2" s="137">
        <v>2004</v>
      </c>
      <c r="AC2" s="137">
        <v>2005</v>
      </c>
      <c r="AD2" s="137">
        <v>2006</v>
      </c>
      <c r="AE2" s="137">
        <v>2007</v>
      </c>
      <c r="AF2" s="137">
        <v>2008</v>
      </c>
      <c r="AG2" s="137">
        <v>2009</v>
      </c>
      <c r="AH2" s="137">
        <v>2010</v>
      </c>
      <c r="AI2" s="5">
        <v>2011</v>
      </c>
      <c r="AJ2" s="5">
        <v>2012</v>
      </c>
      <c r="AK2" s="5">
        <v>2013</v>
      </c>
      <c r="AL2" s="5">
        <v>2014</v>
      </c>
      <c r="AM2" s="5">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c r="BC2" s="5">
        <v>2031</v>
      </c>
      <c r="BD2" s="5">
        <v>2032</v>
      </c>
      <c r="BE2" s="5">
        <v>2033</v>
      </c>
      <c r="BF2" s="5">
        <v>2034</v>
      </c>
      <c r="BG2" s="5">
        <v>2035</v>
      </c>
    </row>
    <row r="3" spans="1:59" s="5" customFormat="1" ht="15" x14ac:dyDescent="0.25">
      <c r="A3" s="138"/>
      <c r="B3" s="139" t="s">
        <v>3</v>
      </c>
      <c r="C3" s="139" t="s">
        <v>4</v>
      </c>
      <c r="D3" s="139" t="s">
        <v>5</v>
      </c>
      <c r="E3" s="139" t="s">
        <v>6</v>
      </c>
      <c r="F3" s="139" t="s">
        <v>7</v>
      </c>
      <c r="G3" s="139" t="s">
        <v>8</v>
      </c>
      <c r="H3" s="139" t="s">
        <v>9</v>
      </c>
      <c r="I3" s="139" t="s">
        <v>10</v>
      </c>
      <c r="J3" s="139" t="s">
        <v>11</v>
      </c>
      <c r="K3" s="139" t="s">
        <v>12</v>
      </c>
      <c r="L3" s="139" t="s">
        <v>13</v>
      </c>
      <c r="M3" s="139" t="s">
        <v>14</v>
      </c>
      <c r="N3" s="139" t="s">
        <v>15</v>
      </c>
      <c r="O3" s="139" t="s">
        <v>16</v>
      </c>
      <c r="P3" s="139" t="s">
        <v>17</v>
      </c>
      <c r="Q3" s="139" t="s">
        <v>18</v>
      </c>
      <c r="R3" s="139" t="s">
        <v>19</v>
      </c>
      <c r="S3" s="139" t="s">
        <v>20</v>
      </c>
      <c r="T3" s="139" t="s">
        <v>21</v>
      </c>
      <c r="U3" s="139" t="s">
        <v>22</v>
      </c>
      <c r="V3" s="139" t="s">
        <v>23</v>
      </c>
      <c r="W3" s="139" t="s">
        <v>24</v>
      </c>
      <c r="X3" s="139" t="s">
        <v>25</v>
      </c>
      <c r="Y3" s="139" t="s">
        <v>26</v>
      </c>
      <c r="Z3" s="139" t="s">
        <v>27</v>
      </c>
      <c r="AA3" s="139" t="s">
        <v>28</v>
      </c>
      <c r="AB3" s="139" t="s">
        <v>29</v>
      </c>
      <c r="AC3" s="139" t="s">
        <v>30</v>
      </c>
      <c r="AD3" s="139" t="s">
        <v>31</v>
      </c>
      <c r="AE3" s="139" t="s">
        <v>32</v>
      </c>
      <c r="AF3" s="139" t="s">
        <v>33</v>
      </c>
      <c r="AG3" s="139" t="s">
        <v>34</v>
      </c>
      <c r="AH3" s="139" t="s">
        <v>35</v>
      </c>
      <c r="AI3" s="5" t="s">
        <v>36</v>
      </c>
      <c r="AJ3" s="5" t="s">
        <v>37</v>
      </c>
      <c r="AK3" s="5" t="s">
        <v>38</v>
      </c>
      <c r="AL3" s="5" t="s">
        <v>39</v>
      </c>
      <c r="AM3" s="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c r="BC3" s="5" t="s">
        <v>63</v>
      </c>
      <c r="BD3" s="5" t="s">
        <v>64</v>
      </c>
      <c r="BE3" s="5" t="s">
        <v>65</v>
      </c>
      <c r="BF3" s="5" t="s">
        <v>66</v>
      </c>
      <c r="BG3" s="5" t="s">
        <v>67</v>
      </c>
    </row>
    <row r="4" spans="1:59" ht="15" x14ac:dyDescent="0.25">
      <c r="A4" s="140">
        <f>PowellInflow.Unregulated!A4</f>
        <v>43556</v>
      </c>
      <c r="B4">
        <v>1</v>
      </c>
      <c r="C4">
        <v>1</v>
      </c>
      <c r="D4">
        <v>1</v>
      </c>
      <c r="E4" s="11">
        <v>0</v>
      </c>
      <c r="F4" s="11">
        <v>0</v>
      </c>
      <c r="G4" s="11">
        <v>0</v>
      </c>
      <c r="H4" s="11">
        <v>0</v>
      </c>
      <c r="I4" s="11">
        <v>0</v>
      </c>
      <c r="J4" s="11">
        <v>0</v>
      </c>
      <c r="K4" s="11">
        <v>0</v>
      </c>
      <c r="L4" s="11">
        <v>0</v>
      </c>
      <c r="M4" s="11">
        <v>0</v>
      </c>
      <c r="N4" s="11">
        <v>0</v>
      </c>
      <c r="O4" s="11">
        <v>0</v>
      </c>
      <c r="P4" s="11">
        <v>0</v>
      </c>
      <c r="Q4" s="11">
        <v>0</v>
      </c>
      <c r="R4" s="11">
        <v>0</v>
      </c>
      <c r="S4" s="11">
        <v>0</v>
      </c>
      <c r="T4" s="11">
        <v>0</v>
      </c>
      <c r="U4" s="11">
        <v>0</v>
      </c>
      <c r="V4" s="11">
        <v>0</v>
      </c>
      <c r="W4" s="11">
        <v>0</v>
      </c>
      <c r="X4" s="11">
        <v>0</v>
      </c>
      <c r="Y4" s="11">
        <v>0</v>
      </c>
      <c r="Z4" s="11">
        <v>0</v>
      </c>
      <c r="AA4" s="11">
        <v>0</v>
      </c>
      <c r="AB4" s="11">
        <v>0</v>
      </c>
      <c r="AC4" s="11">
        <v>0</v>
      </c>
      <c r="AD4" s="11">
        <v>0</v>
      </c>
      <c r="AE4" s="11">
        <v>0</v>
      </c>
      <c r="AF4" s="11">
        <v>0</v>
      </c>
      <c r="AG4" s="11">
        <v>0</v>
      </c>
      <c r="AH4" s="11">
        <v>0</v>
      </c>
      <c r="AI4" s="11">
        <v>0</v>
      </c>
      <c r="AJ4" s="11">
        <v>0</v>
      </c>
      <c r="AK4" s="11">
        <v>0</v>
      </c>
      <c r="AL4" s="11">
        <v>0</v>
      </c>
      <c r="AM4" s="11">
        <v>0</v>
      </c>
      <c r="AN4" s="11">
        <v>0</v>
      </c>
      <c r="AO4" s="11">
        <v>0</v>
      </c>
      <c r="AP4" s="11">
        <v>0</v>
      </c>
      <c r="AQ4" s="11">
        <v>0</v>
      </c>
      <c r="AR4" s="11">
        <v>0</v>
      </c>
      <c r="AS4" s="11">
        <v>0</v>
      </c>
      <c r="AT4" s="11">
        <v>0</v>
      </c>
      <c r="AU4" s="11">
        <v>0</v>
      </c>
      <c r="AV4" s="11">
        <v>0</v>
      </c>
      <c r="AW4" s="11">
        <v>0</v>
      </c>
      <c r="AX4" s="11">
        <v>0</v>
      </c>
      <c r="AY4" s="11">
        <v>0</v>
      </c>
      <c r="AZ4" s="11">
        <v>0</v>
      </c>
      <c r="BA4" s="11">
        <v>0</v>
      </c>
      <c r="BB4" s="11">
        <v>0</v>
      </c>
      <c r="BC4" s="11">
        <v>0</v>
      </c>
      <c r="BD4" s="11">
        <v>0</v>
      </c>
      <c r="BE4" s="11">
        <v>0</v>
      </c>
      <c r="BF4" s="11">
        <v>0</v>
      </c>
      <c r="BG4" s="11">
        <v>0</v>
      </c>
    </row>
    <row r="5" spans="1:59" ht="15" x14ac:dyDescent="0.25">
      <c r="A5" s="140">
        <f>PowellInflow.Unregulated!A5</f>
        <v>43586</v>
      </c>
      <c r="B5">
        <v>1</v>
      </c>
      <c r="C5">
        <v>1</v>
      </c>
      <c r="D5">
        <v>1</v>
      </c>
      <c r="E5" s="11">
        <v>0</v>
      </c>
      <c r="F5" s="11">
        <v>0</v>
      </c>
      <c r="G5" s="11">
        <v>0</v>
      </c>
      <c r="H5" s="11">
        <v>0</v>
      </c>
      <c r="I5" s="11">
        <v>0</v>
      </c>
      <c r="J5" s="11">
        <v>0</v>
      </c>
      <c r="K5" s="11">
        <v>0</v>
      </c>
      <c r="L5" s="11">
        <v>0</v>
      </c>
      <c r="M5" s="11">
        <v>0</v>
      </c>
      <c r="N5" s="11">
        <v>0</v>
      </c>
      <c r="O5" s="11">
        <v>0</v>
      </c>
      <c r="P5" s="11">
        <v>0</v>
      </c>
      <c r="Q5" s="11">
        <v>0</v>
      </c>
      <c r="R5" s="11">
        <v>0</v>
      </c>
      <c r="S5" s="11">
        <v>0</v>
      </c>
      <c r="T5" s="11">
        <v>0</v>
      </c>
      <c r="U5" s="11">
        <v>0</v>
      </c>
      <c r="V5" s="11">
        <v>0</v>
      </c>
      <c r="W5" s="11">
        <v>0</v>
      </c>
      <c r="X5" s="11">
        <v>0</v>
      </c>
      <c r="Y5" s="11">
        <v>0</v>
      </c>
      <c r="Z5" s="11">
        <v>0</v>
      </c>
      <c r="AA5" s="11">
        <v>0</v>
      </c>
      <c r="AB5" s="11">
        <v>0</v>
      </c>
      <c r="AC5" s="11">
        <v>0</v>
      </c>
      <c r="AD5" s="11">
        <v>0</v>
      </c>
      <c r="AE5" s="11">
        <v>0</v>
      </c>
      <c r="AF5" s="11">
        <v>0</v>
      </c>
      <c r="AG5" s="11">
        <v>0</v>
      </c>
      <c r="AH5" s="11">
        <v>0</v>
      </c>
      <c r="AI5" s="11">
        <v>0</v>
      </c>
      <c r="AJ5" s="11">
        <v>0</v>
      </c>
      <c r="AK5" s="11">
        <v>0</v>
      </c>
      <c r="AL5" s="11">
        <v>0</v>
      </c>
      <c r="AM5" s="11">
        <v>0</v>
      </c>
      <c r="AN5" s="11">
        <v>0</v>
      </c>
      <c r="AO5" s="11">
        <v>0</v>
      </c>
      <c r="AP5" s="11">
        <v>0</v>
      </c>
      <c r="AQ5" s="11">
        <v>0</v>
      </c>
      <c r="AR5" s="11">
        <v>0</v>
      </c>
      <c r="AS5" s="11">
        <v>0</v>
      </c>
      <c r="AT5" s="11">
        <v>0</v>
      </c>
      <c r="AU5" s="11">
        <v>0</v>
      </c>
      <c r="AV5" s="11">
        <v>0</v>
      </c>
      <c r="AW5" s="11">
        <v>0</v>
      </c>
      <c r="AX5" s="11">
        <v>0</v>
      </c>
      <c r="AY5" s="11">
        <v>0</v>
      </c>
      <c r="AZ5" s="11">
        <v>0</v>
      </c>
      <c r="BA5" s="11">
        <v>0</v>
      </c>
      <c r="BB5" s="11">
        <v>0</v>
      </c>
      <c r="BC5" s="11">
        <v>0</v>
      </c>
      <c r="BD5" s="11">
        <v>0</v>
      </c>
      <c r="BE5" s="11">
        <v>0</v>
      </c>
      <c r="BF5" s="11">
        <v>0</v>
      </c>
      <c r="BG5" s="11">
        <v>0</v>
      </c>
    </row>
    <row r="6" spans="1:59" ht="15" x14ac:dyDescent="0.25">
      <c r="A6" s="140">
        <f>PowellInflow.Unregulated!A6</f>
        <v>43617</v>
      </c>
      <c r="B6">
        <v>1</v>
      </c>
      <c r="C6">
        <v>1</v>
      </c>
      <c r="D6">
        <v>1</v>
      </c>
      <c r="E6" s="11">
        <v>0</v>
      </c>
      <c r="F6" s="11">
        <v>0</v>
      </c>
      <c r="G6" s="11">
        <v>0</v>
      </c>
      <c r="H6" s="11">
        <v>0</v>
      </c>
      <c r="I6" s="11">
        <v>0</v>
      </c>
      <c r="J6" s="11">
        <v>0</v>
      </c>
      <c r="K6" s="11">
        <v>0</v>
      </c>
      <c r="L6" s="11">
        <v>0</v>
      </c>
      <c r="M6" s="11">
        <v>0</v>
      </c>
      <c r="N6" s="11">
        <v>0</v>
      </c>
      <c r="O6" s="11">
        <v>0</v>
      </c>
      <c r="P6" s="11">
        <v>0</v>
      </c>
      <c r="Q6" s="11">
        <v>0</v>
      </c>
      <c r="R6" s="11">
        <v>0</v>
      </c>
      <c r="S6" s="11">
        <v>0</v>
      </c>
      <c r="T6" s="11">
        <v>0</v>
      </c>
      <c r="U6" s="11">
        <v>0</v>
      </c>
      <c r="V6" s="11">
        <v>0</v>
      </c>
      <c r="W6" s="11">
        <v>0</v>
      </c>
      <c r="X6" s="11">
        <v>0</v>
      </c>
      <c r="Y6" s="11">
        <v>0</v>
      </c>
      <c r="Z6" s="11">
        <v>0</v>
      </c>
      <c r="AA6" s="11">
        <v>0</v>
      </c>
      <c r="AB6" s="11">
        <v>0</v>
      </c>
      <c r="AC6" s="11">
        <v>0</v>
      </c>
      <c r="AD6" s="11">
        <v>0</v>
      </c>
      <c r="AE6" s="11">
        <v>0</v>
      </c>
      <c r="AF6" s="11">
        <v>0</v>
      </c>
      <c r="AG6" s="11">
        <v>0</v>
      </c>
      <c r="AH6" s="11">
        <v>0</v>
      </c>
      <c r="AI6" s="11">
        <v>0</v>
      </c>
      <c r="AJ6" s="11">
        <v>0</v>
      </c>
      <c r="AK6" s="11">
        <v>0</v>
      </c>
      <c r="AL6" s="11">
        <v>0</v>
      </c>
      <c r="AM6" s="11">
        <v>0</v>
      </c>
      <c r="AN6" s="11">
        <v>0</v>
      </c>
      <c r="AO6" s="11">
        <v>0</v>
      </c>
      <c r="AP6" s="11">
        <v>0</v>
      </c>
      <c r="AQ6" s="11">
        <v>0</v>
      </c>
      <c r="AR6" s="11">
        <v>0</v>
      </c>
      <c r="AS6" s="11">
        <v>0</v>
      </c>
      <c r="AT6" s="11">
        <v>0</v>
      </c>
      <c r="AU6" s="11">
        <v>0</v>
      </c>
      <c r="AV6" s="11">
        <v>0</v>
      </c>
      <c r="AW6" s="11">
        <v>0</v>
      </c>
      <c r="AX6" s="11">
        <v>0</v>
      </c>
      <c r="AY6" s="11">
        <v>0</v>
      </c>
      <c r="AZ6" s="11">
        <v>0</v>
      </c>
      <c r="BA6" s="11">
        <v>0</v>
      </c>
      <c r="BB6" s="11">
        <v>0</v>
      </c>
      <c r="BC6" s="11">
        <v>0</v>
      </c>
      <c r="BD6" s="11">
        <v>0</v>
      </c>
      <c r="BE6" s="11">
        <v>0</v>
      </c>
      <c r="BF6" s="11">
        <v>0</v>
      </c>
      <c r="BG6" s="11">
        <v>0</v>
      </c>
    </row>
    <row r="7" spans="1:59" ht="15" x14ac:dyDescent="0.25">
      <c r="A7" s="140">
        <f>PowellInflow.Unregulated!A7</f>
        <v>43647</v>
      </c>
      <c r="B7">
        <v>1</v>
      </c>
      <c r="C7">
        <v>1</v>
      </c>
      <c r="D7">
        <v>1</v>
      </c>
      <c r="E7" s="11">
        <v>0</v>
      </c>
      <c r="F7" s="11">
        <v>0</v>
      </c>
      <c r="G7" s="11">
        <v>0</v>
      </c>
      <c r="H7" s="11">
        <v>0</v>
      </c>
      <c r="I7" s="11">
        <v>0</v>
      </c>
      <c r="J7" s="11">
        <v>0</v>
      </c>
      <c r="K7" s="11">
        <v>0</v>
      </c>
      <c r="L7" s="11">
        <v>0</v>
      </c>
      <c r="M7" s="11">
        <v>0</v>
      </c>
      <c r="N7" s="11">
        <v>0</v>
      </c>
      <c r="O7" s="11">
        <v>0</v>
      </c>
      <c r="P7" s="11">
        <v>0</v>
      </c>
      <c r="Q7" s="11">
        <v>0</v>
      </c>
      <c r="R7" s="11">
        <v>0</v>
      </c>
      <c r="S7" s="11">
        <v>0</v>
      </c>
      <c r="T7" s="11">
        <v>0</v>
      </c>
      <c r="U7" s="11">
        <v>0</v>
      </c>
      <c r="V7" s="11">
        <v>0</v>
      </c>
      <c r="W7" s="11">
        <v>0</v>
      </c>
      <c r="X7" s="11">
        <v>0</v>
      </c>
      <c r="Y7" s="11">
        <v>0</v>
      </c>
      <c r="Z7" s="11">
        <v>0</v>
      </c>
      <c r="AA7" s="11">
        <v>0</v>
      </c>
      <c r="AB7" s="11">
        <v>0</v>
      </c>
      <c r="AC7" s="11">
        <v>0</v>
      </c>
      <c r="AD7" s="11">
        <v>0</v>
      </c>
      <c r="AE7" s="11">
        <v>0</v>
      </c>
      <c r="AF7" s="11">
        <v>0</v>
      </c>
      <c r="AG7" s="11">
        <v>0</v>
      </c>
      <c r="AH7" s="11">
        <v>0</v>
      </c>
      <c r="AI7" s="11">
        <v>0</v>
      </c>
      <c r="AJ7" s="11">
        <v>0</v>
      </c>
      <c r="AK7" s="11">
        <v>0</v>
      </c>
      <c r="AL7" s="11">
        <v>0</v>
      </c>
      <c r="AM7" s="11">
        <v>0</v>
      </c>
      <c r="AN7" s="11">
        <v>0</v>
      </c>
      <c r="AO7" s="11">
        <v>0</v>
      </c>
      <c r="AP7" s="11">
        <v>0</v>
      </c>
      <c r="AQ7" s="11">
        <v>0</v>
      </c>
      <c r="AR7" s="11">
        <v>0</v>
      </c>
      <c r="AS7" s="11">
        <v>0</v>
      </c>
      <c r="AT7" s="11">
        <v>0</v>
      </c>
      <c r="AU7" s="11">
        <v>0</v>
      </c>
      <c r="AV7" s="11">
        <v>0</v>
      </c>
      <c r="AW7" s="11">
        <v>0</v>
      </c>
      <c r="AX7" s="11">
        <v>0</v>
      </c>
      <c r="AY7" s="11">
        <v>0</v>
      </c>
      <c r="AZ7" s="11">
        <v>0</v>
      </c>
      <c r="BA7" s="11">
        <v>0</v>
      </c>
      <c r="BB7" s="11">
        <v>0</v>
      </c>
      <c r="BC7" s="11">
        <v>0</v>
      </c>
      <c r="BD7" s="11">
        <v>0</v>
      </c>
      <c r="BE7" s="11">
        <v>0</v>
      </c>
      <c r="BF7" s="11">
        <v>0</v>
      </c>
      <c r="BG7" s="11">
        <v>0</v>
      </c>
    </row>
    <row r="8" spans="1:59" ht="15" x14ac:dyDescent="0.25">
      <c r="A8" s="140">
        <f>PowellInflow.Unregulated!A8</f>
        <v>43678</v>
      </c>
      <c r="B8">
        <v>1</v>
      </c>
      <c r="C8">
        <v>1</v>
      </c>
      <c r="D8">
        <v>1</v>
      </c>
      <c r="E8" s="11">
        <v>0</v>
      </c>
      <c r="F8" s="11">
        <v>0</v>
      </c>
      <c r="G8" s="11">
        <v>0</v>
      </c>
      <c r="H8" s="11">
        <v>0</v>
      </c>
      <c r="I8" s="11">
        <v>0</v>
      </c>
      <c r="J8" s="11">
        <v>0</v>
      </c>
      <c r="K8" s="11">
        <v>0</v>
      </c>
      <c r="L8" s="11">
        <v>0</v>
      </c>
      <c r="M8" s="11">
        <v>0</v>
      </c>
      <c r="N8" s="11">
        <v>0</v>
      </c>
      <c r="O8" s="11">
        <v>0</v>
      </c>
      <c r="P8" s="11">
        <v>0</v>
      </c>
      <c r="Q8" s="11">
        <v>0</v>
      </c>
      <c r="R8" s="11">
        <v>0</v>
      </c>
      <c r="S8" s="11">
        <v>0</v>
      </c>
      <c r="T8" s="11">
        <v>0</v>
      </c>
      <c r="U8" s="11">
        <v>0</v>
      </c>
      <c r="V8" s="11">
        <v>0</v>
      </c>
      <c r="W8" s="11">
        <v>0</v>
      </c>
      <c r="X8" s="11">
        <v>0</v>
      </c>
      <c r="Y8" s="11">
        <v>0</v>
      </c>
      <c r="Z8" s="11">
        <v>0</v>
      </c>
      <c r="AA8" s="11">
        <v>0</v>
      </c>
      <c r="AB8" s="11">
        <v>0</v>
      </c>
      <c r="AC8" s="11">
        <v>0</v>
      </c>
      <c r="AD8" s="11">
        <v>0</v>
      </c>
      <c r="AE8" s="11">
        <v>0</v>
      </c>
      <c r="AF8" s="11">
        <v>0</v>
      </c>
      <c r="AG8" s="11">
        <v>0</v>
      </c>
      <c r="AH8" s="11">
        <v>0</v>
      </c>
      <c r="AI8" s="11">
        <v>0</v>
      </c>
      <c r="AJ8" s="11">
        <v>0</v>
      </c>
      <c r="AK8" s="11">
        <v>0</v>
      </c>
      <c r="AL8" s="11">
        <v>0</v>
      </c>
      <c r="AM8" s="11">
        <v>0</v>
      </c>
      <c r="AN8" s="11">
        <v>0</v>
      </c>
      <c r="AO8" s="11">
        <v>0</v>
      </c>
      <c r="AP8" s="11">
        <v>0</v>
      </c>
      <c r="AQ8" s="11">
        <v>0</v>
      </c>
      <c r="AR8" s="11">
        <v>0</v>
      </c>
      <c r="AS8" s="11">
        <v>0</v>
      </c>
      <c r="AT8" s="11">
        <v>0</v>
      </c>
      <c r="AU8" s="11">
        <v>0</v>
      </c>
      <c r="AV8" s="11">
        <v>0</v>
      </c>
      <c r="AW8" s="11">
        <v>0</v>
      </c>
      <c r="AX8" s="11">
        <v>0</v>
      </c>
      <c r="AY8" s="11">
        <v>0</v>
      </c>
      <c r="AZ8" s="11">
        <v>0</v>
      </c>
      <c r="BA8" s="11">
        <v>0</v>
      </c>
      <c r="BB8" s="11">
        <v>0</v>
      </c>
      <c r="BC8" s="11">
        <v>0</v>
      </c>
      <c r="BD8" s="11">
        <v>0</v>
      </c>
      <c r="BE8" s="11">
        <v>0</v>
      </c>
      <c r="BF8" s="11">
        <v>0</v>
      </c>
      <c r="BG8" s="11">
        <v>0</v>
      </c>
    </row>
    <row r="9" spans="1:59" ht="15" x14ac:dyDescent="0.25">
      <c r="A9" s="140">
        <f>PowellInflow.Unregulated!A9</f>
        <v>43709</v>
      </c>
      <c r="B9">
        <v>1</v>
      </c>
      <c r="C9">
        <v>1</v>
      </c>
      <c r="D9">
        <v>1</v>
      </c>
      <c r="E9" s="11">
        <v>0</v>
      </c>
      <c r="F9" s="11">
        <v>0</v>
      </c>
      <c r="G9" s="11">
        <v>0</v>
      </c>
      <c r="H9" s="11">
        <v>0</v>
      </c>
      <c r="I9" s="11">
        <v>0</v>
      </c>
      <c r="J9" s="11">
        <v>0</v>
      </c>
      <c r="K9" s="11">
        <v>0</v>
      </c>
      <c r="L9" s="11">
        <v>0</v>
      </c>
      <c r="M9" s="11">
        <v>0</v>
      </c>
      <c r="N9" s="11">
        <v>0</v>
      </c>
      <c r="O9" s="11">
        <v>0</v>
      </c>
      <c r="P9" s="11">
        <v>0</v>
      </c>
      <c r="Q9" s="11">
        <v>0</v>
      </c>
      <c r="R9" s="11">
        <v>0</v>
      </c>
      <c r="S9" s="11">
        <v>0</v>
      </c>
      <c r="T9" s="11">
        <v>0</v>
      </c>
      <c r="U9" s="11">
        <v>0</v>
      </c>
      <c r="V9" s="11">
        <v>0</v>
      </c>
      <c r="W9" s="11">
        <v>0</v>
      </c>
      <c r="X9" s="11">
        <v>0</v>
      </c>
      <c r="Y9" s="11">
        <v>0</v>
      </c>
      <c r="Z9" s="11">
        <v>0</v>
      </c>
      <c r="AA9" s="11">
        <v>0</v>
      </c>
      <c r="AB9" s="11">
        <v>0</v>
      </c>
      <c r="AC9" s="11">
        <v>0</v>
      </c>
      <c r="AD9" s="11">
        <v>0</v>
      </c>
      <c r="AE9" s="11">
        <v>0</v>
      </c>
      <c r="AF9" s="11">
        <v>0</v>
      </c>
      <c r="AG9" s="11">
        <v>0</v>
      </c>
      <c r="AH9" s="11">
        <v>0</v>
      </c>
      <c r="AI9" s="11">
        <v>0</v>
      </c>
      <c r="AJ9" s="11">
        <v>0</v>
      </c>
      <c r="AK9" s="11">
        <v>0</v>
      </c>
      <c r="AL9" s="11">
        <v>0</v>
      </c>
      <c r="AM9" s="11">
        <v>0</v>
      </c>
      <c r="AN9" s="11">
        <v>0</v>
      </c>
      <c r="AO9" s="11">
        <v>0</v>
      </c>
      <c r="AP9" s="11">
        <v>0</v>
      </c>
      <c r="AQ9" s="11">
        <v>0</v>
      </c>
      <c r="AR9" s="11">
        <v>0</v>
      </c>
      <c r="AS9" s="11">
        <v>0</v>
      </c>
      <c r="AT9" s="11">
        <v>0</v>
      </c>
      <c r="AU9" s="11">
        <v>0</v>
      </c>
      <c r="AV9" s="11">
        <v>0</v>
      </c>
      <c r="AW9" s="11">
        <v>0</v>
      </c>
      <c r="AX9" s="11">
        <v>0</v>
      </c>
      <c r="AY9" s="11">
        <v>0</v>
      </c>
      <c r="AZ9" s="11">
        <v>0</v>
      </c>
      <c r="BA9" s="11">
        <v>0</v>
      </c>
      <c r="BB9" s="11">
        <v>0</v>
      </c>
      <c r="BC9" s="11">
        <v>0</v>
      </c>
      <c r="BD9" s="11">
        <v>0</v>
      </c>
      <c r="BE9" s="11">
        <v>0</v>
      </c>
      <c r="BF9" s="11">
        <v>0</v>
      </c>
      <c r="BG9" s="11">
        <v>0</v>
      </c>
    </row>
    <row r="10" spans="1:59" ht="15" x14ac:dyDescent="0.25">
      <c r="A10" s="140">
        <f>PowellInflow.Unregulated!A10</f>
        <v>43739</v>
      </c>
      <c r="B10">
        <v>1</v>
      </c>
      <c r="C10">
        <v>1</v>
      </c>
      <c r="D10">
        <v>1</v>
      </c>
      <c r="E10" s="11">
        <v>0</v>
      </c>
      <c r="F10" s="11">
        <v>0</v>
      </c>
      <c r="G10" s="11">
        <v>0</v>
      </c>
      <c r="H10" s="11">
        <v>0</v>
      </c>
      <c r="I10" s="11">
        <v>0</v>
      </c>
      <c r="J10" s="11">
        <v>0</v>
      </c>
      <c r="K10" s="11">
        <v>0</v>
      </c>
      <c r="L10" s="11">
        <v>0</v>
      </c>
      <c r="M10" s="11">
        <v>0</v>
      </c>
      <c r="N10" s="11">
        <v>0</v>
      </c>
      <c r="O10" s="11">
        <v>0</v>
      </c>
      <c r="P10" s="11">
        <v>0</v>
      </c>
      <c r="Q10" s="11">
        <v>0</v>
      </c>
      <c r="R10" s="11">
        <v>0</v>
      </c>
      <c r="S10" s="11">
        <v>0</v>
      </c>
      <c r="T10" s="11">
        <v>0</v>
      </c>
      <c r="U10" s="11">
        <v>0</v>
      </c>
      <c r="V10" s="11">
        <v>0</v>
      </c>
      <c r="W10" s="11">
        <v>0</v>
      </c>
      <c r="X10" s="11">
        <v>0</v>
      </c>
      <c r="Y10" s="11">
        <v>0</v>
      </c>
      <c r="Z10" s="11">
        <v>0</v>
      </c>
      <c r="AA10" s="11">
        <v>0</v>
      </c>
      <c r="AB10" s="11">
        <v>0</v>
      </c>
      <c r="AC10" s="11">
        <v>0</v>
      </c>
      <c r="AD10" s="11">
        <v>0</v>
      </c>
      <c r="AE10" s="11">
        <v>0</v>
      </c>
      <c r="AF10" s="11">
        <v>0</v>
      </c>
      <c r="AG10" s="11">
        <v>0</v>
      </c>
      <c r="AH10" s="11">
        <v>0</v>
      </c>
      <c r="AI10" s="11">
        <v>0</v>
      </c>
      <c r="AJ10" s="11">
        <v>0</v>
      </c>
      <c r="AK10" s="11">
        <v>0</v>
      </c>
      <c r="AL10" s="11">
        <v>0</v>
      </c>
      <c r="AM10" s="11">
        <v>0</v>
      </c>
      <c r="AN10" s="11">
        <v>0</v>
      </c>
      <c r="AO10" s="11">
        <v>0</v>
      </c>
      <c r="AP10" s="11">
        <v>0</v>
      </c>
      <c r="AQ10" s="11">
        <v>0</v>
      </c>
      <c r="AR10" s="11">
        <v>0</v>
      </c>
      <c r="AS10" s="11">
        <v>0</v>
      </c>
      <c r="AT10" s="11">
        <v>0</v>
      </c>
      <c r="AU10" s="11">
        <v>0</v>
      </c>
      <c r="AV10" s="11">
        <v>0</v>
      </c>
      <c r="AW10" s="11">
        <v>0</v>
      </c>
      <c r="AX10" s="11">
        <v>0</v>
      </c>
      <c r="AY10" s="11">
        <v>0</v>
      </c>
      <c r="AZ10" s="11">
        <v>0</v>
      </c>
      <c r="BA10" s="11">
        <v>0</v>
      </c>
      <c r="BB10" s="11">
        <v>0</v>
      </c>
      <c r="BC10" s="11">
        <v>0</v>
      </c>
      <c r="BD10" s="11">
        <v>0</v>
      </c>
      <c r="BE10" s="11">
        <v>0</v>
      </c>
      <c r="BF10" s="11">
        <v>0</v>
      </c>
      <c r="BG10" s="11">
        <v>0</v>
      </c>
    </row>
    <row r="11" spans="1:59" ht="15" x14ac:dyDescent="0.25">
      <c r="A11" s="140">
        <f>PowellInflow.Unregulated!A11</f>
        <v>43770</v>
      </c>
      <c r="B11">
        <v>1</v>
      </c>
      <c r="C11">
        <v>1</v>
      </c>
      <c r="D11">
        <v>1</v>
      </c>
      <c r="E11" s="11">
        <v>0</v>
      </c>
      <c r="F11" s="11">
        <v>0</v>
      </c>
      <c r="G11" s="11">
        <v>0</v>
      </c>
      <c r="H11" s="11">
        <v>0</v>
      </c>
      <c r="I11" s="11">
        <v>0</v>
      </c>
      <c r="J11" s="11">
        <v>0</v>
      </c>
      <c r="K11" s="11">
        <v>0</v>
      </c>
      <c r="L11" s="11">
        <v>0</v>
      </c>
      <c r="M11" s="11">
        <v>0</v>
      </c>
      <c r="N11" s="11">
        <v>0</v>
      </c>
      <c r="O11" s="11">
        <v>0</v>
      </c>
      <c r="P11" s="11">
        <v>0</v>
      </c>
      <c r="Q11" s="11">
        <v>0</v>
      </c>
      <c r="R11" s="11">
        <v>0</v>
      </c>
      <c r="S11" s="11">
        <v>0</v>
      </c>
      <c r="T11" s="11">
        <v>0</v>
      </c>
      <c r="U11" s="11">
        <v>0</v>
      </c>
      <c r="V11" s="11">
        <v>0</v>
      </c>
      <c r="W11" s="11">
        <v>0</v>
      </c>
      <c r="X11" s="11">
        <v>0</v>
      </c>
      <c r="Y11" s="11">
        <v>0</v>
      </c>
      <c r="Z11" s="11">
        <v>0</v>
      </c>
      <c r="AA11" s="11">
        <v>0</v>
      </c>
      <c r="AB11" s="11">
        <v>0</v>
      </c>
      <c r="AC11" s="11">
        <v>0</v>
      </c>
      <c r="AD11" s="11">
        <v>0</v>
      </c>
      <c r="AE11" s="11">
        <v>0</v>
      </c>
      <c r="AF11" s="11">
        <v>0</v>
      </c>
      <c r="AG11" s="11">
        <v>0</v>
      </c>
      <c r="AH11" s="11">
        <v>0</v>
      </c>
      <c r="AI11" s="11">
        <v>0</v>
      </c>
      <c r="AJ11" s="11">
        <v>0</v>
      </c>
      <c r="AK11" s="11">
        <v>0</v>
      </c>
      <c r="AL11" s="11">
        <v>0</v>
      </c>
      <c r="AM11" s="11">
        <v>0</v>
      </c>
      <c r="AN11" s="11">
        <v>0</v>
      </c>
      <c r="AO11" s="11">
        <v>0</v>
      </c>
      <c r="AP11" s="11">
        <v>0</v>
      </c>
      <c r="AQ11" s="11">
        <v>0</v>
      </c>
      <c r="AR11" s="11">
        <v>0</v>
      </c>
      <c r="AS11" s="11">
        <v>0</v>
      </c>
      <c r="AT11" s="11">
        <v>0</v>
      </c>
      <c r="AU11" s="11">
        <v>0</v>
      </c>
      <c r="AV11" s="11">
        <v>0</v>
      </c>
      <c r="AW11" s="11">
        <v>0</v>
      </c>
      <c r="AX11" s="11">
        <v>0</v>
      </c>
      <c r="AY11" s="11">
        <v>0</v>
      </c>
      <c r="AZ11" s="11">
        <v>0</v>
      </c>
      <c r="BA11" s="11">
        <v>0</v>
      </c>
      <c r="BB11" s="11">
        <v>0</v>
      </c>
      <c r="BC11" s="11">
        <v>0</v>
      </c>
      <c r="BD11" s="11">
        <v>0</v>
      </c>
      <c r="BE11" s="11">
        <v>0</v>
      </c>
      <c r="BF11" s="11">
        <v>0</v>
      </c>
      <c r="BG11" s="11">
        <v>0</v>
      </c>
    </row>
    <row r="12" spans="1:59" ht="15" x14ac:dyDescent="0.25">
      <c r="A12" s="140">
        <f>PowellInflow.Unregulated!A12</f>
        <v>43800</v>
      </c>
      <c r="B12">
        <v>1</v>
      </c>
      <c r="C12">
        <v>1</v>
      </c>
      <c r="D12">
        <v>1</v>
      </c>
      <c r="E12" s="11">
        <v>0</v>
      </c>
      <c r="F12" s="11">
        <v>0</v>
      </c>
      <c r="G12" s="11">
        <v>0</v>
      </c>
      <c r="H12" s="11">
        <v>0</v>
      </c>
      <c r="I12" s="11">
        <v>0</v>
      </c>
      <c r="J12" s="11">
        <v>0</v>
      </c>
      <c r="K12" s="11">
        <v>0</v>
      </c>
      <c r="L12" s="11">
        <v>0</v>
      </c>
      <c r="M12" s="11">
        <v>0</v>
      </c>
      <c r="N12" s="11">
        <v>0</v>
      </c>
      <c r="O12" s="11">
        <v>0</v>
      </c>
      <c r="P12" s="11">
        <v>0</v>
      </c>
      <c r="Q12" s="11">
        <v>0</v>
      </c>
      <c r="R12" s="11">
        <v>0</v>
      </c>
      <c r="S12" s="11">
        <v>0</v>
      </c>
      <c r="T12" s="11">
        <v>0</v>
      </c>
      <c r="U12" s="11">
        <v>0</v>
      </c>
      <c r="V12" s="11">
        <v>0</v>
      </c>
      <c r="W12" s="11">
        <v>0</v>
      </c>
      <c r="X12" s="11">
        <v>0</v>
      </c>
      <c r="Y12" s="11">
        <v>0</v>
      </c>
      <c r="Z12" s="11">
        <v>0</v>
      </c>
      <c r="AA12" s="11">
        <v>0</v>
      </c>
      <c r="AB12" s="11">
        <v>0</v>
      </c>
      <c r="AC12" s="11">
        <v>0</v>
      </c>
      <c r="AD12" s="11">
        <v>0</v>
      </c>
      <c r="AE12" s="11">
        <v>0</v>
      </c>
      <c r="AF12" s="11">
        <v>0</v>
      </c>
      <c r="AG12" s="11">
        <v>0</v>
      </c>
      <c r="AH12" s="11">
        <v>0</v>
      </c>
      <c r="AI12" s="11">
        <v>0</v>
      </c>
      <c r="AJ12" s="11">
        <v>0</v>
      </c>
      <c r="AK12" s="11">
        <v>0</v>
      </c>
      <c r="AL12" s="11">
        <v>0</v>
      </c>
      <c r="AM12" s="11">
        <v>0</v>
      </c>
      <c r="AN12" s="11">
        <v>0</v>
      </c>
      <c r="AO12" s="11">
        <v>0</v>
      </c>
      <c r="AP12" s="11">
        <v>0</v>
      </c>
      <c r="AQ12" s="11">
        <v>0</v>
      </c>
      <c r="AR12" s="11">
        <v>0</v>
      </c>
      <c r="AS12" s="11">
        <v>0</v>
      </c>
      <c r="AT12" s="11">
        <v>0</v>
      </c>
      <c r="AU12" s="11">
        <v>0</v>
      </c>
      <c r="AV12" s="11">
        <v>0</v>
      </c>
      <c r="AW12" s="11">
        <v>0</v>
      </c>
      <c r="AX12" s="11">
        <v>0</v>
      </c>
      <c r="AY12" s="11">
        <v>0</v>
      </c>
      <c r="AZ12" s="11">
        <v>0</v>
      </c>
      <c r="BA12" s="11">
        <v>0</v>
      </c>
      <c r="BB12" s="11">
        <v>0</v>
      </c>
      <c r="BC12" s="11">
        <v>0</v>
      </c>
      <c r="BD12" s="11">
        <v>0</v>
      </c>
      <c r="BE12" s="11">
        <v>0</v>
      </c>
      <c r="BF12" s="11">
        <v>0</v>
      </c>
      <c r="BG12" s="11">
        <v>0</v>
      </c>
    </row>
    <row r="13" spans="1:59" ht="15" x14ac:dyDescent="0.25">
      <c r="A13" s="140">
        <f>PowellInflow.Unregulated!A13</f>
        <v>43831</v>
      </c>
      <c r="B13">
        <v>1</v>
      </c>
      <c r="C13">
        <v>1</v>
      </c>
      <c r="D13">
        <v>1</v>
      </c>
      <c r="E13" s="11">
        <v>0</v>
      </c>
      <c r="F13" s="11">
        <v>0</v>
      </c>
      <c r="G13" s="11">
        <v>0</v>
      </c>
      <c r="H13" s="11">
        <v>0</v>
      </c>
      <c r="I13" s="11">
        <v>0</v>
      </c>
      <c r="J13" s="11">
        <v>0</v>
      </c>
      <c r="K13" s="11">
        <v>0</v>
      </c>
      <c r="L13" s="11">
        <v>0</v>
      </c>
      <c r="M13" s="11">
        <v>0</v>
      </c>
      <c r="N13" s="11">
        <v>0</v>
      </c>
      <c r="O13" s="11">
        <v>0</v>
      </c>
      <c r="P13" s="11">
        <v>0</v>
      </c>
      <c r="Q13" s="11">
        <v>0</v>
      </c>
      <c r="R13" s="11">
        <v>0</v>
      </c>
      <c r="S13" s="11">
        <v>0</v>
      </c>
      <c r="T13" s="11">
        <v>0</v>
      </c>
      <c r="U13" s="11">
        <v>0</v>
      </c>
      <c r="V13" s="11">
        <v>0</v>
      </c>
      <c r="W13" s="11">
        <v>0</v>
      </c>
      <c r="X13" s="11">
        <v>0</v>
      </c>
      <c r="Y13" s="11">
        <v>0</v>
      </c>
      <c r="Z13" s="11">
        <v>0</v>
      </c>
      <c r="AA13" s="11">
        <v>0</v>
      </c>
      <c r="AB13" s="11">
        <v>0</v>
      </c>
      <c r="AC13" s="11">
        <v>0</v>
      </c>
      <c r="AD13" s="11">
        <v>0</v>
      </c>
      <c r="AE13" s="11">
        <v>0</v>
      </c>
      <c r="AF13" s="11">
        <v>0</v>
      </c>
      <c r="AG13" s="11">
        <v>0</v>
      </c>
      <c r="AH13" s="11">
        <v>0</v>
      </c>
      <c r="AI13" s="11">
        <v>0</v>
      </c>
      <c r="AJ13" s="11">
        <v>0</v>
      </c>
      <c r="AK13" s="11">
        <v>0</v>
      </c>
      <c r="AL13" s="11">
        <v>0</v>
      </c>
      <c r="AM13" s="11">
        <v>0</v>
      </c>
      <c r="AN13" s="11">
        <v>0</v>
      </c>
      <c r="AO13" s="11">
        <v>0</v>
      </c>
      <c r="AP13" s="11">
        <v>0</v>
      </c>
      <c r="AQ13" s="11">
        <v>0</v>
      </c>
      <c r="AR13" s="11">
        <v>0</v>
      </c>
      <c r="AS13" s="11">
        <v>0</v>
      </c>
      <c r="AT13" s="11">
        <v>0</v>
      </c>
      <c r="AU13" s="11">
        <v>0</v>
      </c>
      <c r="AV13" s="11">
        <v>0</v>
      </c>
      <c r="AW13" s="11">
        <v>0</v>
      </c>
      <c r="AX13" s="11">
        <v>0</v>
      </c>
      <c r="AY13" s="11">
        <v>0</v>
      </c>
      <c r="AZ13" s="11">
        <v>0</v>
      </c>
      <c r="BA13" s="11">
        <v>0</v>
      </c>
      <c r="BB13" s="11">
        <v>0</v>
      </c>
      <c r="BC13" s="11">
        <v>0</v>
      </c>
      <c r="BD13" s="11">
        <v>0</v>
      </c>
      <c r="BE13" s="11">
        <v>0</v>
      </c>
      <c r="BF13" s="11">
        <v>0</v>
      </c>
      <c r="BG13" s="11">
        <v>0</v>
      </c>
    </row>
    <row r="14" spans="1:59" ht="15" x14ac:dyDescent="0.25">
      <c r="A14" s="140">
        <f>PowellInflow.Unregulated!A14</f>
        <v>43862</v>
      </c>
      <c r="B14">
        <v>1</v>
      </c>
      <c r="C14">
        <v>1</v>
      </c>
      <c r="D14">
        <v>1</v>
      </c>
      <c r="E14" s="11">
        <v>0</v>
      </c>
      <c r="F14" s="11">
        <v>0</v>
      </c>
      <c r="G14" s="11">
        <v>0</v>
      </c>
      <c r="H14" s="11">
        <v>0</v>
      </c>
      <c r="I14" s="11">
        <v>0</v>
      </c>
      <c r="J14" s="11">
        <v>0</v>
      </c>
      <c r="K14" s="11">
        <v>0</v>
      </c>
      <c r="L14" s="11">
        <v>0</v>
      </c>
      <c r="M14" s="11">
        <v>0</v>
      </c>
      <c r="N14" s="11">
        <v>0</v>
      </c>
      <c r="O14" s="11">
        <v>0</v>
      </c>
      <c r="P14" s="11">
        <v>0</v>
      </c>
      <c r="Q14" s="11">
        <v>0</v>
      </c>
      <c r="R14" s="11">
        <v>0</v>
      </c>
      <c r="S14" s="11">
        <v>0</v>
      </c>
      <c r="T14" s="11">
        <v>0</v>
      </c>
      <c r="U14" s="11">
        <v>0</v>
      </c>
      <c r="V14" s="11">
        <v>0</v>
      </c>
      <c r="W14" s="11">
        <v>0</v>
      </c>
      <c r="X14" s="11">
        <v>0</v>
      </c>
      <c r="Y14" s="11">
        <v>0</v>
      </c>
      <c r="Z14" s="11">
        <v>0</v>
      </c>
      <c r="AA14" s="11">
        <v>0</v>
      </c>
      <c r="AB14" s="11">
        <v>0</v>
      </c>
      <c r="AC14" s="11">
        <v>0</v>
      </c>
      <c r="AD14" s="11">
        <v>0</v>
      </c>
      <c r="AE14" s="11">
        <v>0</v>
      </c>
      <c r="AF14" s="11">
        <v>0</v>
      </c>
      <c r="AG14" s="11">
        <v>0</v>
      </c>
      <c r="AH14" s="11">
        <v>0</v>
      </c>
      <c r="AI14" s="11">
        <v>0</v>
      </c>
      <c r="AJ14" s="11">
        <v>0</v>
      </c>
      <c r="AK14" s="11">
        <v>0</v>
      </c>
      <c r="AL14" s="11">
        <v>0</v>
      </c>
      <c r="AM14" s="11">
        <v>0</v>
      </c>
      <c r="AN14" s="11">
        <v>0</v>
      </c>
      <c r="AO14" s="11">
        <v>0</v>
      </c>
      <c r="AP14" s="11">
        <v>0</v>
      </c>
      <c r="AQ14" s="11">
        <v>0</v>
      </c>
      <c r="AR14" s="11">
        <v>0</v>
      </c>
      <c r="AS14" s="11">
        <v>0</v>
      </c>
      <c r="AT14" s="11">
        <v>0</v>
      </c>
      <c r="AU14" s="11">
        <v>0</v>
      </c>
      <c r="AV14" s="11">
        <v>0</v>
      </c>
      <c r="AW14" s="11">
        <v>0</v>
      </c>
      <c r="AX14" s="11">
        <v>0</v>
      </c>
      <c r="AY14" s="11">
        <v>0</v>
      </c>
      <c r="AZ14" s="11">
        <v>0</v>
      </c>
      <c r="BA14" s="11">
        <v>0</v>
      </c>
      <c r="BB14" s="11">
        <v>0</v>
      </c>
      <c r="BC14" s="11">
        <v>0</v>
      </c>
      <c r="BD14" s="11">
        <v>0</v>
      </c>
      <c r="BE14" s="11">
        <v>0</v>
      </c>
      <c r="BF14" s="11">
        <v>0</v>
      </c>
      <c r="BG14" s="11">
        <v>0</v>
      </c>
    </row>
    <row r="15" spans="1:59" ht="15" x14ac:dyDescent="0.25">
      <c r="A15" s="140">
        <f>PowellInflow.Unregulated!A15</f>
        <v>43891</v>
      </c>
      <c r="B15">
        <v>1</v>
      </c>
      <c r="C15">
        <v>1</v>
      </c>
      <c r="D15">
        <v>1</v>
      </c>
      <c r="E15" s="11">
        <v>0</v>
      </c>
      <c r="F15" s="11">
        <v>0</v>
      </c>
      <c r="G15" s="11">
        <v>0</v>
      </c>
      <c r="H15" s="11">
        <v>0</v>
      </c>
      <c r="I15" s="11">
        <v>0</v>
      </c>
      <c r="J15" s="11">
        <v>0</v>
      </c>
      <c r="K15" s="11">
        <v>0</v>
      </c>
      <c r="L15" s="11">
        <v>0</v>
      </c>
      <c r="M15" s="11">
        <v>0</v>
      </c>
      <c r="N15" s="11">
        <v>0</v>
      </c>
      <c r="O15" s="11">
        <v>0</v>
      </c>
      <c r="P15" s="11">
        <v>0</v>
      </c>
      <c r="Q15" s="11">
        <v>0</v>
      </c>
      <c r="R15" s="11">
        <v>0</v>
      </c>
      <c r="S15" s="11">
        <v>0</v>
      </c>
      <c r="T15" s="11">
        <v>0</v>
      </c>
      <c r="U15" s="11">
        <v>0</v>
      </c>
      <c r="V15" s="11">
        <v>0</v>
      </c>
      <c r="W15" s="11">
        <v>0</v>
      </c>
      <c r="X15" s="11">
        <v>0</v>
      </c>
      <c r="Y15" s="11">
        <v>0</v>
      </c>
      <c r="Z15" s="11">
        <v>0</v>
      </c>
      <c r="AA15" s="11">
        <v>0</v>
      </c>
      <c r="AB15" s="11">
        <v>0</v>
      </c>
      <c r="AC15" s="11">
        <v>0</v>
      </c>
      <c r="AD15" s="11">
        <v>0</v>
      </c>
      <c r="AE15" s="11">
        <v>0</v>
      </c>
      <c r="AF15" s="11">
        <v>0</v>
      </c>
      <c r="AG15" s="11">
        <v>0</v>
      </c>
      <c r="AH15" s="11">
        <v>0</v>
      </c>
      <c r="AI15" s="11">
        <v>0</v>
      </c>
      <c r="AJ15" s="11">
        <v>0</v>
      </c>
      <c r="AK15" s="11">
        <v>0</v>
      </c>
      <c r="AL15" s="11">
        <v>0</v>
      </c>
      <c r="AM15" s="11">
        <v>0</v>
      </c>
      <c r="AN15" s="11">
        <v>0</v>
      </c>
      <c r="AO15" s="11">
        <v>0</v>
      </c>
      <c r="AP15" s="11">
        <v>0</v>
      </c>
      <c r="AQ15" s="11">
        <v>0</v>
      </c>
      <c r="AR15" s="11">
        <v>0</v>
      </c>
      <c r="AS15" s="11">
        <v>0</v>
      </c>
      <c r="AT15" s="11">
        <v>0</v>
      </c>
      <c r="AU15" s="11">
        <v>0</v>
      </c>
      <c r="AV15" s="11">
        <v>0</v>
      </c>
      <c r="AW15" s="11">
        <v>0</v>
      </c>
      <c r="AX15" s="11">
        <v>0</v>
      </c>
      <c r="AY15" s="11">
        <v>0</v>
      </c>
      <c r="AZ15" s="11">
        <v>0</v>
      </c>
      <c r="BA15" s="11">
        <v>0</v>
      </c>
      <c r="BB15" s="11">
        <v>0</v>
      </c>
      <c r="BC15" s="11">
        <v>0</v>
      </c>
      <c r="BD15" s="11">
        <v>0</v>
      </c>
      <c r="BE15" s="11">
        <v>0</v>
      </c>
      <c r="BF15" s="11">
        <v>0</v>
      </c>
      <c r="BG15" s="11">
        <v>0</v>
      </c>
    </row>
    <row r="16" spans="1:59" ht="15" x14ac:dyDescent="0.25">
      <c r="A16" s="140">
        <f>PowellInflow.Unregulated!A16</f>
        <v>43922</v>
      </c>
      <c r="B16">
        <v>1</v>
      </c>
      <c r="C16">
        <v>1</v>
      </c>
      <c r="D16">
        <v>1</v>
      </c>
      <c r="E16" s="11">
        <v>0</v>
      </c>
      <c r="F16" s="11">
        <v>0</v>
      </c>
      <c r="G16" s="11">
        <v>0</v>
      </c>
      <c r="H16" s="11">
        <v>0</v>
      </c>
      <c r="I16" s="11">
        <v>0</v>
      </c>
      <c r="J16" s="11">
        <v>0</v>
      </c>
      <c r="K16" s="11">
        <v>0</v>
      </c>
      <c r="L16" s="11">
        <v>0</v>
      </c>
      <c r="M16" s="11">
        <v>0</v>
      </c>
      <c r="N16" s="11">
        <v>0</v>
      </c>
      <c r="O16" s="11">
        <v>0</v>
      </c>
      <c r="P16" s="11">
        <v>0</v>
      </c>
      <c r="Q16" s="11">
        <v>0</v>
      </c>
      <c r="R16" s="11">
        <v>0</v>
      </c>
      <c r="S16" s="11">
        <v>0</v>
      </c>
      <c r="T16" s="11">
        <v>0</v>
      </c>
      <c r="U16" s="11">
        <v>0</v>
      </c>
      <c r="V16" s="11">
        <v>0</v>
      </c>
      <c r="W16" s="11">
        <v>0</v>
      </c>
      <c r="X16" s="11">
        <v>0</v>
      </c>
      <c r="Y16" s="11">
        <v>0</v>
      </c>
      <c r="Z16" s="11">
        <v>0</v>
      </c>
      <c r="AA16" s="11">
        <v>0</v>
      </c>
      <c r="AB16" s="11">
        <v>0</v>
      </c>
      <c r="AC16" s="11">
        <v>0</v>
      </c>
      <c r="AD16" s="11">
        <v>0</v>
      </c>
      <c r="AE16" s="11">
        <v>0</v>
      </c>
      <c r="AF16" s="11">
        <v>0</v>
      </c>
      <c r="AG16" s="11">
        <v>0</v>
      </c>
      <c r="AH16" s="11">
        <v>0</v>
      </c>
      <c r="AI16" s="11">
        <v>0</v>
      </c>
      <c r="AJ16" s="11">
        <v>0</v>
      </c>
      <c r="AK16" s="11">
        <v>0</v>
      </c>
      <c r="AL16" s="11">
        <v>0</v>
      </c>
      <c r="AM16" s="11">
        <v>0</v>
      </c>
      <c r="AN16" s="11">
        <v>0</v>
      </c>
      <c r="AO16" s="11">
        <v>0</v>
      </c>
      <c r="AP16" s="11">
        <v>0</v>
      </c>
      <c r="AQ16" s="11">
        <v>0</v>
      </c>
      <c r="AR16" s="11">
        <v>0</v>
      </c>
      <c r="AS16" s="11">
        <v>0</v>
      </c>
      <c r="AT16" s="11">
        <v>0</v>
      </c>
      <c r="AU16" s="11">
        <v>0</v>
      </c>
      <c r="AV16" s="11">
        <v>0</v>
      </c>
      <c r="AW16" s="11">
        <v>0</v>
      </c>
      <c r="AX16" s="11">
        <v>0</v>
      </c>
      <c r="AY16" s="11">
        <v>0</v>
      </c>
      <c r="AZ16" s="11">
        <v>0</v>
      </c>
      <c r="BA16" s="11">
        <v>0</v>
      </c>
      <c r="BB16" s="11">
        <v>0</v>
      </c>
      <c r="BC16" s="11">
        <v>0</v>
      </c>
      <c r="BD16" s="11">
        <v>0</v>
      </c>
      <c r="BE16" s="11">
        <v>0</v>
      </c>
      <c r="BF16" s="11">
        <v>0</v>
      </c>
      <c r="BG16" s="11">
        <v>0</v>
      </c>
    </row>
    <row r="17" spans="1:59" ht="15" x14ac:dyDescent="0.25">
      <c r="A17" s="140">
        <f>PowellInflow.Unregulated!A17</f>
        <v>43952</v>
      </c>
      <c r="B17">
        <v>1</v>
      </c>
      <c r="C17">
        <v>1</v>
      </c>
      <c r="D17">
        <v>1</v>
      </c>
      <c r="E17" s="11">
        <v>0</v>
      </c>
      <c r="F17" s="11">
        <v>0</v>
      </c>
      <c r="G17" s="11">
        <v>0</v>
      </c>
      <c r="H17" s="11">
        <v>0</v>
      </c>
      <c r="I17" s="11">
        <v>0</v>
      </c>
      <c r="J17" s="11">
        <v>0</v>
      </c>
      <c r="K17" s="11">
        <v>0</v>
      </c>
      <c r="L17" s="11">
        <v>0</v>
      </c>
      <c r="M17" s="11">
        <v>0</v>
      </c>
      <c r="N17" s="11">
        <v>0</v>
      </c>
      <c r="O17" s="11">
        <v>0</v>
      </c>
      <c r="P17" s="11">
        <v>0</v>
      </c>
      <c r="Q17" s="11">
        <v>0</v>
      </c>
      <c r="R17" s="11">
        <v>0</v>
      </c>
      <c r="S17" s="11">
        <v>0</v>
      </c>
      <c r="T17" s="11">
        <v>0</v>
      </c>
      <c r="U17" s="11">
        <v>0</v>
      </c>
      <c r="V17" s="11">
        <v>0</v>
      </c>
      <c r="W17" s="11">
        <v>0</v>
      </c>
      <c r="X17" s="11">
        <v>0</v>
      </c>
      <c r="Y17" s="11">
        <v>0</v>
      </c>
      <c r="Z17" s="11">
        <v>0</v>
      </c>
      <c r="AA17" s="11">
        <v>0</v>
      </c>
      <c r="AB17" s="11">
        <v>0</v>
      </c>
      <c r="AC17" s="11">
        <v>0</v>
      </c>
      <c r="AD17" s="11">
        <v>0</v>
      </c>
      <c r="AE17" s="11">
        <v>0</v>
      </c>
      <c r="AF17" s="11">
        <v>0</v>
      </c>
      <c r="AG17" s="11">
        <v>0</v>
      </c>
      <c r="AH17" s="11">
        <v>0</v>
      </c>
      <c r="AI17" s="11">
        <v>0</v>
      </c>
      <c r="AJ17" s="11">
        <v>0</v>
      </c>
      <c r="AK17" s="11">
        <v>0</v>
      </c>
      <c r="AL17" s="11">
        <v>0</v>
      </c>
      <c r="AM17" s="11">
        <v>0</v>
      </c>
      <c r="AN17" s="11">
        <v>0</v>
      </c>
      <c r="AO17" s="11">
        <v>0</v>
      </c>
      <c r="AP17" s="11">
        <v>0</v>
      </c>
      <c r="AQ17" s="11">
        <v>0</v>
      </c>
      <c r="AR17" s="11">
        <v>0</v>
      </c>
      <c r="AS17" s="11">
        <v>0</v>
      </c>
      <c r="AT17" s="11">
        <v>0</v>
      </c>
      <c r="AU17" s="11">
        <v>0</v>
      </c>
      <c r="AV17" s="11">
        <v>0</v>
      </c>
      <c r="AW17" s="11">
        <v>0</v>
      </c>
      <c r="AX17" s="11">
        <v>0</v>
      </c>
      <c r="AY17" s="11">
        <v>0</v>
      </c>
      <c r="AZ17" s="11">
        <v>0</v>
      </c>
      <c r="BA17" s="11">
        <v>0</v>
      </c>
      <c r="BB17" s="11">
        <v>0</v>
      </c>
      <c r="BC17" s="11">
        <v>0</v>
      </c>
      <c r="BD17" s="11">
        <v>0</v>
      </c>
      <c r="BE17" s="11">
        <v>0</v>
      </c>
      <c r="BF17" s="11">
        <v>0</v>
      </c>
      <c r="BG17" s="11">
        <v>0</v>
      </c>
    </row>
    <row r="18" spans="1:59" ht="15" x14ac:dyDescent="0.25">
      <c r="A18" s="140">
        <f>PowellInflow.Unregulated!A18</f>
        <v>43983</v>
      </c>
      <c r="B18">
        <v>1</v>
      </c>
      <c r="C18">
        <v>1</v>
      </c>
      <c r="D18">
        <v>1</v>
      </c>
      <c r="E18" s="11">
        <v>0</v>
      </c>
      <c r="F18" s="11">
        <v>0</v>
      </c>
      <c r="G18" s="11">
        <v>0</v>
      </c>
      <c r="H18" s="11">
        <v>0</v>
      </c>
      <c r="I18" s="11">
        <v>0</v>
      </c>
      <c r="J18" s="11">
        <v>0</v>
      </c>
      <c r="K18" s="11">
        <v>0</v>
      </c>
      <c r="L18" s="11">
        <v>0</v>
      </c>
      <c r="M18" s="11">
        <v>0</v>
      </c>
      <c r="N18" s="11">
        <v>0</v>
      </c>
      <c r="O18" s="11">
        <v>0</v>
      </c>
      <c r="P18" s="11">
        <v>0</v>
      </c>
      <c r="Q18" s="11">
        <v>0</v>
      </c>
      <c r="R18" s="11">
        <v>0</v>
      </c>
      <c r="S18" s="11">
        <v>0</v>
      </c>
      <c r="T18" s="11">
        <v>0</v>
      </c>
      <c r="U18" s="11">
        <v>0</v>
      </c>
      <c r="V18" s="11">
        <v>0</v>
      </c>
      <c r="W18" s="11">
        <v>0</v>
      </c>
      <c r="X18" s="11">
        <v>0</v>
      </c>
      <c r="Y18" s="11">
        <v>0</v>
      </c>
      <c r="Z18" s="11">
        <v>0</v>
      </c>
      <c r="AA18" s="11">
        <v>0</v>
      </c>
      <c r="AB18" s="11">
        <v>0</v>
      </c>
      <c r="AC18" s="11">
        <v>0</v>
      </c>
      <c r="AD18" s="11">
        <v>0</v>
      </c>
      <c r="AE18" s="11">
        <v>0</v>
      </c>
      <c r="AF18" s="11">
        <v>0</v>
      </c>
      <c r="AG18" s="11">
        <v>0</v>
      </c>
      <c r="AH18" s="11">
        <v>0</v>
      </c>
      <c r="AI18" s="11">
        <v>0</v>
      </c>
      <c r="AJ18" s="11">
        <v>0</v>
      </c>
      <c r="AK18" s="11">
        <v>0</v>
      </c>
      <c r="AL18" s="11">
        <v>0</v>
      </c>
      <c r="AM18" s="11">
        <v>0</v>
      </c>
      <c r="AN18" s="11">
        <v>0</v>
      </c>
      <c r="AO18" s="11">
        <v>0</v>
      </c>
      <c r="AP18" s="11">
        <v>0</v>
      </c>
      <c r="AQ18" s="11">
        <v>0</v>
      </c>
      <c r="AR18" s="11">
        <v>0</v>
      </c>
      <c r="AS18" s="11">
        <v>0</v>
      </c>
      <c r="AT18" s="11">
        <v>0</v>
      </c>
      <c r="AU18" s="11">
        <v>0</v>
      </c>
      <c r="AV18" s="11">
        <v>0</v>
      </c>
      <c r="AW18" s="11">
        <v>0</v>
      </c>
      <c r="AX18" s="11">
        <v>0</v>
      </c>
      <c r="AY18" s="11">
        <v>0</v>
      </c>
      <c r="AZ18" s="11">
        <v>0</v>
      </c>
      <c r="BA18" s="11">
        <v>0</v>
      </c>
      <c r="BB18" s="11">
        <v>0</v>
      </c>
      <c r="BC18" s="11">
        <v>0</v>
      </c>
      <c r="BD18" s="11">
        <v>0</v>
      </c>
      <c r="BE18" s="11">
        <v>0</v>
      </c>
      <c r="BF18" s="11">
        <v>0</v>
      </c>
      <c r="BG18" s="11">
        <v>0</v>
      </c>
    </row>
    <row r="19" spans="1:59" ht="15" x14ac:dyDescent="0.25">
      <c r="A19" s="140">
        <f>PowellInflow.Unregulated!A19</f>
        <v>44013</v>
      </c>
      <c r="B19">
        <v>1</v>
      </c>
      <c r="C19">
        <v>1</v>
      </c>
      <c r="D19">
        <v>1</v>
      </c>
      <c r="E19" s="11">
        <v>0</v>
      </c>
      <c r="F19" s="11">
        <v>0</v>
      </c>
      <c r="G19" s="11">
        <v>0</v>
      </c>
      <c r="H19" s="11">
        <v>0</v>
      </c>
      <c r="I19" s="11">
        <v>0</v>
      </c>
      <c r="J19" s="11">
        <v>0</v>
      </c>
      <c r="K19" s="11">
        <v>0</v>
      </c>
      <c r="L19" s="11">
        <v>0</v>
      </c>
      <c r="M19" s="11">
        <v>0</v>
      </c>
      <c r="N19" s="11">
        <v>0</v>
      </c>
      <c r="O19" s="11">
        <v>0</v>
      </c>
      <c r="P19" s="11">
        <v>0</v>
      </c>
      <c r="Q19" s="11">
        <v>0</v>
      </c>
      <c r="R19" s="11">
        <v>0</v>
      </c>
      <c r="S19" s="11">
        <v>0</v>
      </c>
      <c r="T19" s="11">
        <v>0</v>
      </c>
      <c r="U19" s="11">
        <v>0</v>
      </c>
      <c r="V19" s="11">
        <v>0</v>
      </c>
      <c r="W19" s="11">
        <v>0</v>
      </c>
      <c r="X19" s="11">
        <v>0</v>
      </c>
      <c r="Y19" s="11">
        <v>0</v>
      </c>
      <c r="Z19" s="11">
        <v>0</v>
      </c>
      <c r="AA19" s="11">
        <v>0</v>
      </c>
      <c r="AB19" s="11">
        <v>0</v>
      </c>
      <c r="AC19" s="11">
        <v>0</v>
      </c>
      <c r="AD19" s="11">
        <v>0</v>
      </c>
      <c r="AE19" s="11">
        <v>0</v>
      </c>
      <c r="AF19" s="11">
        <v>0</v>
      </c>
      <c r="AG19" s="11">
        <v>0</v>
      </c>
      <c r="AH19" s="11">
        <v>0</v>
      </c>
      <c r="AI19" s="11">
        <v>0</v>
      </c>
      <c r="AJ19" s="11">
        <v>0</v>
      </c>
      <c r="AK19" s="11">
        <v>0</v>
      </c>
      <c r="AL19" s="11">
        <v>0</v>
      </c>
      <c r="AM19" s="11">
        <v>0</v>
      </c>
      <c r="AN19" s="11">
        <v>0</v>
      </c>
      <c r="AO19" s="11">
        <v>0</v>
      </c>
      <c r="AP19" s="11">
        <v>0</v>
      </c>
      <c r="AQ19" s="11">
        <v>0</v>
      </c>
      <c r="AR19" s="11">
        <v>0</v>
      </c>
      <c r="AS19" s="11">
        <v>0</v>
      </c>
      <c r="AT19" s="11">
        <v>0</v>
      </c>
      <c r="AU19" s="11">
        <v>0</v>
      </c>
      <c r="AV19" s="11">
        <v>0</v>
      </c>
      <c r="AW19" s="11">
        <v>0</v>
      </c>
      <c r="AX19" s="11">
        <v>0</v>
      </c>
      <c r="AY19" s="11">
        <v>0</v>
      </c>
      <c r="AZ19" s="11">
        <v>0</v>
      </c>
      <c r="BA19" s="11">
        <v>0</v>
      </c>
      <c r="BB19" s="11">
        <v>0</v>
      </c>
      <c r="BC19" s="11">
        <v>0</v>
      </c>
      <c r="BD19" s="11">
        <v>0</v>
      </c>
      <c r="BE19" s="11">
        <v>0</v>
      </c>
      <c r="BF19" s="11">
        <v>0</v>
      </c>
      <c r="BG19" s="11">
        <v>0</v>
      </c>
    </row>
    <row r="20" spans="1:59" ht="15" x14ac:dyDescent="0.25">
      <c r="A20" s="140">
        <f>PowellInflow.Unregulated!A20</f>
        <v>44044</v>
      </c>
      <c r="B20">
        <v>1</v>
      </c>
      <c r="C20">
        <v>1</v>
      </c>
      <c r="D20">
        <v>1</v>
      </c>
      <c r="E20" s="11">
        <v>0</v>
      </c>
      <c r="F20" s="11">
        <v>0</v>
      </c>
      <c r="G20" s="11">
        <v>0</v>
      </c>
      <c r="H20" s="11">
        <v>0</v>
      </c>
      <c r="I20" s="11">
        <v>0</v>
      </c>
      <c r="J20" s="11">
        <v>0</v>
      </c>
      <c r="K20" s="11">
        <v>0</v>
      </c>
      <c r="L20" s="11">
        <v>0</v>
      </c>
      <c r="M20" s="11">
        <v>0</v>
      </c>
      <c r="N20" s="11">
        <v>0</v>
      </c>
      <c r="O20" s="11">
        <v>0</v>
      </c>
      <c r="P20" s="11">
        <v>0</v>
      </c>
      <c r="Q20" s="11">
        <v>0</v>
      </c>
      <c r="R20" s="11">
        <v>0</v>
      </c>
      <c r="S20" s="11">
        <v>0</v>
      </c>
      <c r="T20" s="11">
        <v>0</v>
      </c>
      <c r="U20" s="11">
        <v>0</v>
      </c>
      <c r="V20" s="11">
        <v>0</v>
      </c>
      <c r="W20" s="11">
        <v>0</v>
      </c>
      <c r="X20" s="11">
        <v>0</v>
      </c>
      <c r="Y20" s="11">
        <v>0</v>
      </c>
      <c r="Z20" s="11">
        <v>0</v>
      </c>
      <c r="AA20" s="11">
        <v>0</v>
      </c>
      <c r="AB20" s="11">
        <v>0</v>
      </c>
      <c r="AC20" s="11">
        <v>0</v>
      </c>
      <c r="AD20" s="11">
        <v>0</v>
      </c>
      <c r="AE20" s="11">
        <v>0</v>
      </c>
      <c r="AF20" s="11">
        <v>0</v>
      </c>
      <c r="AG20" s="11">
        <v>0</v>
      </c>
      <c r="AH20" s="11">
        <v>0</v>
      </c>
      <c r="AI20" s="11">
        <v>0</v>
      </c>
      <c r="AJ20" s="11">
        <v>0</v>
      </c>
      <c r="AK20" s="11">
        <v>0</v>
      </c>
      <c r="AL20" s="11">
        <v>0</v>
      </c>
      <c r="AM20" s="11">
        <v>0</v>
      </c>
      <c r="AN20" s="11">
        <v>0</v>
      </c>
      <c r="AO20" s="11">
        <v>0</v>
      </c>
      <c r="AP20" s="11">
        <v>0</v>
      </c>
      <c r="AQ20" s="11">
        <v>0</v>
      </c>
      <c r="AR20" s="11">
        <v>0</v>
      </c>
      <c r="AS20" s="11">
        <v>0</v>
      </c>
      <c r="AT20" s="11">
        <v>0</v>
      </c>
      <c r="AU20" s="11">
        <v>0</v>
      </c>
      <c r="AV20" s="11">
        <v>0</v>
      </c>
      <c r="AW20" s="11">
        <v>0</v>
      </c>
      <c r="AX20" s="11">
        <v>0</v>
      </c>
      <c r="AY20" s="11">
        <v>0</v>
      </c>
      <c r="AZ20" s="11">
        <v>0</v>
      </c>
      <c r="BA20" s="11">
        <v>0</v>
      </c>
      <c r="BB20" s="11">
        <v>0</v>
      </c>
      <c r="BC20" s="11">
        <v>0</v>
      </c>
      <c r="BD20" s="11">
        <v>0</v>
      </c>
      <c r="BE20" s="11">
        <v>0</v>
      </c>
      <c r="BF20" s="11">
        <v>0</v>
      </c>
      <c r="BG20" s="11">
        <v>0</v>
      </c>
    </row>
    <row r="21" spans="1:59" ht="15" x14ac:dyDescent="0.25">
      <c r="A21" s="140">
        <f>PowellInflow.Unregulated!A21</f>
        <v>44075</v>
      </c>
      <c r="B21">
        <v>1</v>
      </c>
      <c r="C21">
        <v>1</v>
      </c>
      <c r="D21">
        <v>1</v>
      </c>
      <c r="E21" s="11">
        <v>0</v>
      </c>
      <c r="F21" s="11">
        <v>0</v>
      </c>
      <c r="G21" s="11">
        <v>0</v>
      </c>
      <c r="H21" s="11">
        <v>0</v>
      </c>
      <c r="I21" s="11">
        <v>0</v>
      </c>
      <c r="J21" s="11">
        <v>0</v>
      </c>
      <c r="K21" s="11">
        <v>0</v>
      </c>
      <c r="L21" s="11">
        <v>0</v>
      </c>
      <c r="M21" s="11">
        <v>0</v>
      </c>
      <c r="N21" s="11">
        <v>0</v>
      </c>
      <c r="O21" s="11">
        <v>0</v>
      </c>
      <c r="P21" s="11">
        <v>0</v>
      </c>
      <c r="Q21" s="11">
        <v>0</v>
      </c>
      <c r="R21" s="11">
        <v>0</v>
      </c>
      <c r="S21" s="11">
        <v>0</v>
      </c>
      <c r="T21" s="11">
        <v>0</v>
      </c>
      <c r="U21" s="11">
        <v>0</v>
      </c>
      <c r="V21" s="11">
        <v>0</v>
      </c>
      <c r="W21" s="11">
        <v>0</v>
      </c>
      <c r="X21" s="11">
        <v>0</v>
      </c>
      <c r="Y21" s="11">
        <v>0</v>
      </c>
      <c r="Z21" s="11">
        <v>0</v>
      </c>
      <c r="AA21" s="11">
        <v>0</v>
      </c>
      <c r="AB21" s="11">
        <v>0</v>
      </c>
      <c r="AC21" s="11">
        <v>0</v>
      </c>
      <c r="AD21" s="11">
        <v>0</v>
      </c>
      <c r="AE21" s="11">
        <v>0</v>
      </c>
      <c r="AF21" s="11">
        <v>0</v>
      </c>
      <c r="AG21" s="11">
        <v>0</v>
      </c>
      <c r="AH21" s="11">
        <v>0</v>
      </c>
      <c r="AI21" s="11">
        <v>0</v>
      </c>
      <c r="AJ21" s="11">
        <v>0</v>
      </c>
      <c r="AK21" s="11">
        <v>0</v>
      </c>
      <c r="AL21" s="11">
        <v>0</v>
      </c>
      <c r="AM21" s="11">
        <v>0</v>
      </c>
      <c r="AN21" s="11">
        <v>0</v>
      </c>
      <c r="AO21" s="11">
        <v>0</v>
      </c>
      <c r="AP21" s="11">
        <v>0</v>
      </c>
      <c r="AQ21" s="11">
        <v>0</v>
      </c>
      <c r="AR21" s="11">
        <v>0</v>
      </c>
      <c r="AS21" s="11">
        <v>0</v>
      </c>
      <c r="AT21" s="11">
        <v>0</v>
      </c>
      <c r="AU21" s="11">
        <v>0</v>
      </c>
      <c r="AV21" s="11">
        <v>0</v>
      </c>
      <c r="AW21" s="11">
        <v>0</v>
      </c>
      <c r="AX21" s="11">
        <v>0</v>
      </c>
      <c r="AY21" s="11">
        <v>0</v>
      </c>
      <c r="AZ21" s="11">
        <v>0</v>
      </c>
      <c r="BA21" s="11">
        <v>0</v>
      </c>
      <c r="BB21" s="11">
        <v>0</v>
      </c>
      <c r="BC21" s="11">
        <v>0</v>
      </c>
      <c r="BD21" s="11">
        <v>0</v>
      </c>
      <c r="BE21" s="11">
        <v>0</v>
      </c>
      <c r="BF21" s="11">
        <v>0</v>
      </c>
      <c r="BG21" s="11">
        <v>0</v>
      </c>
    </row>
    <row r="22" spans="1:59" ht="15" x14ac:dyDescent="0.25">
      <c r="A22" s="140">
        <f>PowellInflow.Unregulated!A22</f>
        <v>44105</v>
      </c>
      <c r="B22">
        <v>1</v>
      </c>
      <c r="C22">
        <v>1</v>
      </c>
      <c r="D22">
        <v>1</v>
      </c>
      <c r="E22" s="11">
        <v>0</v>
      </c>
      <c r="F22" s="11">
        <v>0</v>
      </c>
      <c r="G22" s="11">
        <v>0</v>
      </c>
      <c r="H22" s="11">
        <v>0</v>
      </c>
      <c r="I22" s="11">
        <v>0</v>
      </c>
      <c r="J22" s="11">
        <v>0</v>
      </c>
      <c r="K22" s="11">
        <v>0</v>
      </c>
      <c r="L22" s="11">
        <v>0</v>
      </c>
      <c r="M22" s="11">
        <v>0</v>
      </c>
      <c r="N22" s="11">
        <v>0</v>
      </c>
      <c r="O22" s="11">
        <v>0</v>
      </c>
      <c r="P22" s="11">
        <v>0</v>
      </c>
      <c r="Q22" s="11">
        <v>0</v>
      </c>
      <c r="R22" s="11">
        <v>0</v>
      </c>
      <c r="S22" s="11">
        <v>0</v>
      </c>
      <c r="T22" s="11">
        <v>0</v>
      </c>
      <c r="U22" s="11">
        <v>0</v>
      </c>
      <c r="V22" s="11">
        <v>0</v>
      </c>
      <c r="W22" s="11">
        <v>0</v>
      </c>
      <c r="X22" s="11">
        <v>0</v>
      </c>
      <c r="Y22" s="11">
        <v>0</v>
      </c>
      <c r="Z22" s="11">
        <v>0</v>
      </c>
      <c r="AA22" s="11">
        <v>0</v>
      </c>
      <c r="AB22" s="11">
        <v>0</v>
      </c>
      <c r="AC22" s="11">
        <v>0</v>
      </c>
      <c r="AD22" s="11">
        <v>0</v>
      </c>
      <c r="AE22" s="11">
        <v>0</v>
      </c>
      <c r="AF22" s="11">
        <v>0</v>
      </c>
      <c r="AG22" s="11">
        <v>0</v>
      </c>
      <c r="AH22" s="11">
        <v>0</v>
      </c>
      <c r="AI22" s="11">
        <v>0</v>
      </c>
      <c r="AJ22" s="11">
        <v>0</v>
      </c>
      <c r="AK22" s="11">
        <v>0</v>
      </c>
      <c r="AL22" s="11">
        <v>0</v>
      </c>
      <c r="AM22" s="11">
        <v>0</v>
      </c>
      <c r="AN22" s="11">
        <v>0</v>
      </c>
      <c r="AO22" s="11">
        <v>0</v>
      </c>
      <c r="AP22" s="11">
        <v>0</v>
      </c>
      <c r="AQ22" s="11">
        <v>0</v>
      </c>
      <c r="AR22" s="11">
        <v>0</v>
      </c>
      <c r="AS22" s="11">
        <v>0</v>
      </c>
      <c r="AT22" s="11">
        <v>0</v>
      </c>
      <c r="AU22" s="11">
        <v>0</v>
      </c>
      <c r="AV22" s="11">
        <v>0</v>
      </c>
      <c r="AW22" s="11">
        <v>0</v>
      </c>
      <c r="AX22" s="11">
        <v>0</v>
      </c>
      <c r="AY22" s="11">
        <v>0</v>
      </c>
      <c r="AZ22" s="11">
        <v>0</v>
      </c>
      <c r="BA22" s="11">
        <v>0</v>
      </c>
      <c r="BB22" s="11">
        <v>0</v>
      </c>
      <c r="BC22" s="11">
        <v>0</v>
      </c>
      <c r="BD22" s="11">
        <v>0</v>
      </c>
      <c r="BE22" s="11">
        <v>0</v>
      </c>
      <c r="BF22" s="11">
        <v>0</v>
      </c>
      <c r="BG22" s="11">
        <v>0</v>
      </c>
    </row>
    <row r="23" spans="1:59" ht="15" x14ac:dyDescent="0.25">
      <c r="A23" s="140">
        <f>PowellInflow.Unregulated!A23</f>
        <v>44136</v>
      </c>
      <c r="B23">
        <v>1</v>
      </c>
      <c r="C23">
        <v>1</v>
      </c>
      <c r="D23">
        <v>1</v>
      </c>
      <c r="E23" s="11">
        <v>0</v>
      </c>
      <c r="F23" s="11">
        <v>0</v>
      </c>
      <c r="G23" s="11">
        <v>0</v>
      </c>
      <c r="H23" s="11">
        <v>0</v>
      </c>
      <c r="I23" s="11">
        <v>0</v>
      </c>
      <c r="J23" s="11">
        <v>0</v>
      </c>
      <c r="K23" s="11">
        <v>0</v>
      </c>
      <c r="L23" s="11">
        <v>0</v>
      </c>
      <c r="M23" s="11">
        <v>0</v>
      </c>
      <c r="N23" s="11">
        <v>0</v>
      </c>
      <c r="O23" s="11">
        <v>0</v>
      </c>
      <c r="P23" s="11">
        <v>0</v>
      </c>
      <c r="Q23" s="11">
        <v>0</v>
      </c>
      <c r="R23" s="11">
        <v>0</v>
      </c>
      <c r="S23" s="11">
        <v>0</v>
      </c>
      <c r="T23" s="11">
        <v>0</v>
      </c>
      <c r="U23" s="11">
        <v>0</v>
      </c>
      <c r="V23" s="11">
        <v>0</v>
      </c>
      <c r="W23" s="11">
        <v>0</v>
      </c>
      <c r="X23" s="11">
        <v>0</v>
      </c>
      <c r="Y23" s="11">
        <v>0</v>
      </c>
      <c r="Z23" s="11">
        <v>0</v>
      </c>
      <c r="AA23" s="11">
        <v>0</v>
      </c>
      <c r="AB23" s="11">
        <v>0</v>
      </c>
      <c r="AC23" s="11">
        <v>0</v>
      </c>
      <c r="AD23" s="11">
        <v>0</v>
      </c>
      <c r="AE23" s="11">
        <v>0</v>
      </c>
      <c r="AF23" s="11">
        <v>0</v>
      </c>
      <c r="AG23" s="11">
        <v>0</v>
      </c>
      <c r="AH23" s="11">
        <v>0</v>
      </c>
      <c r="AI23" s="11">
        <v>0</v>
      </c>
      <c r="AJ23" s="11">
        <v>0</v>
      </c>
      <c r="AK23" s="11">
        <v>0</v>
      </c>
      <c r="AL23" s="11">
        <v>0</v>
      </c>
      <c r="AM23" s="11">
        <v>0</v>
      </c>
      <c r="AN23" s="11">
        <v>0</v>
      </c>
      <c r="AO23" s="11">
        <v>0</v>
      </c>
      <c r="AP23" s="11">
        <v>0</v>
      </c>
      <c r="AQ23" s="11">
        <v>0</v>
      </c>
      <c r="AR23" s="11">
        <v>0</v>
      </c>
      <c r="AS23" s="11">
        <v>0</v>
      </c>
      <c r="AT23" s="11">
        <v>0</v>
      </c>
      <c r="AU23" s="11">
        <v>0</v>
      </c>
      <c r="AV23" s="11">
        <v>0</v>
      </c>
      <c r="AW23" s="11">
        <v>0</v>
      </c>
      <c r="AX23" s="11">
        <v>0</v>
      </c>
      <c r="AY23" s="11">
        <v>0</v>
      </c>
      <c r="AZ23" s="11">
        <v>0</v>
      </c>
      <c r="BA23" s="11">
        <v>0</v>
      </c>
      <c r="BB23" s="11">
        <v>0</v>
      </c>
      <c r="BC23" s="11">
        <v>0</v>
      </c>
      <c r="BD23" s="11">
        <v>0</v>
      </c>
      <c r="BE23" s="11">
        <v>0</v>
      </c>
      <c r="BF23" s="11">
        <v>0</v>
      </c>
      <c r="BG23" s="11">
        <v>0</v>
      </c>
    </row>
    <row r="24" spans="1:59" ht="15" x14ac:dyDescent="0.25">
      <c r="A24" s="140">
        <f>PowellInflow.Unregulated!A24</f>
        <v>44166</v>
      </c>
      <c r="B24">
        <v>1</v>
      </c>
      <c r="C24">
        <v>1</v>
      </c>
      <c r="D24">
        <v>1</v>
      </c>
      <c r="E24" s="11">
        <v>0</v>
      </c>
      <c r="F24" s="11">
        <v>0</v>
      </c>
      <c r="G24" s="11">
        <v>0</v>
      </c>
      <c r="H24" s="11">
        <v>0</v>
      </c>
      <c r="I24" s="11">
        <v>0</v>
      </c>
      <c r="J24" s="11">
        <v>0</v>
      </c>
      <c r="K24" s="11">
        <v>0</v>
      </c>
      <c r="L24" s="11">
        <v>0</v>
      </c>
      <c r="M24" s="11">
        <v>0</v>
      </c>
      <c r="N24" s="11">
        <v>0</v>
      </c>
      <c r="O24" s="11">
        <v>0</v>
      </c>
      <c r="P24" s="11">
        <v>0</v>
      </c>
      <c r="Q24" s="11">
        <v>0</v>
      </c>
      <c r="R24" s="11">
        <v>0</v>
      </c>
      <c r="S24" s="11">
        <v>0</v>
      </c>
      <c r="T24" s="11">
        <v>0</v>
      </c>
      <c r="U24" s="11">
        <v>0</v>
      </c>
      <c r="V24" s="11">
        <v>0</v>
      </c>
      <c r="W24" s="11">
        <v>0</v>
      </c>
      <c r="X24" s="11">
        <v>0</v>
      </c>
      <c r="Y24" s="11">
        <v>0</v>
      </c>
      <c r="Z24" s="11">
        <v>0</v>
      </c>
      <c r="AA24" s="11">
        <v>0</v>
      </c>
      <c r="AB24" s="11">
        <v>0</v>
      </c>
      <c r="AC24" s="11">
        <v>0</v>
      </c>
      <c r="AD24" s="11">
        <v>0</v>
      </c>
      <c r="AE24" s="11">
        <v>0</v>
      </c>
      <c r="AF24" s="11">
        <v>0</v>
      </c>
      <c r="AG24" s="11">
        <v>0</v>
      </c>
      <c r="AH24" s="11">
        <v>0</v>
      </c>
      <c r="AI24" s="11">
        <v>0</v>
      </c>
      <c r="AJ24" s="11">
        <v>0</v>
      </c>
      <c r="AK24" s="11">
        <v>0</v>
      </c>
      <c r="AL24" s="11">
        <v>0</v>
      </c>
      <c r="AM24" s="11">
        <v>0</v>
      </c>
      <c r="AN24" s="11">
        <v>0</v>
      </c>
      <c r="AO24" s="11">
        <v>0</v>
      </c>
      <c r="AP24" s="11">
        <v>0</v>
      </c>
      <c r="AQ24" s="11">
        <v>0</v>
      </c>
      <c r="AR24" s="11">
        <v>0</v>
      </c>
      <c r="AS24" s="11">
        <v>0</v>
      </c>
      <c r="AT24" s="11">
        <v>0</v>
      </c>
      <c r="AU24" s="11">
        <v>0</v>
      </c>
      <c r="AV24" s="11">
        <v>0</v>
      </c>
      <c r="AW24" s="11">
        <v>0</v>
      </c>
      <c r="AX24" s="11">
        <v>0</v>
      </c>
      <c r="AY24" s="11">
        <v>0</v>
      </c>
      <c r="AZ24" s="11">
        <v>0</v>
      </c>
      <c r="BA24" s="11">
        <v>0</v>
      </c>
      <c r="BB24" s="11">
        <v>0</v>
      </c>
      <c r="BC24" s="11">
        <v>0</v>
      </c>
      <c r="BD24" s="11">
        <v>0</v>
      </c>
      <c r="BE24" s="11">
        <v>0</v>
      </c>
      <c r="BF24" s="11">
        <v>0</v>
      </c>
      <c r="BG24" s="11">
        <v>0</v>
      </c>
    </row>
    <row r="25" spans="1:59" ht="15" x14ac:dyDescent="0.25">
      <c r="A25" s="140">
        <f>PowellInflow.Unregulated!A25</f>
        <v>44197</v>
      </c>
      <c r="B25">
        <v>1</v>
      </c>
      <c r="C25">
        <v>1</v>
      </c>
      <c r="D25">
        <v>1</v>
      </c>
      <c r="E25" s="11">
        <v>0</v>
      </c>
      <c r="F25" s="11">
        <v>0</v>
      </c>
      <c r="G25" s="11">
        <v>0</v>
      </c>
      <c r="H25" s="11">
        <v>0</v>
      </c>
      <c r="I25" s="11">
        <v>0</v>
      </c>
      <c r="J25" s="11">
        <v>0</v>
      </c>
      <c r="K25" s="11">
        <v>0</v>
      </c>
      <c r="L25" s="11">
        <v>0</v>
      </c>
      <c r="M25" s="11">
        <v>0</v>
      </c>
      <c r="N25" s="11">
        <v>0</v>
      </c>
      <c r="O25" s="11">
        <v>0</v>
      </c>
      <c r="P25" s="11">
        <v>0</v>
      </c>
      <c r="Q25" s="11">
        <v>0</v>
      </c>
      <c r="R25" s="11">
        <v>0</v>
      </c>
      <c r="S25" s="11">
        <v>0</v>
      </c>
      <c r="T25" s="11">
        <v>0</v>
      </c>
      <c r="U25" s="11">
        <v>0</v>
      </c>
      <c r="V25" s="11">
        <v>0</v>
      </c>
      <c r="W25" s="11">
        <v>0</v>
      </c>
      <c r="X25" s="11">
        <v>0</v>
      </c>
      <c r="Y25" s="11">
        <v>0</v>
      </c>
      <c r="Z25" s="11">
        <v>0</v>
      </c>
      <c r="AA25" s="11">
        <v>0</v>
      </c>
      <c r="AB25" s="11">
        <v>0</v>
      </c>
      <c r="AC25" s="11">
        <v>0</v>
      </c>
      <c r="AD25" s="11">
        <v>0</v>
      </c>
      <c r="AE25" s="11">
        <v>0</v>
      </c>
      <c r="AF25" s="11">
        <v>0</v>
      </c>
      <c r="AG25" s="11">
        <v>0</v>
      </c>
      <c r="AH25" s="11">
        <v>0</v>
      </c>
      <c r="AI25" s="11">
        <v>0</v>
      </c>
      <c r="AJ25" s="11">
        <v>0</v>
      </c>
      <c r="AK25" s="11">
        <v>0</v>
      </c>
      <c r="AL25" s="11">
        <v>0</v>
      </c>
      <c r="AM25" s="11">
        <v>0</v>
      </c>
      <c r="AN25" s="11">
        <v>0</v>
      </c>
      <c r="AO25" s="11">
        <v>0</v>
      </c>
      <c r="AP25" s="11">
        <v>0</v>
      </c>
      <c r="AQ25" s="11">
        <v>0</v>
      </c>
      <c r="AR25" s="11">
        <v>0</v>
      </c>
      <c r="AS25" s="11">
        <v>0</v>
      </c>
      <c r="AT25" s="11">
        <v>0</v>
      </c>
      <c r="AU25" s="11">
        <v>0</v>
      </c>
      <c r="AV25" s="11">
        <v>0</v>
      </c>
      <c r="AW25" s="11">
        <v>0</v>
      </c>
      <c r="AX25" s="11">
        <v>0</v>
      </c>
      <c r="AY25" s="11">
        <v>0</v>
      </c>
      <c r="AZ25" s="11">
        <v>0</v>
      </c>
      <c r="BA25" s="11">
        <v>0</v>
      </c>
      <c r="BB25" s="11">
        <v>0</v>
      </c>
      <c r="BC25" s="11">
        <v>0</v>
      </c>
      <c r="BD25" s="11">
        <v>0</v>
      </c>
      <c r="BE25" s="11">
        <v>0</v>
      </c>
      <c r="BF25" s="11">
        <v>0</v>
      </c>
      <c r="BG25" s="11">
        <v>0</v>
      </c>
    </row>
    <row r="26" spans="1:59" ht="15" x14ac:dyDescent="0.25">
      <c r="A26" s="140">
        <f>PowellInflow.Unregulated!A26</f>
        <v>44228</v>
      </c>
      <c r="B26">
        <v>1</v>
      </c>
      <c r="C26">
        <v>1</v>
      </c>
      <c r="D26">
        <v>1</v>
      </c>
      <c r="E26" s="11">
        <v>0</v>
      </c>
      <c r="F26" s="11">
        <v>0</v>
      </c>
      <c r="G26" s="11">
        <v>0</v>
      </c>
      <c r="H26" s="11">
        <v>0</v>
      </c>
      <c r="I26" s="11">
        <v>0</v>
      </c>
      <c r="J26" s="11">
        <v>0</v>
      </c>
      <c r="K26" s="11">
        <v>0</v>
      </c>
      <c r="L26" s="11">
        <v>0</v>
      </c>
      <c r="M26" s="11">
        <v>0</v>
      </c>
      <c r="N26" s="11">
        <v>0</v>
      </c>
      <c r="O26" s="11">
        <v>0</v>
      </c>
      <c r="P26" s="11">
        <v>0</v>
      </c>
      <c r="Q26" s="11">
        <v>0</v>
      </c>
      <c r="R26" s="11">
        <v>0</v>
      </c>
      <c r="S26" s="11">
        <v>0</v>
      </c>
      <c r="T26" s="11">
        <v>0</v>
      </c>
      <c r="U26" s="11">
        <v>0</v>
      </c>
      <c r="V26" s="11">
        <v>0</v>
      </c>
      <c r="W26" s="11">
        <v>0</v>
      </c>
      <c r="X26" s="11">
        <v>0</v>
      </c>
      <c r="Y26" s="11">
        <v>0</v>
      </c>
      <c r="Z26" s="11">
        <v>0</v>
      </c>
      <c r="AA26" s="11">
        <v>0</v>
      </c>
      <c r="AB26" s="11">
        <v>0</v>
      </c>
      <c r="AC26" s="11">
        <v>0</v>
      </c>
      <c r="AD26" s="11">
        <v>0</v>
      </c>
      <c r="AE26" s="11">
        <v>0</v>
      </c>
      <c r="AF26" s="11">
        <v>0</v>
      </c>
      <c r="AG26" s="11">
        <v>0</v>
      </c>
      <c r="AH26" s="11">
        <v>0</v>
      </c>
      <c r="AI26" s="11">
        <v>0</v>
      </c>
      <c r="AJ26" s="11">
        <v>0</v>
      </c>
      <c r="AK26" s="11">
        <v>0</v>
      </c>
      <c r="AL26" s="11">
        <v>0</v>
      </c>
      <c r="AM26" s="11">
        <v>0</v>
      </c>
      <c r="AN26" s="11">
        <v>0</v>
      </c>
      <c r="AO26" s="11">
        <v>0</v>
      </c>
      <c r="AP26" s="11">
        <v>0</v>
      </c>
      <c r="AQ26" s="11">
        <v>0</v>
      </c>
      <c r="AR26" s="11">
        <v>0</v>
      </c>
      <c r="AS26" s="11">
        <v>0</v>
      </c>
      <c r="AT26" s="11">
        <v>0</v>
      </c>
      <c r="AU26" s="11">
        <v>0</v>
      </c>
      <c r="AV26" s="11">
        <v>0</v>
      </c>
      <c r="AW26" s="11">
        <v>0</v>
      </c>
      <c r="AX26" s="11">
        <v>0</v>
      </c>
      <c r="AY26" s="11">
        <v>0</v>
      </c>
      <c r="AZ26" s="11">
        <v>0</v>
      </c>
      <c r="BA26" s="11">
        <v>0</v>
      </c>
      <c r="BB26" s="11">
        <v>0</v>
      </c>
      <c r="BC26" s="11">
        <v>0</v>
      </c>
      <c r="BD26" s="11">
        <v>0</v>
      </c>
      <c r="BE26" s="11">
        <v>0</v>
      </c>
      <c r="BF26" s="11">
        <v>0</v>
      </c>
      <c r="BG26" s="11">
        <v>0</v>
      </c>
    </row>
    <row r="27" spans="1:59" ht="15" x14ac:dyDescent="0.25">
      <c r="A27" s="140">
        <f>PowellInflow.Unregulated!A27</f>
        <v>44256</v>
      </c>
      <c r="B27">
        <v>1</v>
      </c>
      <c r="C27">
        <v>1</v>
      </c>
      <c r="D27">
        <v>1</v>
      </c>
      <c r="E27" s="11">
        <v>0</v>
      </c>
      <c r="F27" s="11">
        <v>0</v>
      </c>
      <c r="G27" s="11">
        <v>0</v>
      </c>
      <c r="H27" s="11">
        <v>0</v>
      </c>
      <c r="I27" s="11">
        <v>0</v>
      </c>
      <c r="J27" s="11">
        <v>0</v>
      </c>
      <c r="K27" s="11">
        <v>0</v>
      </c>
      <c r="L27" s="11">
        <v>0</v>
      </c>
      <c r="M27" s="11">
        <v>0</v>
      </c>
      <c r="N27" s="11">
        <v>0</v>
      </c>
      <c r="O27" s="11">
        <v>0</v>
      </c>
      <c r="P27" s="11">
        <v>0</v>
      </c>
      <c r="Q27" s="11">
        <v>0</v>
      </c>
      <c r="R27" s="11">
        <v>0</v>
      </c>
      <c r="S27" s="11">
        <v>0</v>
      </c>
      <c r="T27" s="11">
        <v>0</v>
      </c>
      <c r="U27" s="11">
        <v>0</v>
      </c>
      <c r="V27" s="11">
        <v>0</v>
      </c>
      <c r="W27" s="11">
        <v>0</v>
      </c>
      <c r="X27" s="11">
        <v>0</v>
      </c>
      <c r="Y27" s="11">
        <v>0</v>
      </c>
      <c r="Z27" s="11">
        <v>0</v>
      </c>
      <c r="AA27" s="11">
        <v>0</v>
      </c>
      <c r="AB27" s="11">
        <v>0</v>
      </c>
      <c r="AC27" s="11">
        <v>0</v>
      </c>
      <c r="AD27" s="11">
        <v>0</v>
      </c>
      <c r="AE27" s="11">
        <v>0</v>
      </c>
      <c r="AF27" s="11">
        <v>0</v>
      </c>
      <c r="AG27" s="11">
        <v>0</v>
      </c>
      <c r="AH27" s="11">
        <v>0</v>
      </c>
      <c r="AI27" s="11">
        <v>0</v>
      </c>
      <c r="AJ27" s="11">
        <v>0</v>
      </c>
      <c r="AK27" s="11">
        <v>0</v>
      </c>
      <c r="AL27" s="11">
        <v>0</v>
      </c>
      <c r="AM27" s="11">
        <v>0</v>
      </c>
      <c r="AN27" s="11">
        <v>0</v>
      </c>
      <c r="AO27" s="11">
        <v>0</v>
      </c>
      <c r="AP27" s="11">
        <v>0</v>
      </c>
      <c r="AQ27" s="11">
        <v>0</v>
      </c>
      <c r="AR27" s="11">
        <v>0</v>
      </c>
      <c r="AS27" s="11">
        <v>0</v>
      </c>
      <c r="AT27" s="11">
        <v>0</v>
      </c>
      <c r="AU27" s="11">
        <v>0</v>
      </c>
      <c r="AV27" s="11">
        <v>0</v>
      </c>
      <c r="AW27" s="11">
        <v>0</v>
      </c>
      <c r="AX27" s="11">
        <v>0</v>
      </c>
      <c r="AY27" s="11">
        <v>0</v>
      </c>
      <c r="AZ27" s="11">
        <v>0</v>
      </c>
      <c r="BA27" s="11">
        <v>0</v>
      </c>
      <c r="BB27" s="11">
        <v>0</v>
      </c>
      <c r="BC27" s="11">
        <v>0</v>
      </c>
      <c r="BD27" s="11">
        <v>0</v>
      </c>
      <c r="BE27" s="11">
        <v>0</v>
      </c>
      <c r="BF27" s="11">
        <v>0</v>
      </c>
      <c r="BG27" s="11">
        <v>0</v>
      </c>
    </row>
    <row r="28" spans="1:59" ht="15" x14ac:dyDescent="0.25">
      <c r="A28" s="140">
        <f>PowellInflow.Unregulated!A28</f>
        <v>44287</v>
      </c>
      <c r="B28">
        <v>1</v>
      </c>
      <c r="C28">
        <v>1</v>
      </c>
      <c r="D28">
        <v>1</v>
      </c>
      <c r="E28" s="11">
        <v>0</v>
      </c>
      <c r="F28" s="11">
        <v>0</v>
      </c>
      <c r="G28" s="11">
        <v>0</v>
      </c>
      <c r="H28" s="11">
        <v>0</v>
      </c>
      <c r="I28" s="11">
        <v>0</v>
      </c>
      <c r="J28" s="11">
        <v>0</v>
      </c>
      <c r="K28" s="11">
        <v>0</v>
      </c>
      <c r="L28" s="11">
        <v>0</v>
      </c>
      <c r="M28" s="11">
        <v>0</v>
      </c>
      <c r="N28" s="11">
        <v>0</v>
      </c>
      <c r="O28" s="11">
        <v>0</v>
      </c>
      <c r="P28" s="11">
        <v>0</v>
      </c>
      <c r="Q28" s="11">
        <v>0</v>
      </c>
      <c r="R28" s="11">
        <v>0</v>
      </c>
      <c r="S28" s="11">
        <v>0</v>
      </c>
      <c r="T28" s="11">
        <v>0</v>
      </c>
      <c r="U28" s="11">
        <v>0</v>
      </c>
      <c r="V28" s="11">
        <v>0</v>
      </c>
      <c r="W28" s="11">
        <v>0</v>
      </c>
      <c r="X28" s="11">
        <v>0</v>
      </c>
      <c r="Y28" s="11">
        <v>0</v>
      </c>
      <c r="Z28" s="11">
        <v>0</v>
      </c>
      <c r="AA28" s="11">
        <v>0</v>
      </c>
      <c r="AB28" s="11">
        <v>0</v>
      </c>
      <c r="AC28" s="11">
        <v>0</v>
      </c>
      <c r="AD28" s="11">
        <v>0</v>
      </c>
      <c r="AE28" s="11">
        <v>0</v>
      </c>
      <c r="AF28" s="11">
        <v>0</v>
      </c>
      <c r="AG28" s="11">
        <v>0</v>
      </c>
      <c r="AH28" s="11">
        <v>0</v>
      </c>
      <c r="AI28" s="11">
        <v>0</v>
      </c>
      <c r="AJ28" s="11">
        <v>0</v>
      </c>
      <c r="AK28" s="11">
        <v>0</v>
      </c>
      <c r="AL28" s="11">
        <v>0</v>
      </c>
      <c r="AM28" s="11">
        <v>0</v>
      </c>
      <c r="AN28" s="11">
        <v>0</v>
      </c>
      <c r="AO28" s="11">
        <v>0</v>
      </c>
      <c r="AP28" s="11">
        <v>0</v>
      </c>
      <c r="AQ28" s="11">
        <v>0</v>
      </c>
      <c r="AR28" s="11">
        <v>0</v>
      </c>
      <c r="AS28" s="11">
        <v>0</v>
      </c>
      <c r="AT28" s="11">
        <v>0</v>
      </c>
      <c r="AU28" s="11">
        <v>0</v>
      </c>
      <c r="AV28" s="11">
        <v>0</v>
      </c>
      <c r="AW28" s="11">
        <v>0</v>
      </c>
      <c r="AX28" s="11">
        <v>0</v>
      </c>
      <c r="AY28" s="11">
        <v>0</v>
      </c>
      <c r="AZ28" s="11">
        <v>0</v>
      </c>
      <c r="BA28" s="11">
        <v>0</v>
      </c>
      <c r="BB28" s="11">
        <v>0</v>
      </c>
      <c r="BC28" s="11">
        <v>0</v>
      </c>
      <c r="BD28" s="11">
        <v>0</v>
      </c>
      <c r="BE28" s="11">
        <v>0</v>
      </c>
      <c r="BF28" s="11">
        <v>0</v>
      </c>
      <c r="BG28" s="11">
        <v>0</v>
      </c>
    </row>
    <row r="29" spans="1:59" ht="15" x14ac:dyDescent="0.25">
      <c r="A29" s="140">
        <f>PowellInflow.Unregulated!A29</f>
        <v>44317</v>
      </c>
      <c r="B29">
        <v>1</v>
      </c>
      <c r="C29">
        <v>1</v>
      </c>
      <c r="D29">
        <v>1</v>
      </c>
      <c r="E29" s="11">
        <v>0</v>
      </c>
      <c r="F29" s="11">
        <v>0</v>
      </c>
      <c r="G29" s="11">
        <v>0</v>
      </c>
      <c r="H29" s="11">
        <v>0</v>
      </c>
      <c r="I29" s="11">
        <v>0</v>
      </c>
      <c r="J29" s="11">
        <v>0</v>
      </c>
      <c r="K29" s="11">
        <v>0</v>
      </c>
      <c r="L29" s="11">
        <v>0</v>
      </c>
      <c r="M29" s="11">
        <v>0</v>
      </c>
      <c r="N29" s="11">
        <v>0</v>
      </c>
      <c r="O29" s="11">
        <v>0</v>
      </c>
      <c r="P29" s="11">
        <v>0</v>
      </c>
      <c r="Q29" s="11">
        <v>0</v>
      </c>
      <c r="R29" s="11">
        <v>0</v>
      </c>
      <c r="S29" s="11">
        <v>0</v>
      </c>
      <c r="T29" s="11">
        <v>0</v>
      </c>
      <c r="U29" s="11">
        <v>0</v>
      </c>
      <c r="V29" s="11">
        <v>0</v>
      </c>
      <c r="W29" s="11">
        <v>0</v>
      </c>
      <c r="X29" s="11">
        <v>0</v>
      </c>
      <c r="Y29" s="11">
        <v>0</v>
      </c>
      <c r="Z29" s="11">
        <v>0</v>
      </c>
      <c r="AA29" s="11">
        <v>0</v>
      </c>
      <c r="AB29" s="11">
        <v>0</v>
      </c>
      <c r="AC29" s="11">
        <v>0</v>
      </c>
      <c r="AD29" s="11">
        <v>0</v>
      </c>
      <c r="AE29" s="11">
        <v>0</v>
      </c>
      <c r="AF29" s="11">
        <v>0</v>
      </c>
      <c r="AG29" s="11">
        <v>0</v>
      </c>
      <c r="AH29" s="11">
        <v>0</v>
      </c>
      <c r="AI29" s="11">
        <v>0</v>
      </c>
      <c r="AJ29" s="11">
        <v>0</v>
      </c>
      <c r="AK29" s="11">
        <v>0</v>
      </c>
      <c r="AL29" s="11">
        <v>0</v>
      </c>
      <c r="AM29" s="11">
        <v>0</v>
      </c>
      <c r="AN29" s="11">
        <v>0</v>
      </c>
      <c r="AO29" s="11">
        <v>0</v>
      </c>
      <c r="AP29" s="11">
        <v>0</v>
      </c>
      <c r="AQ29" s="11">
        <v>0</v>
      </c>
      <c r="AR29" s="11">
        <v>0</v>
      </c>
      <c r="AS29" s="11">
        <v>0</v>
      </c>
      <c r="AT29" s="11">
        <v>0</v>
      </c>
      <c r="AU29" s="11">
        <v>0</v>
      </c>
      <c r="AV29" s="11">
        <v>0</v>
      </c>
      <c r="AW29" s="11">
        <v>0</v>
      </c>
      <c r="AX29" s="11">
        <v>0</v>
      </c>
      <c r="AY29" s="11">
        <v>0</v>
      </c>
      <c r="AZ29" s="11">
        <v>0</v>
      </c>
      <c r="BA29" s="11">
        <v>0</v>
      </c>
      <c r="BB29" s="11">
        <v>0</v>
      </c>
      <c r="BC29" s="11">
        <v>0</v>
      </c>
      <c r="BD29" s="11">
        <v>0</v>
      </c>
      <c r="BE29" s="11">
        <v>0</v>
      </c>
      <c r="BF29" s="11">
        <v>0</v>
      </c>
      <c r="BG29" s="11">
        <v>0</v>
      </c>
    </row>
    <row r="30" spans="1:59" ht="15" x14ac:dyDescent="0.25">
      <c r="A30" s="140">
        <f>PowellInflow.Unregulated!A30</f>
        <v>44348</v>
      </c>
      <c r="B30">
        <v>1</v>
      </c>
      <c r="C30">
        <v>1</v>
      </c>
      <c r="D30">
        <v>1</v>
      </c>
      <c r="E30" s="11">
        <v>0</v>
      </c>
      <c r="F30" s="11">
        <v>0</v>
      </c>
      <c r="G30" s="11">
        <v>0</v>
      </c>
      <c r="H30" s="11">
        <v>0</v>
      </c>
      <c r="I30" s="11">
        <v>0</v>
      </c>
      <c r="J30" s="11">
        <v>0</v>
      </c>
      <c r="K30" s="11">
        <v>0</v>
      </c>
      <c r="L30" s="11">
        <v>0</v>
      </c>
      <c r="M30" s="11">
        <v>0</v>
      </c>
      <c r="N30" s="11">
        <v>0</v>
      </c>
      <c r="O30" s="11">
        <v>0</v>
      </c>
      <c r="P30" s="11">
        <v>0</v>
      </c>
      <c r="Q30" s="11">
        <v>0</v>
      </c>
      <c r="R30" s="11">
        <v>0</v>
      </c>
      <c r="S30" s="11">
        <v>0</v>
      </c>
      <c r="T30" s="11">
        <v>0</v>
      </c>
      <c r="U30" s="11">
        <v>0</v>
      </c>
      <c r="V30" s="11">
        <v>0</v>
      </c>
      <c r="W30" s="11">
        <v>0</v>
      </c>
      <c r="X30" s="11">
        <v>0</v>
      </c>
      <c r="Y30" s="11">
        <v>0</v>
      </c>
      <c r="Z30" s="11">
        <v>0</v>
      </c>
      <c r="AA30" s="11">
        <v>0</v>
      </c>
      <c r="AB30" s="11">
        <v>0</v>
      </c>
      <c r="AC30" s="11">
        <v>0</v>
      </c>
      <c r="AD30" s="11">
        <v>0</v>
      </c>
      <c r="AE30" s="11">
        <v>0</v>
      </c>
      <c r="AF30" s="11">
        <v>0</v>
      </c>
      <c r="AG30" s="11">
        <v>0</v>
      </c>
      <c r="AH30" s="11">
        <v>0</v>
      </c>
      <c r="AI30" s="11">
        <v>0</v>
      </c>
      <c r="AJ30" s="11">
        <v>0</v>
      </c>
      <c r="AK30" s="11">
        <v>0</v>
      </c>
      <c r="AL30" s="11">
        <v>0</v>
      </c>
      <c r="AM30" s="11">
        <v>0</v>
      </c>
      <c r="AN30" s="11">
        <v>0</v>
      </c>
      <c r="AO30" s="11">
        <v>0</v>
      </c>
      <c r="AP30" s="11">
        <v>0</v>
      </c>
      <c r="AQ30" s="11">
        <v>0</v>
      </c>
      <c r="AR30" s="11">
        <v>0</v>
      </c>
      <c r="AS30" s="11">
        <v>0</v>
      </c>
      <c r="AT30" s="11">
        <v>0</v>
      </c>
      <c r="AU30" s="11">
        <v>0</v>
      </c>
      <c r="AV30" s="11">
        <v>0</v>
      </c>
      <c r="AW30" s="11">
        <v>0</v>
      </c>
      <c r="AX30" s="11">
        <v>0</v>
      </c>
      <c r="AY30" s="11">
        <v>0</v>
      </c>
      <c r="AZ30" s="11">
        <v>0</v>
      </c>
      <c r="BA30" s="11">
        <v>0</v>
      </c>
      <c r="BB30" s="11">
        <v>0</v>
      </c>
      <c r="BC30" s="11">
        <v>0</v>
      </c>
      <c r="BD30" s="11">
        <v>0</v>
      </c>
      <c r="BE30" s="11">
        <v>0</v>
      </c>
      <c r="BF30" s="11">
        <v>0</v>
      </c>
      <c r="BG30" s="11">
        <v>0</v>
      </c>
    </row>
    <row r="31" spans="1:59" ht="15" x14ac:dyDescent="0.25">
      <c r="A31" s="140">
        <f>PowellInflow.Unregulated!A31</f>
        <v>44378</v>
      </c>
      <c r="B31">
        <v>1</v>
      </c>
      <c r="C31">
        <v>1</v>
      </c>
      <c r="D31">
        <v>1</v>
      </c>
      <c r="E31" s="11">
        <v>0</v>
      </c>
      <c r="F31" s="11">
        <v>0</v>
      </c>
      <c r="G31" s="11">
        <v>0</v>
      </c>
      <c r="H31" s="11">
        <v>0</v>
      </c>
      <c r="I31" s="11">
        <v>0</v>
      </c>
      <c r="J31" s="11">
        <v>0</v>
      </c>
      <c r="K31" s="11">
        <v>0</v>
      </c>
      <c r="L31" s="11">
        <v>0</v>
      </c>
      <c r="M31" s="11">
        <v>0</v>
      </c>
      <c r="N31" s="11">
        <v>0</v>
      </c>
      <c r="O31" s="11">
        <v>0</v>
      </c>
      <c r="P31" s="11">
        <v>0</v>
      </c>
      <c r="Q31" s="11">
        <v>0</v>
      </c>
      <c r="R31" s="11">
        <v>0</v>
      </c>
      <c r="S31" s="11">
        <v>0</v>
      </c>
      <c r="T31" s="11">
        <v>0</v>
      </c>
      <c r="U31" s="11">
        <v>0</v>
      </c>
      <c r="V31" s="11">
        <v>0</v>
      </c>
      <c r="W31" s="11">
        <v>0</v>
      </c>
      <c r="X31" s="11">
        <v>0</v>
      </c>
      <c r="Y31" s="11">
        <v>0</v>
      </c>
      <c r="Z31" s="11">
        <v>0</v>
      </c>
      <c r="AA31" s="11">
        <v>0</v>
      </c>
      <c r="AB31" s="11">
        <v>0</v>
      </c>
      <c r="AC31" s="11">
        <v>0</v>
      </c>
      <c r="AD31" s="11">
        <v>0</v>
      </c>
      <c r="AE31" s="11">
        <v>0</v>
      </c>
      <c r="AF31" s="11">
        <v>0</v>
      </c>
      <c r="AG31" s="11">
        <v>0</v>
      </c>
      <c r="AH31" s="11">
        <v>0</v>
      </c>
      <c r="AI31" s="11">
        <v>0</v>
      </c>
      <c r="AJ31" s="11">
        <v>0</v>
      </c>
      <c r="AK31" s="11">
        <v>0</v>
      </c>
      <c r="AL31" s="11">
        <v>0</v>
      </c>
      <c r="AM31" s="11">
        <v>0</v>
      </c>
      <c r="AN31" s="11">
        <v>0</v>
      </c>
      <c r="AO31" s="11">
        <v>0</v>
      </c>
      <c r="AP31" s="11">
        <v>0</v>
      </c>
      <c r="AQ31" s="11">
        <v>0</v>
      </c>
      <c r="AR31" s="11">
        <v>0</v>
      </c>
      <c r="AS31" s="11">
        <v>0</v>
      </c>
      <c r="AT31" s="11">
        <v>0</v>
      </c>
      <c r="AU31" s="11">
        <v>0</v>
      </c>
      <c r="AV31" s="11">
        <v>0</v>
      </c>
      <c r="AW31" s="11">
        <v>0</v>
      </c>
      <c r="AX31" s="11">
        <v>0</v>
      </c>
      <c r="AY31" s="11">
        <v>0</v>
      </c>
      <c r="AZ31" s="11">
        <v>0</v>
      </c>
      <c r="BA31" s="11">
        <v>0</v>
      </c>
      <c r="BB31" s="11">
        <v>0</v>
      </c>
      <c r="BC31" s="11">
        <v>0</v>
      </c>
      <c r="BD31" s="11">
        <v>0</v>
      </c>
      <c r="BE31" s="11">
        <v>0</v>
      </c>
      <c r="BF31" s="11">
        <v>0</v>
      </c>
      <c r="BG31" s="11">
        <v>0</v>
      </c>
    </row>
    <row r="32" spans="1:59" ht="15" x14ac:dyDescent="0.25">
      <c r="A32" s="140">
        <f>PowellInflow.Unregulated!A32</f>
        <v>44409</v>
      </c>
      <c r="B32">
        <v>1</v>
      </c>
      <c r="C32">
        <v>1</v>
      </c>
      <c r="D32">
        <v>1</v>
      </c>
      <c r="E32" s="11">
        <v>0</v>
      </c>
      <c r="F32" s="11">
        <v>0</v>
      </c>
      <c r="G32" s="11">
        <v>0</v>
      </c>
      <c r="H32" s="11">
        <v>0</v>
      </c>
      <c r="I32" s="11">
        <v>0</v>
      </c>
      <c r="J32" s="11">
        <v>0</v>
      </c>
      <c r="K32" s="11">
        <v>0</v>
      </c>
      <c r="L32" s="11">
        <v>0</v>
      </c>
      <c r="M32" s="11">
        <v>0</v>
      </c>
      <c r="N32" s="11">
        <v>0</v>
      </c>
      <c r="O32" s="11">
        <v>0</v>
      </c>
      <c r="P32" s="11">
        <v>0</v>
      </c>
      <c r="Q32" s="11">
        <v>0</v>
      </c>
      <c r="R32" s="11">
        <v>0</v>
      </c>
      <c r="S32" s="11">
        <v>0</v>
      </c>
      <c r="T32" s="11">
        <v>0</v>
      </c>
      <c r="U32" s="11">
        <v>0</v>
      </c>
      <c r="V32" s="11">
        <v>0</v>
      </c>
      <c r="W32" s="11">
        <v>0</v>
      </c>
      <c r="X32" s="11">
        <v>0</v>
      </c>
      <c r="Y32" s="11">
        <v>0</v>
      </c>
      <c r="Z32" s="11">
        <v>0</v>
      </c>
      <c r="AA32" s="11">
        <v>0</v>
      </c>
      <c r="AB32" s="11">
        <v>0</v>
      </c>
      <c r="AC32" s="11">
        <v>0</v>
      </c>
      <c r="AD32" s="11">
        <v>0</v>
      </c>
      <c r="AE32" s="11">
        <v>0</v>
      </c>
      <c r="AF32" s="11">
        <v>0</v>
      </c>
      <c r="AG32" s="11">
        <v>0</v>
      </c>
      <c r="AH32" s="11">
        <v>0</v>
      </c>
      <c r="AI32" s="11">
        <v>0</v>
      </c>
      <c r="AJ32" s="11">
        <v>0</v>
      </c>
      <c r="AK32" s="11">
        <v>0</v>
      </c>
      <c r="AL32" s="11">
        <v>0</v>
      </c>
      <c r="AM32" s="11">
        <v>0</v>
      </c>
      <c r="AN32" s="11">
        <v>0</v>
      </c>
      <c r="AO32" s="11">
        <v>0</v>
      </c>
      <c r="AP32" s="11">
        <v>0</v>
      </c>
      <c r="AQ32" s="11">
        <v>0</v>
      </c>
      <c r="AR32" s="11">
        <v>0</v>
      </c>
      <c r="AS32" s="11">
        <v>0</v>
      </c>
      <c r="AT32" s="11">
        <v>0</v>
      </c>
      <c r="AU32" s="11">
        <v>0</v>
      </c>
      <c r="AV32" s="11">
        <v>0</v>
      </c>
      <c r="AW32" s="11">
        <v>0</v>
      </c>
      <c r="AX32" s="11">
        <v>0</v>
      </c>
      <c r="AY32" s="11">
        <v>0</v>
      </c>
      <c r="AZ32" s="11">
        <v>0</v>
      </c>
      <c r="BA32" s="11">
        <v>0</v>
      </c>
      <c r="BB32" s="11">
        <v>0</v>
      </c>
      <c r="BC32" s="11">
        <v>0</v>
      </c>
      <c r="BD32" s="11">
        <v>0</v>
      </c>
      <c r="BE32" s="11">
        <v>0</v>
      </c>
      <c r="BF32" s="11">
        <v>0</v>
      </c>
      <c r="BG32" s="11">
        <v>0</v>
      </c>
    </row>
    <row r="33" spans="1:59" ht="15" x14ac:dyDescent="0.25">
      <c r="A33" s="140">
        <f>PowellInflow.Unregulated!A33</f>
        <v>44440</v>
      </c>
      <c r="B33">
        <v>1</v>
      </c>
      <c r="C33">
        <v>1</v>
      </c>
      <c r="D33">
        <v>1</v>
      </c>
      <c r="E33" s="11">
        <v>0</v>
      </c>
      <c r="F33" s="11">
        <v>0</v>
      </c>
      <c r="G33" s="11">
        <v>0</v>
      </c>
      <c r="H33" s="11">
        <v>0</v>
      </c>
      <c r="I33" s="11">
        <v>0</v>
      </c>
      <c r="J33" s="11">
        <v>0</v>
      </c>
      <c r="K33" s="11">
        <v>0</v>
      </c>
      <c r="L33" s="11">
        <v>0</v>
      </c>
      <c r="M33" s="11">
        <v>0</v>
      </c>
      <c r="N33" s="11">
        <v>0</v>
      </c>
      <c r="O33" s="11">
        <v>0</v>
      </c>
      <c r="P33" s="11">
        <v>0</v>
      </c>
      <c r="Q33" s="11">
        <v>0</v>
      </c>
      <c r="R33" s="11">
        <v>0</v>
      </c>
      <c r="S33" s="11">
        <v>0</v>
      </c>
      <c r="T33" s="11">
        <v>0</v>
      </c>
      <c r="U33" s="11">
        <v>0</v>
      </c>
      <c r="V33" s="11">
        <v>0</v>
      </c>
      <c r="W33" s="11">
        <v>0</v>
      </c>
      <c r="X33" s="11">
        <v>0</v>
      </c>
      <c r="Y33" s="11">
        <v>0</v>
      </c>
      <c r="Z33" s="11">
        <v>0</v>
      </c>
      <c r="AA33" s="11">
        <v>0</v>
      </c>
      <c r="AB33" s="11">
        <v>0</v>
      </c>
      <c r="AC33" s="11">
        <v>0</v>
      </c>
      <c r="AD33" s="11">
        <v>0</v>
      </c>
      <c r="AE33" s="11">
        <v>0</v>
      </c>
      <c r="AF33" s="11">
        <v>0</v>
      </c>
      <c r="AG33" s="11">
        <v>0</v>
      </c>
      <c r="AH33" s="11">
        <v>0</v>
      </c>
      <c r="AI33" s="11">
        <v>0</v>
      </c>
      <c r="AJ33" s="11">
        <v>0</v>
      </c>
      <c r="AK33" s="11">
        <v>0</v>
      </c>
      <c r="AL33" s="11">
        <v>0</v>
      </c>
      <c r="AM33" s="11">
        <v>0</v>
      </c>
      <c r="AN33" s="11">
        <v>0</v>
      </c>
      <c r="AO33" s="11">
        <v>0</v>
      </c>
      <c r="AP33" s="11">
        <v>0</v>
      </c>
      <c r="AQ33" s="11">
        <v>0</v>
      </c>
      <c r="AR33" s="11">
        <v>0</v>
      </c>
      <c r="AS33" s="11">
        <v>0</v>
      </c>
      <c r="AT33" s="11">
        <v>0</v>
      </c>
      <c r="AU33" s="11">
        <v>0</v>
      </c>
      <c r="AV33" s="11">
        <v>0</v>
      </c>
      <c r="AW33" s="11">
        <v>0</v>
      </c>
      <c r="AX33" s="11">
        <v>0</v>
      </c>
      <c r="AY33" s="11">
        <v>0</v>
      </c>
      <c r="AZ33" s="11">
        <v>0</v>
      </c>
      <c r="BA33" s="11">
        <v>0</v>
      </c>
      <c r="BB33" s="11">
        <v>0</v>
      </c>
      <c r="BC33" s="11">
        <v>0</v>
      </c>
      <c r="BD33" s="11">
        <v>0</v>
      </c>
      <c r="BE33" s="11">
        <v>0</v>
      </c>
      <c r="BF33" s="11">
        <v>0</v>
      </c>
      <c r="BG33" s="11">
        <v>0</v>
      </c>
    </row>
    <row r="34" spans="1:59" ht="15" x14ac:dyDescent="0.25">
      <c r="A34" s="140">
        <f>PowellInflow.Unregulated!A34</f>
        <v>44470</v>
      </c>
      <c r="B34">
        <v>1</v>
      </c>
      <c r="C34">
        <v>1</v>
      </c>
      <c r="D34">
        <v>1</v>
      </c>
      <c r="E34" s="11">
        <v>0</v>
      </c>
      <c r="F34" s="11">
        <v>0</v>
      </c>
      <c r="G34" s="11">
        <v>0</v>
      </c>
      <c r="H34" s="11">
        <v>0</v>
      </c>
      <c r="I34" s="11">
        <v>0</v>
      </c>
      <c r="J34" s="11">
        <v>0</v>
      </c>
      <c r="K34" s="11">
        <v>0</v>
      </c>
      <c r="L34" s="11">
        <v>0</v>
      </c>
      <c r="M34" s="11">
        <v>0</v>
      </c>
      <c r="N34" s="11">
        <v>0</v>
      </c>
      <c r="O34" s="11">
        <v>0</v>
      </c>
      <c r="P34" s="11">
        <v>0</v>
      </c>
      <c r="Q34" s="11">
        <v>0</v>
      </c>
      <c r="R34" s="11">
        <v>0</v>
      </c>
      <c r="S34" s="11">
        <v>0</v>
      </c>
      <c r="T34" s="11">
        <v>0</v>
      </c>
      <c r="U34" s="11">
        <v>0</v>
      </c>
      <c r="V34" s="11">
        <v>0</v>
      </c>
      <c r="W34" s="11">
        <v>0</v>
      </c>
      <c r="X34" s="11">
        <v>0</v>
      </c>
      <c r="Y34" s="11">
        <v>0</v>
      </c>
      <c r="Z34" s="11">
        <v>0</v>
      </c>
      <c r="AA34" s="11">
        <v>0</v>
      </c>
      <c r="AB34" s="11">
        <v>0</v>
      </c>
      <c r="AC34" s="11">
        <v>0</v>
      </c>
      <c r="AD34" s="11">
        <v>0</v>
      </c>
      <c r="AE34" s="11">
        <v>0</v>
      </c>
      <c r="AF34" s="11">
        <v>0</v>
      </c>
      <c r="AG34" s="11">
        <v>0</v>
      </c>
      <c r="AH34" s="11">
        <v>0</v>
      </c>
      <c r="AI34" s="11">
        <v>0</v>
      </c>
      <c r="AJ34" s="11">
        <v>0</v>
      </c>
      <c r="AK34" s="11">
        <v>0</v>
      </c>
      <c r="AL34" s="11">
        <v>0</v>
      </c>
      <c r="AM34" s="11">
        <v>0</v>
      </c>
      <c r="AN34" s="11">
        <v>0</v>
      </c>
      <c r="AO34" s="11">
        <v>0</v>
      </c>
      <c r="AP34" s="11">
        <v>0</v>
      </c>
      <c r="AQ34" s="11">
        <v>0</v>
      </c>
      <c r="AR34" s="11">
        <v>0</v>
      </c>
      <c r="AS34" s="11">
        <v>0</v>
      </c>
      <c r="AT34" s="11">
        <v>0</v>
      </c>
      <c r="AU34" s="11">
        <v>0</v>
      </c>
      <c r="AV34" s="11">
        <v>0</v>
      </c>
      <c r="AW34" s="11">
        <v>0</v>
      </c>
      <c r="AX34" s="11">
        <v>0</v>
      </c>
      <c r="AY34" s="11">
        <v>0</v>
      </c>
      <c r="AZ34" s="11">
        <v>0</v>
      </c>
      <c r="BA34" s="11">
        <v>0</v>
      </c>
      <c r="BB34" s="11">
        <v>0</v>
      </c>
      <c r="BC34" s="11">
        <v>0</v>
      </c>
      <c r="BD34" s="11">
        <v>0</v>
      </c>
      <c r="BE34" s="11">
        <v>0</v>
      </c>
      <c r="BF34" s="11">
        <v>0</v>
      </c>
      <c r="BG34" s="11">
        <v>0</v>
      </c>
    </row>
    <row r="35" spans="1:59" ht="15" x14ac:dyDescent="0.25">
      <c r="A35" s="140">
        <f>PowellInflow.Unregulated!A35</f>
        <v>44501</v>
      </c>
      <c r="B35">
        <v>1</v>
      </c>
      <c r="C35">
        <v>1</v>
      </c>
      <c r="D35">
        <v>1</v>
      </c>
      <c r="E35" s="11">
        <v>0</v>
      </c>
      <c r="F35" s="11">
        <v>0</v>
      </c>
      <c r="G35" s="11">
        <v>0</v>
      </c>
      <c r="H35" s="11">
        <v>0</v>
      </c>
      <c r="I35" s="11">
        <v>0</v>
      </c>
      <c r="J35" s="11">
        <v>0</v>
      </c>
      <c r="K35" s="11">
        <v>0</v>
      </c>
      <c r="L35" s="11">
        <v>0</v>
      </c>
      <c r="M35" s="11">
        <v>0</v>
      </c>
      <c r="N35" s="11">
        <v>0</v>
      </c>
      <c r="O35" s="11">
        <v>0</v>
      </c>
      <c r="P35" s="11">
        <v>0</v>
      </c>
      <c r="Q35" s="11">
        <v>0</v>
      </c>
      <c r="R35" s="11">
        <v>0</v>
      </c>
      <c r="S35" s="11">
        <v>0</v>
      </c>
      <c r="T35" s="11">
        <v>0</v>
      </c>
      <c r="U35" s="11">
        <v>0</v>
      </c>
      <c r="V35" s="11">
        <v>0</v>
      </c>
      <c r="W35" s="11">
        <v>0</v>
      </c>
      <c r="X35" s="11">
        <v>0</v>
      </c>
      <c r="Y35" s="11">
        <v>0</v>
      </c>
      <c r="Z35" s="11">
        <v>0</v>
      </c>
      <c r="AA35" s="11">
        <v>0</v>
      </c>
      <c r="AB35" s="11">
        <v>0</v>
      </c>
      <c r="AC35" s="11">
        <v>0</v>
      </c>
      <c r="AD35" s="11">
        <v>0</v>
      </c>
      <c r="AE35" s="11">
        <v>0</v>
      </c>
      <c r="AF35" s="11">
        <v>0</v>
      </c>
      <c r="AG35" s="11">
        <v>0</v>
      </c>
      <c r="AH35" s="11">
        <v>0</v>
      </c>
      <c r="AI35" s="11">
        <v>0</v>
      </c>
      <c r="AJ35" s="11">
        <v>0</v>
      </c>
      <c r="AK35" s="11">
        <v>0</v>
      </c>
      <c r="AL35" s="11">
        <v>0</v>
      </c>
      <c r="AM35" s="11">
        <v>0</v>
      </c>
      <c r="AN35" s="11">
        <v>0</v>
      </c>
      <c r="AO35" s="11">
        <v>0</v>
      </c>
      <c r="AP35" s="11">
        <v>0</v>
      </c>
      <c r="AQ35" s="11">
        <v>0</v>
      </c>
      <c r="AR35" s="11">
        <v>0</v>
      </c>
      <c r="AS35" s="11">
        <v>0</v>
      </c>
      <c r="AT35" s="11">
        <v>0</v>
      </c>
      <c r="AU35" s="11">
        <v>0</v>
      </c>
      <c r="AV35" s="11">
        <v>0</v>
      </c>
      <c r="AW35" s="11">
        <v>0</v>
      </c>
      <c r="AX35" s="11">
        <v>0</v>
      </c>
      <c r="AY35" s="11">
        <v>0</v>
      </c>
      <c r="AZ35" s="11">
        <v>0</v>
      </c>
      <c r="BA35" s="11">
        <v>0</v>
      </c>
      <c r="BB35" s="11">
        <v>0</v>
      </c>
      <c r="BC35" s="11">
        <v>0</v>
      </c>
      <c r="BD35" s="11">
        <v>0</v>
      </c>
      <c r="BE35" s="11">
        <v>0</v>
      </c>
      <c r="BF35" s="11">
        <v>0</v>
      </c>
      <c r="BG35" s="11">
        <v>0</v>
      </c>
    </row>
    <row r="36" spans="1:59" ht="15" x14ac:dyDescent="0.25">
      <c r="A36" s="140">
        <f>PowellInflow.Unregulated!A36</f>
        <v>44531</v>
      </c>
      <c r="B36">
        <v>1</v>
      </c>
      <c r="C36">
        <v>1</v>
      </c>
      <c r="D36">
        <v>1</v>
      </c>
      <c r="E36" s="11">
        <v>0</v>
      </c>
      <c r="F36" s="11">
        <v>0</v>
      </c>
      <c r="G36" s="11">
        <v>0</v>
      </c>
      <c r="H36" s="11">
        <v>0</v>
      </c>
      <c r="I36" s="11">
        <v>0</v>
      </c>
      <c r="J36" s="11">
        <v>0</v>
      </c>
      <c r="K36" s="11">
        <v>0</v>
      </c>
      <c r="L36" s="11">
        <v>0</v>
      </c>
      <c r="M36" s="11">
        <v>0</v>
      </c>
      <c r="N36" s="11">
        <v>0</v>
      </c>
      <c r="O36" s="11">
        <v>0</v>
      </c>
      <c r="P36" s="11">
        <v>0</v>
      </c>
      <c r="Q36" s="11">
        <v>0</v>
      </c>
      <c r="R36" s="11">
        <v>0</v>
      </c>
      <c r="S36" s="11">
        <v>0</v>
      </c>
      <c r="T36" s="11">
        <v>0</v>
      </c>
      <c r="U36" s="11">
        <v>0</v>
      </c>
      <c r="V36" s="11">
        <v>0</v>
      </c>
      <c r="W36" s="11">
        <v>0</v>
      </c>
      <c r="X36" s="11">
        <v>0</v>
      </c>
      <c r="Y36" s="11">
        <v>0</v>
      </c>
      <c r="Z36" s="11">
        <v>0</v>
      </c>
      <c r="AA36" s="11">
        <v>0</v>
      </c>
      <c r="AB36" s="11">
        <v>0</v>
      </c>
      <c r="AC36" s="11">
        <v>0</v>
      </c>
      <c r="AD36" s="11">
        <v>0</v>
      </c>
      <c r="AE36" s="11">
        <v>0</v>
      </c>
      <c r="AF36" s="11">
        <v>0</v>
      </c>
      <c r="AG36" s="11">
        <v>0</v>
      </c>
      <c r="AH36" s="11">
        <v>0</v>
      </c>
      <c r="AI36" s="11">
        <v>0</v>
      </c>
      <c r="AJ36" s="11">
        <v>0</v>
      </c>
      <c r="AK36" s="11">
        <v>0</v>
      </c>
      <c r="AL36" s="11">
        <v>0</v>
      </c>
      <c r="AM36" s="11">
        <v>0</v>
      </c>
      <c r="AN36" s="11">
        <v>0</v>
      </c>
      <c r="AO36" s="11">
        <v>0</v>
      </c>
      <c r="AP36" s="11">
        <v>0</v>
      </c>
      <c r="AQ36" s="11">
        <v>0</v>
      </c>
      <c r="AR36" s="11">
        <v>0</v>
      </c>
      <c r="AS36" s="11">
        <v>0</v>
      </c>
      <c r="AT36" s="11">
        <v>0</v>
      </c>
      <c r="AU36" s="11">
        <v>0</v>
      </c>
      <c r="AV36" s="11">
        <v>0</v>
      </c>
      <c r="AW36" s="11">
        <v>0</v>
      </c>
      <c r="AX36" s="11">
        <v>0</v>
      </c>
      <c r="AY36" s="11">
        <v>0</v>
      </c>
      <c r="AZ36" s="11">
        <v>0</v>
      </c>
      <c r="BA36" s="11">
        <v>0</v>
      </c>
      <c r="BB36" s="11">
        <v>0</v>
      </c>
      <c r="BC36" s="11">
        <v>0</v>
      </c>
      <c r="BD36" s="11">
        <v>0</v>
      </c>
      <c r="BE36" s="11">
        <v>0</v>
      </c>
      <c r="BF36" s="11">
        <v>0</v>
      </c>
      <c r="BG36" s="11">
        <v>0</v>
      </c>
    </row>
    <row r="37" spans="1:59" ht="15" x14ac:dyDescent="0.25">
      <c r="A37" s="140">
        <f>PowellInflow.Unregulated!A37</f>
        <v>44562</v>
      </c>
      <c r="B37">
        <v>1</v>
      </c>
      <c r="C37">
        <v>1</v>
      </c>
      <c r="D37">
        <v>1</v>
      </c>
      <c r="E37" s="11">
        <v>0</v>
      </c>
      <c r="F37" s="11">
        <v>0</v>
      </c>
      <c r="G37" s="11">
        <v>0</v>
      </c>
      <c r="H37" s="11">
        <v>0</v>
      </c>
      <c r="I37" s="11">
        <v>0</v>
      </c>
      <c r="J37" s="11">
        <v>0</v>
      </c>
      <c r="K37" s="11">
        <v>0</v>
      </c>
      <c r="L37" s="11">
        <v>0</v>
      </c>
      <c r="M37" s="11">
        <v>0</v>
      </c>
      <c r="N37" s="11">
        <v>0</v>
      </c>
      <c r="O37" s="11">
        <v>0</v>
      </c>
      <c r="P37" s="11">
        <v>0</v>
      </c>
      <c r="Q37" s="11">
        <v>0</v>
      </c>
      <c r="R37" s="11">
        <v>0</v>
      </c>
      <c r="S37" s="11">
        <v>0</v>
      </c>
      <c r="T37" s="11">
        <v>0</v>
      </c>
      <c r="U37" s="11">
        <v>0</v>
      </c>
      <c r="V37" s="11">
        <v>0</v>
      </c>
      <c r="W37" s="11">
        <v>0</v>
      </c>
      <c r="X37" s="11">
        <v>0</v>
      </c>
      <c r="Y37" s="11">
        <v>0</v>
      </c>
      <c r="Z37" s="11">
        <v>0</v>
      </c>
      <c r="AA37" s="11">
        <v>0</v>
      </c>
      <c r="AB37" s="11">
        <v>0</v>
      </c>
      <c r="AC37" s="11">
        <v>0</v>
      </c>
      <c r="AD37" s="11">
        <v>0</v>
      </c>
      <c r="AE37" s="11">
        <v>0</v>
      </c>
      <c r="AF37" s="11">
        <v>0</v>
      </c>
      <c r="AG37" s="11">
        <v>0</v>
      </c>
      <c r="AH37" s="11">
        <v>0</v>
      </c>
      <c r="AI37" s="11">
        <v>0</v>
      </c>
      <c r="AJ37" s="11">
        <v>0</v>
      </c>
      <c r="AK37" s="11">
        <v>0</v>
      </c>
      <c r="AL37" s="11">
        <v>0</v>
      </c>
      <c r="AM37" s="11">
        <v>0</v>
      </c>
      <c r="AN37" s="11">
        <v>0</v>
      </c>
      <c r="AO37" s="11">
        <v>0</v>
      </c>
      <c r="AP37" s="11">
        <v>0</v>
      </c>
      <c r="AQ37" s="11">
        <v>0</v>
      </c>
      <c r="AR37" s="11">
        <v>0</v>
      </c>
      <c r="AS37" s="11">
        <v>0</v>
      </c>
      <c r="AT37" s="11">
        <v>0</v>
      </c>
      <c r="AU37" s="11">
        <v>0</v>
      </c>
      <c r="AV37" s="11">
        <v>0</v>
      </c>
      <c r="AW37" s="11">
        <v>0</v>
      </c>
      <c r="AX37" s="11">
        <v>0</v>
      </c>
      <c r="AY37" s="11">
        <v>0</v>
      </c>
      <c r="AZ37" s="11">
        <v>0</v>
      </c>
      <c r="BA37" s="11">
        <v>0</v>
      </c>
      <c r="BB37" s="11">
        <v>0</v>
      </c>
      <c r="BC37" s="11">
        <v>0</v>
      </c>
      <c r="BD37" s="11">
        <v>0</v>
      </c>
      <c r="BE37" s="11">
        <v>0</v>
      </c>
      <c r="BF37" s="11">
        <v>0</v>
      </c>
      <c r="BG37" s="11">
        <v>0</v>
      </c>
    </row>
    <row r="38" spans="1:59" ht="15" x14ac:dyDescent="0.25">
      <c r="A38" s="140">
        <f>PowellInflow.Unregulated!A38</f>
        <v>44593</v>
      </c>
      <c r="B38">
        <v>1</v>
      </c>
      <c r="C38">
        <v>1</v>
      </c>
      <c r="D38">
        <v>1</v>
      </c>
      <c r="E38" s="11">
        <v>0</v>
      </c>
      <c r="F38" s="11">
        <v>0</v>
      </c>
      <c r="G38" s="11">
        <v>0</v>
      </c>
      <c r="H38" s="11">
        <v>0</v>
      </c>
      <c r="I38" s="11">
        <v>0</v>
      </c>
      <c r="J38" s="11">
        <v>0</v>
      </c>
      <c r="K38" s="11">
        <v>0</v>
      </c>
      <c r="L38" s="11">
        <v>0</v>
      </c>
      <c r="M38" s="11">
        <v>0</v>
      </c>
      <c r="N38" s="11">
        <v>0</v>
      </c>
      <c r="O38" s="11">
        <v>0</v>
      </c>
      <c r="P38" s="11">
        <v>0</v>
      </c>
      <c r="Q38" s="11">
        <v>0</v>
      </c>
      <c r="R38" s="11">
        <v>0</v>
      </c>
      <c r="S38" s="11">
        <v>0</v>
      </c>
      <c r="T38" s="11">
        <v>0</v>
      </c>
      <c r="U38" s="11">
        <v>0</v>
      </c>
      <c r="V38" s="11">
        <v>0</v>
      </c>
      <c r="W38" s="11">
        <v>0</v>
      </c>
      <c r="X38" s="11">
        <v>0</v>
      </c>
      <c r="Y38" s="11">
        <v>0</v>
      </c>
      <c r="Z38" s="11">
        <v>0</v>
      </c>
      <c r="AA38" s="11">
        <v>0</v>
      </c>
      <c r="AB38" s="11">
        <v>0</v>
      </c>
      <c r="AC38" s="11">
        <v>0</v>
      </c>
      <c r="AD38" s="11">
        <v>0</v>
      </c>
      <c r="AE38" s="11">
        <v>0</v>
      </c>
      <c r="AF38" s="11">
        <v>0</v>
      </c>
      <c r="AG38" s="11">
        <v>0</v>
      </c>
      <c r="AH38" s="11">
        <v>0</v>
      </c>
      <c r="AI38" s="11">
        <v>0</v>
      </c>
      <c r="AJ38" s="11">
        <v>0</v>
      </c>
      <c r="AK38" s="11">
        <v>0</v>
      </c>
      <c r="AL38" s="11">
        <v>0</v>
      </c>
      <c r="AM38" s="11">
        <v>0</v>
      </c>
      <c r="AN38" s="11">
        <v>0</v>
      </c>
      <c r="AO38" s="11">
        <v>0</v>
      </c>
      <c r="AP38" s="11">
        <v>0</v>
      </c>
      <c r="AQ38" s="11">
        <v>0</v>
      </c>
      <c r="AR38" s="11">
        <v>0</v>
      </c>
      <c r="AS38" s="11">
        <v>0</v>
      </c>
      <c r="AT38" s="11">
        <v>0</v>
      </c>
      <c r="AU38" s="11">
        <v>0</v>
      </c>
      <c r="AV38" s="11">
        <v>0</v>
      </c>
      <c r="AW38" s="11">
        <v>0</v>
      </c>
      <c r="AX38" s="11">
        <v>0</v>
      </c>
      <c r="AY38" s="11">
        <v>0</v>
      </c>
      <c r="AZ38" s="11">
        <v>0</v>
      </c>
      <c r="BA38" s="11">
        <v>0</v>
      </c>
      <c r="BB38" s="11">
        <v>0</v>
      </c>
      <c r="BC38" s="11">
        <v>0</v>
      </c>
      <c r="BD38" s="11">
        <v>0</v>
      </c>
      <c r="BE38" s="11">
        <v>0</v>
      </c>
      <c r="BF38" s="11">
        <v>0</v>
      </c>
      <c r="BG38" s="11">
        <v>0</v>
      </c>
    </row>
    <row r="39" spans="1:59" ht="15" x14ac:dyDescent="0.25">
      <c r="A39" s="140">
        <f>PowellInflow.Unregulated!A39</f>
        <v>44621</v>
      </c>
      <c r="B39">
        <v>1</v>
      </c>
      <c r="C39">
        <v>1</v>
      </c>
      <c r="D39">
        <v>1</v>
      </c>
      <c r="E39" s="11">
        <v>0</v>
      </c>
      <c r="F39" s="11">
        <v>0</v>
      </c>
      <c r="G39" s="11">
        <v>0</v>
      </c>
      <c r="H39" s="11">
        <v>0</v>
      </c>
      <c r="I39" s="11">
        <v>0</v>
      </c>
      <c r="J39" s="11">
        <v>0</v>
      </c>
      <c r="K39" s="11">
        <v>0</v>
      </c>
      <c r="L39" s="11">
        <v>0</v>
      </c>
      <c r="M39" s="11">
        <v>0</v>
      </c>
      <c r="N39" s="11">
        <v>0</v>
      </c>
      <c r="O39" s="11">
        <v>0</v>
      </c>
      <c r="P39" s="11">
        <v>0</v>
      </c>
      <c r="Q39" s="11">
        <v>0</v>
      </c>
      <c r="R39" s="11">
        <v>0</v>
      </c>
      <c r="S39" s="11">
        <v>0</v>
      </c>
      <c r="T39" s="11">
        <v>0</v>
      </c>
      <c r="U39" s="11">
        <v>0</v>
      </c>
      <c r="V39" s="11">
        <v>0</v>
      </c>
      <c r="W39" s="11">
        <v>0</v>
      </c>
      <c r="X39" s="11">
        <v>0</v>
      </c>
      <c r="Y39" s="11">
        <v>0</v>
      </c>
      <c r="Z39" s="11">
        <v>0</v>
      </c>
      <c r="AA39" s="11">
        <v>0</v>
      </c>
      <c r="AB39" s="11">
        <v>0</v>
      </c>
      <c r="AC39" s="11">
        <v>0</v>
      </c>
      <c r="AD39" s="11">
        <v>0</v>
      </c>
      <c r="AE39" s="11">
        <v>0</v>
      </c>
      <c r="AF39" s="11">
        <v>0</v>
      </c>
      <c r="AG39" s="11">
        <v>0</v>
      </c>
      <c r="AH39" s="11">
        <v>0</v>
      </c>
      <c r="AI39" s="11">
        <v>0</v>
      </c>
      <c r="AJ39" s="11">
        <v>0</v>
      </c>
      <c r="AK39" s="11">
        <v>0</v>
      </c>
      <c r="AL39" s="11">
        <v>0</v>
      </c>
      <c r="AM39" s="11">
        <v>0</v>
      </c>
      <c r="AN39" s="11">
        <v>0</v>
      </c>
      <c r="AO39" s="11">
        <v>0</v>
      </c>
      <c r="AP39" s="11">
        <v>0</v>
      </c>
      <c r="AQ39" s="11">
        <v>0</v>
      </c>
      <c r="AR39" s="11">
        <v>0</v>
      </c>
      <c r="AS39" s="11">
        <v>0</v>
      </c>
      <c r="AT39" s="11">
        <v>0</v>
      </c>
      <c r="AU39" s="11">
        <v>0</v>
      </c>
      <c r="AV39" s="11">
        <v>0</v>
      </c>
      <c r="AW39" s="11">
        <v>0</v>
      </c>
      <c r="AX39" s="11">
        <v>0</v>
      </c>
      <c r="AY39" s="11">
        <v>0</v>
      </c>
      <c r="AZ39" s="11">
        <v>0</v>
      </c>
      <c r="BA39" s="11">
        <v>0</v>
      </c>
      <c r="BB39" s="11">
        <v>0</v>
      </c>
      <c r="BC39" s="11">
        <v>0</v>
      </c>
      <c r="BD39" s="11">
        <v>0</v>
      </c>
      <c r="BE39" s="11">
        <v>0</v>
      </c>
      <c r="BF39" s="11">
        <v>0</v>
      </c>
      <c r="BG39" s="11">
        <v>0</v>
      </c>
    </row>
    <row r="40" spans="1:59" ht="15" x14ac:dyDescent="0.25">
      <c r="A40" s="140">
        <f>PowellInflow.Unregulated!A40</f>
        <v>44652</v>
      </c>
      <c r="B40">
        <v>1</v>
      </c>
      <c r="C40">
        <v>1</v>
      </c>
      <c r="D40">
        <v>1</v>
      </c>
      <c r="E40" s="11">
        <v>0</v>
      </c>
      <c r="F40" s="11">
        <v>0</v>
      </c>
      <c r="G40" s="11">
        <v>0</v>
      </c>
      <c r="H40" s="11">
        <v>0</v>
      </c>
      <c r="I40" s="11">
        <v>0</v>
      </c>
      <c r="J40" s="11">
        <v>0</v>
      </c>
      <c r="K40" s="11">
        <v>0</v>
      </c>
      <c r="L40" s="11">
        <v>0</v>
      </c>
      <c r="M40" s="11">
        <v>0</v>
      </c>
      <c r="N40" s="11">
        <v>0</v>
      </c>
      <c r="O40" s="11">
        <v>0</v>
      </c>
      <c r="P40" s="11">
        <v>0</v>
      </c>
      <c r="Q40" s="11">
        <v>0</v>
      </c>
      <c r="R40" s="11">
        <v>0</v>
      </c>
      <c r="S40" s="11">
        <v>0</v>
      </c>
      <c r="T40" s="11">
        <v>0</v>
      </c>
      <c r="U40" s="11">
        <v>0</v>
      </c>
      <c r="V40" s="11">
        <v>0</v>
      </c>
      <c r="W40" s="11">
        <v>0</v>
      </c>
      <c r="X40" s="11">
        <v>0</v>
      </c>
      <c r="Y40" s="11">
        <v>0</v>
      </c>
      <c r="Z40" s="11">
        <v>0</v>
      </c>
      <c r="AA40" s="11">
        <v>0</v>
      </c>
      <c r="AB40" s="11">
        <v>0</v>
      </c>
      <c r="AC40" s="11">
        <v>0</v>
      </c>
      <c r="AD40" s="11">
        <v>0</v>
      </c>
      <c r="AE40" s="11">
        <v>0</v>
      </c>
      <c r="AF40" s="11">
        <v>0</v>
      </c>
      <c r="AG40" s="11">
        <v>0</v>
      </c>
      <c r="AH40" s="11">
        <v>0</v>
      </c>
      <c r="AI40" s="11">
        <v>0</v>
      </c>
      <c r="AJ40" s="11">
        <v>0</v>
      </c>
      <c r="AK40" s="11">
        <v>0</v>
      </c>
      <c r="AL40" s="11">
        <v>0</v>
      </c>
      <c r="AM40" s="11">
        <v>0</v>
      </c>
      <c r="AN40" s="11">
        <v>0</v>
      </c>
      <c r="AO40" s="11">
        <v>0</v>
      </c>
      <c r="AP40" s="11">
        <v>0</v>
      </c>
      <c r="AQ40" s="11">
        <v>0</v>
      </c>
      <c r="AR40" s="11">
        <v>0</v>
      </c>
      <c r="AS40" s="11">
        <v>0</v>
      </c>
      <c r="AT40" s="11">
        <v>0</v>
      </c>
      <c r="AU40" s="11">
        <v>0</v>
      </c>
      <c r="AV40" s="11">
        <v>0</v>
      </c>
      <c r="AW40" s="11">
        <v>0</v>
      </c>
      <c r="AX40" s="11">
        <v>0</v>
      </c>
      <c r="AY40" s="11">
        <v>0</v>
      </c>
      <c r="AZ40" s="11">
        <v>0</v>
      </c>
      <c r="BA40" s="11">
        <v>0</v>
      </c>
      <c r="BB40" s="11">
        <v>0</v>
      </c>
      <c r="BC40" s="11">
        <v>0</v>
      </c>
      <c r="BD40" s="11">
        <v>0</v>
      </c>
      <c r="BE40" s="11">
        <v>0</v>
      </c>
      <c r="BF40" s="11">
        <v>0</v>
      </c>
      <c r="BG40" s="11">
        <v>0</v>
      </c>
    </row>
    <row r="41" spans="1:59" ht="15" x14ac:dyDescent="0.25">
      <c r="A41" s="140">
        <f>PowellInflow.Unregulated!A41</f>
        <v>44682</v>
      </c>
      <c r="B41">
        <v>1</v>
      </c>
      <c r="C41">
        <v>1</v>
      </c>
      <c r="D41">
        <v>1</v>
      </c>
      <c r="E41" s="11">
        <v>0</v>
      </c>
      <c r="F41" s="11">
        <v>0</v>
      </c>
      <c r="G41" s="11">
        <v>0</v>
      </c>
      <c r="H41" s="11">
        <v>0</v>
      </c>
      <c r="I41" s="11">
        <v>0</v>
      </c>
      <c r="J41" s="11">
        <v>0</v>
      </c>
      <c r="K41" s="11">
        <v>0</v>
      </c>
      <c r="L41" s="11">
        <v>0</v>
      </c>
      <c r="M41" s="11">
        <v>0</v>
      </c>
      <c r="N41" s="11">
        <v>0</v>
      </c>
      <c r="O41" s="11">
        <v>0</v>
      </c>
      <c r="P41" s="11">
        <v>0</v>
      </c>
      <c r="Q41" s="11">
        <v>0</v>
      </c>
      <c r="R41" s="11">
        <v>0</v>
      </c>
      <c r="S41" s="11">
        <v>0</v>
      </c>
      <c r="T41" s="11">
        <v>0</v>
      </c>
      <c r="U41" s="11">
        <v>0</v>
      </c>
      <c r="V41" s="11">
        <v>0</v>
      </c>
      <c r="W41" s="11">
        <v>0</v>
      </c>
      <c r="X41" s="11">
        <v>0</v>
      </c>
      <c r="Y41" s="11">
        <v>0</v>
      </c>
      <c r="Z41" s="11">
        <v>0</v>
      </c>
      <c r="AA41" s="11">
        <v>0</v>
      </c>
      <c r="AB41" s="11">
        <v>0</v>
      </c>
      <c r="AC41" s="11">
        <v>0</v>
      </c>
      <c r="AD41" s="11">
        <v>0</v>
      </c>
      <c r="AE41" s="11">
        <v>0</v>
      </c>
      <c r="AF41" s="11">
        <v>0</v>
      </c>
      <c r="AG41" s="11">
        <v>0</v>
      </c>
      <c r="AH41" s="11">
        <v>0</v>
      </c>
      <c r="AI41" s="11">
        <v>0</v>
      </c>
      <c r="AJ41" s="11">
        <v>0</v>
      </c>
      <c r="AK41" s="11">
        <v>0</v>
      </c>
      <c r="AL41" s="11">
        <v>0</v>
      </c>
      <c r="AM41" s="11">
        <v>0</v>
      </c>
      <c r="AN41" s="11">
        <v>0</v>
      </c>
      <c r="AO41" s="11">
        <v>0</v>
      </c>
      <c r="AP41" s="11">
        <v>0</v>
      </c>
      <c r="AQ41" s="11">
        <v>0</v>
      </c>
      <c r="AR41" s="11">
        <v>0</v>
      </c>
      <c r="AS41" s="11">
        <v>0</v>
      </c>
      <c r="AT41" s="11">
        <v>0</v>
      </c>
      <c r="AU41" s="11">
        <v>0</v>
      </c>
      <c r="AV41" s="11">
        <v>0</v>
      </c>
      <c r="AW41" s="11">
        <v>0</v>
      </c>
      <c r="AX41" s="11">
        <v>0</v>
      </c>
      <c r="AY41" s="11">
        <v>0</v>
      </c>
      <c r="AZ41" s="11">
        <v>0</v>
      </c>
      <c r="BA41" s="11">
        <v>0</v>
      </c>
      <c r="BB41" s="11">
        <v>0</v>
      </c>
      <c r="BC41" s="11">
        <v>0</v>
      </c>
      <c r="BD41" s="11">
        <v>0</v>
      </c>
      <c r="BE41" s="11">
        <v>0</v>
      </c>
      <c r="BF41" s="11">
        <v>0</v>
      </c>
      <c r="BG41" s="11">
        <v>0</v>
      </c>
    </row>
    <row r="42" spans="1:59" ht="15" x14ac:dyDescent="0.25">
      <c r="A42" s="140">
        <f>PowellInflow.Unregulated!A42</f>
        <v>44713</v>
      </c>
      <c r="B42">
        <v>1</v>
      </c>
      <c r="C42">
        <v>1</v>
      </c>
      <c r="D42">
        <v>1</v>
      </c>
      <c r="E42" s="11">
        <v>0</v>
      </c>
      <c r="F42" s="11">
        <v>0</v>
      </c>
      <c r="G42" s="11">
        <v>0</v>
      </c>
      <c r="H42" s="11">
        <v>0</v>
      </c>
      <c r="I42" s="11">
        <v>0</v>
      </c>
      <c r="J42" s="11">
        <v>0</v>
      </c>
      <c r="K42" s="11">
        <v>0</v>
      </c>
      <c r="L42" s="11">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11">
        <v>0</v>
      </c>
      <c r="AI42" s="11">
        <v>0</v>
      </c>
      <c r="AJ42" s="11">
        <v>0</v>
      </c>
      <c r="AK42" s="11">
        <v>0</v>
      </c>
      <c r="AL42" s="11">
        <v>0</v>
      </c>
      <c r="AM42" s="11">
        <v>0</v>
      </c>
      <c r="AN42" s="11">
        <v>0</v>
      </c>
      <c r="AO42" s="11">
        <v>0</v>
      </c>
      <c r="AP42" s="11">
        <v>0</v>
      </c>
      <c r="AQ42" s="11">
        <v>0</v>
      </c>
      <c r="AR42" s="11">
        <v>0</v>
      </c>
      <c r="AS42" s="11">
        <v>0</v>
      </c>
      <c r="AT42" s="11">
        <v>0</v>
      </c>
      <c r="AU42" s="11">
        <v>0</v>
      </c>
      <c r="AV42" s="11">
        <v>0</v>
      </c>
      <c r="AW42" s="11">
        <v>0</v>
      </c>
      <c r="AX42" s="11">
        <v>0</v>
      </c>
      <c r="AY42" s="11">
        <v>0</v>
      </c>
      <c r="AZ42" s="11">
        <v>0</v>
      </c>
      <c r="BA42" s="11">
        <v>0</v>
      </c>
      <c r="BB42" s="11">
        <v>0</v>
      </c>
      <c r="BC42" s="11">
        <v>0</v>
      </c>
      <c r="BD42" s="11">
        <v>0</v>
      </c>
      <c r="BE42" s="11">
        <v>0</v>
      </c>
      <c r="BF42" s="11">
        <v>0</v>
      </c>
      <c r="BG42" s="11">
        <v>0</v>
      </c>
    </row>
    <row r="43" spans="1:59" ht="15" x14ac:dyDescent="0.25">
      <c r="A43" s="140">
        <f>PowellInflow.Unregulated!A43</f>
        <v>44743</v>
      </c>
      <c r="B43">
        <v>1</v>
      </c>
      <c r="C43">
        <v>1</v>
      </c>
      <c r="D43">
        <v>1</v>
      </c>
      <c r="E43" s="11">
        <v>0</v>
      </c>
      <c r="F43" s="11">
        <v>0</v>
      </c>
      <c r="G43" s="11">
        <v>0</v>
      </c>
      <c r="H43" s="11">
        <v>0</v>
      </c>
      <c r="I43" s="11">
        <v>0</v>
      </c>
      <c r="J43" s="11">
        <v>0</v>
      </c>
      <c r="K43" s="11">
        <v>0</v>
      </c>
      <c r="L43" s="11">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11">
        <v>0</v>
      </c>
      <c r="AI43" s="11">
        <v>0</v>
      </c>
      <c r="AJ43" s="11">
        <v>0</v>
      </c>
      <c r="AK43" s="11">
        <v>0</v>
      </c>
      <c r="AL43" s="11">
        <v>0</v>
      </c>
      <c r="AM43" s="11">
        <v>0</v>
      </c>
      <c r="AN43" s="11">
        <v>0</v>
      </c>
      <c r="AO43" s="11">
        <v>0</v>
      </c>
      <c r="AP43" s="11">
        <v>0</v>
      </c>
      <c r="AQ43" s="11">
        <v>0</v>
      </c>
      <c r="AR43" s="11">
        <v>0</v>
      </c>
      <c r="AS43" s="11">
        <v>0</v>
      </c>
      <c r="AT43" s="11">
        <v>0</v>
      </c>
      <c r="AU43" s="11">
        <v>0</v>
      </c>
      <c r="AV43" s="11">
        <v>0</v>
      </c>
      <c r="AW43" s="11">
        <v>0</v>
      </c>
      <c r="AX43" s="11">
        <v>0</v>
      </c>
      <c r="AY43" s="11">
        <v>0</v>
      </c>
      <c r="AZ43" s="11">
        <v>0</v>
      </c>
      <c r="BA43" s="11">
        <v>0</v>
      </c>
      <c r="BB43" s="11">
        <v>0</v>
      </c>
      <c r="BC43" s="11">
        <v>0</v>
      </c>
      <c r="BD43" s="11">
        <v>0</v>
      </c>
      <c r="BE43" s="11">
        <v>0</v>
      </c>
      <c r="BF43" s="11">
        <v>0</v>
      </c>
      <c r="BG43" s="11">
        <v>0</v>
      </c>
    </row>
    <row r="44" spans="1:59" ht="15" x14ac:dyDescent="0.25">
      <c r="A44" s="140">
        <f>PowellInflow.Unregulated!A44</f>
        <v>44774</v>
      </c>
      <c r="B44">
        <v>1</v>
      </c>
      <c r="C44">
        <v>1</v>
      </c>
      <c r="D44">
        <v>1</v>
      </c>
      <c r="E44" s="11">
        <v>0</v>
      </c>
      <c r="F44" s="11">
        <v>0</v>
      </c>
      <c r="G44" s="11">
        <v>0</v>
      </c>
      <c r="H44" s="11">
        <v>0</v>
      </c>
      <c r="I44" s="11">
        <v>0</v>
      </c>
      <c r="J44" s="11">
        <v>0</v>
      </c>
      <c r="K44" s="11">
        <v>0</v>
      </c>
      <c r="L44" s="11">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11">
        <v>0</v>
      </c>
      <c r="AI44" s="11">
        <v>0</v>
      </c>
      <c r="AJ44" s="11">
        <v>0</v>
      </c>
      <c r="AK44" s="11">
        <v>0</v>
      </c>
      <c r="AL44" s="11">
        <v>0</v>
      </c>
      <c r="AM44" s="11">
        <v>0</v>
      </c>
      <c r="AN44" s="11">
        <v>0</v>
      </c>
      <c r="AO44" s="11">
        <v>0</v>
      </c>
      <c r="AP44" s="11">
        <v>0</v>
      </c>
      <c r="AQ44" s="11">
        <v>0</v>
      </c>
      <c r="AR44" s="11">
        <v>0</v>
      </c>
      <c r="AS44" s="11">
        <v>0</v>
      </c>
      <c r="AT44" s="11">
        <v>0</v>
      </c>
      <c r="AU44" s="11">
        <v>0</v>
      </c>
      <c r="AV44" s="11">
        <v>0</v>
      </c>
      <c r="AW44" s="11">
        <v>0</v>
      </c>
      <c r="AX44" s="11">
        <v>0</v>
      </c>
      <c r="AY44" s="11">
        <v>0</v>
      </c>
      <c r="AZ44" s="11">
        <v>0</v>
      </c>
      <c r="BA44" s="11">
        <v>0</v>
      </c>
      <c r="BB44" s="11">
        <v>0</v>
      </c>
      <c r="BC44" s="11">
        <v>0</v>
      </c>
      <c r="BD44" s="11">
        <v>0</v>
      </c>
      <c r="BE44" s="11">
        <v>0</v>
      </c>
      <c r="BF44" s="11">
        <v>0</v>
      </c>
      <c r="BG44" s="11">
        <v>0</v>
      </c>
    </row>
    <row r="45" spans="1:59" ht="15" x14ac:dyDescent="0.25">
      <c r="A45" s="140">
        <f>PowellInflow.Unregulated!A45</f>
        <v>44805</v>
      </c>
      <c r="B45">
        <v>1</v>
      </c>
      <c r="C45">
        <v>1</v>
      </c>
      <c r="D45">
        <v>1</v>
      </c>
      <c r="E45" s="11">
        <v>0</v>
      </c>
      <c r="F45" s="11">
        <v>0</v>
      </c>
      <c r="G45" s="11">
        <v>0</v>
      </c>
      <c r="H45" s="11">
        <v>0</v>
      </c>
      <c r="I45" s="11">
        <v>0</v>
      </c>
      <c r="J45" s="11">
        <v>0</v>
      </c>
      <c r="K45" s="11">
        <v>0</v>
      </c>
      <c r="L45" s="11">
        <v>0</v>
      </c>
      <c r="M45" s="11">
        <v>0</v>
      </c>
      <c r="N45" s="11">
        <v>0</v>
      </c>
      <c r="O45" s="11">
        <v>0</v>
      </c>
      <c r="P45" s="11">
        <v>0</v>
      </c>
      <c r="Q45" s="11">
        <v>0</v>
      </c>
      <c r="R45" s="11">
        <v>0</v>
      </c>
      <c r="S45" s="11">
        <v>0</v>
      </c>
      <c r="T45" s="11">
        <v>0</v>
      </c>
      <c r="U45" s="11">
        <v>0</v>
      </c>
      <c r="V45" s="11">
        <v>0</v>
      </c>
      <c r="W45" s="11">
        <v>0</v>
      </c>
      <c r="X45" s="11">
        <v>0</v>
      </c>
      <c r="Y45" s="11">
        <v>0</v>
      </c>
      <c r="Z45" s="11">
        <v>0</v>
      </c>
      <c r="AA45" s="11">
        <v>0</v>
      </c>
      <c r="AB45" s="11">
        <v>0</v>
      </c>
      <c r="AC45" s="11">
        <v>0</v>
      </c>
      <c r="AD45" s="11">
        <v>0</v>
      </c>
      <c r="AE45" s="11">
        <v>0</v>
      </c>
      <c r="AF45" s="11">
        <v>0</v>
      </c>
      <c r="AG45" s="11">
        <v>0</v>
      </c>
      <c r="AH45" s="11">
        <v>0</v>
      </c>
      <c r="AI45" s="11">
        <v>0</v>
      </c>
      <c r="AJ45" s="11">
        <v>0</v>
      </c>
      <c r="AK45" s="11">
        <v>0</v>
      </c>
      <c r="AL45" s="11">
        <v>0</v>
      </c>
      <c r="AM45" s="11">
        <v>0</v>
      </c>
      <c r="AN45" s="11">
        <v>0</v>
      </c>
      <c r="AO45" s="11">
        <v>0</v>
      </c>
      <c r="AP45" s="11">
        <v>0</v>
      </c>
      <c r="AQ45" s="11">
        <v>0</v>
      </c>
      <c r="AR45" s="11">
        <v>0</v>
      </c>
      <c r="AS45" s="11">
        <v>0</v>
      </c>
      <c r="AT45" s="11">
        <v>0</v>
      </c>
      <c r="AU45" s="11">
        <v>0</v>
      </c>
      <c r="AV45" s="11">
        <v>0</v>
      </c>
      <c r="AW45" s="11">
        <v>0</v>
      </c>
      <c r="AX45" s="11">
        <v>0</v>
      </c>
      <c r="AY45" s="11">
        <v>0</v>
      </c>
      <c r="AZ45" s="11">
        <v>0</v>
      </c>
      <c r="BA45" s="11">
        <v>0</v>
      </c>
      <c r="BB45" s="11">
        <v>0</v>
      </c>
      <c r="BC45" s="11">
        <v>0</v>
      </c>
      <c r="BD45" s="11">
        <v>0</v>
      </c>
      <c r="BE45" s="11">
        <v>0</v>
      </c>
      <c r="BF45" s="11">
        <v>0</v>
      </c>
      <c r="BG45" s="11">
        <v>0</v>
      </c>
    </row>
    <row r="46" spans="1:59" ht="15" x14ac:dyDescent="0.25">
      <c r="A46" s="140">
        <f>PowellInflow.Unregulated!A46</f>
        <v>44835</v>
      </c>
      <c r="B46">
        <v>1</v>
      </c>
      <c r="C46">
        <v>1</v>
      </c>
      <c r="D46">
        <v>1</v>
      </c>
      <c r="E46" s="11">
        <v>0</v>
      </c>
      <c r="F46" s="11">
        <v>0</v>
      </c>
      <c r="G46" s="11">
        <v>0</v>
      </c>
      <c r="H46" s="11">
        <v>0</v>
      </c>
      <c r="I46" s="11">
        <v>0</v>
      </c>
      <c r="J46" s="11">
        <v>0</v>
      </c>
      <c r="K46" s="11">
        <v>0</v>
      </c>
      <c r="L46" s="11">
        <v>0</v>
      </c>
      <c r="M46" s="11">
        <v>0</v>
      </c>
      <c r="N46" s="11">
        <v>0</v>
      </c>
      <c r="O46" s="11">
        <v>0</v>
      </c>
      <c r="P46" s="11">
        <v>0</v>
      </c>
      <c r="Q46" s="11">
        <v>0</v>
      </c>
      <c r="R46" s="11">
        <v>0</v>
      </c>
      <c r="S46" s="11">
        <v>0</v>
      </c>
      <c r="T46" s="11">
        <v>0</v>
      </c>
      <c r="U46" s="11">
        <v>0</v>
      </c>
      <c r="V46" s="11">
        <v>0</v>
      </c>
      <c r="W46" s="11">
        <v>0</v>
      </c>
      <c r="X46" s="11">
        <v>0</v>
      </c>
      <c r="Y46" s="11">
        <v>0</v>
      </c>
      <c r="Z46" s="11">
        <v>0</v>
      </c>
      <c r="AA46" s="11">
        <v>0</v>
      </c>
      <c r="AB46" s="11">
        <v>0</v>
      </c>
      <c r="AC46" s="11">
        <v>0</v>
      </c>
      <c r="AD46" s="11">
        <v>0</v>
      </c>
      <c r="AE46" s="11">
        <v>0</v>
      </c>
      <c r="AF46" s="11">
        <v>0</v>
      </c>
      <c r="AG46" s="11">
        <v>0</v>
      </c>
      <c r="AH46" s="11">
        <v>0</v>
      </c>
      <c r="AI46" s="11">
        <v>0</v>
      </c>
      <c r="AJ46" s="11">
        <v>0</v>
      </c>
      <c r="AK46" s="11">
        <v>0</v>
      </c>
      <c r="AL46" s="11">
        <v>0</v>
      </c>
      <c r="AM46" s="11">
        <v>0</v>
      </c>
      <c r="AN46" s="11">
        <v>0</v>
      </c>
      <c r="AO46" s="11">
        <v>0</v>
      </c>
      <c r="AP46" s="11">
        <v>0</v>
      </c>
      <c r="AQ46" s="11">
        <v>0</v>
      </c>
      <c r="AR46" s="11">
        <v>0</v>
      </c>
      <c r="AS46" s="11">
        <v>0</v>
      </c>
      <c r="AT46" s="11">
        <v>0</v>
      </c>
      <c r="AU46" s="11">
        <v>0</v>
      </c>
      <c r="AV46" s="11">
        <v>0</v>
      </c>
      <c r="AW46" s="11">
        <v>0</v>
      </c>
      <c r="AX46" s="11">
        <v>0</v>
      </c>
      <c r="AY46" s="11">
        <v>0</v>
      </c>
      <c r="AZ46" s="11">
        <v>0</v>
      </c>
      <c r="BA46" s="11">
        <v>0</v>
      </c>
      <c r="BB46" s="11">
        <v>0</v>
      </c>
      <c r="BC46" s="11">
        <v>0</v>
      </c>
      <c r="BD46" s="11">
        <v>0</v>
      </c>
      <c r="BE46" s="11">
        <v>0</v>
      </c>
      <c r="BF46" s="11">
        <v>0</v>
      </c>
      <c r="BG46" s="11">
        <v>0</v>
      </c>
    </row>
    <row r="47" spans="1:59" ht="15" x14ac:dyDescent="0.25">
      <c r="A47" s="140">
        <f>PowellInflow.Unregulated!A47</f>
        <v>44866</v>
      </c>
      <c r="B47">
        <v>1</v>
      </c>
      <c r="C47">
        <v>1</v>
      </c>
      <c r="D47">
        <v>1</v>
      </c>
      <c r="E47" s="11">
        <v>0</v>
      </c>
      <c r="F47" s="11">
        <v>0</v>
      </c>
      <c r="G47" s="11">
        <v>0</v>
      </c>
      <c r="H47" s="11">
        <v>0</v>
      </c>
      <c r="I47" s="11">
        <v>0</v>
      </c>
      <c r="J47" s="11">
        <v>0</v>
      </c>
      <c r="K47" s="11">
        <v>0</v>
      </c>
      <c r="L47" s="11">
        <v>0</v>
      </c>
      <c r="M47" s="11">
        <v>0</v>
      </c>
      <c r="N47" s="11">
        <v>0</v>
      </c>
      <c r="O47" s="11">
        <v>0</v>
      </c>
      <c r="P47" s="11">
        <v>0</v>
      </c>
      <c r="Q47" s="11">
        <v>0</v>
      </c>
      <c r="R47" s="11">
        <v>0</v>
      </c>
      <c r="S47" s="11">
        <v>0</v>
      </c>
      <c r="T47" s="11">
        <v>0</v>
      </c>
      <c r="U47" s="11">
        <v>0</v>
      </c>
      <c r="V47" s="11">
        <v>0</v>
      </c>
      <c r="W47" s="11">
        <v>0</v>
      </c>
      <c r="X47" s="11">
        <v>0</v>
      </c>
      <c r="Y47" s="11">
        <v>0</v>
      </c>
      <c r="Z47" s="11">
        <v>0</v>
      </c>
      <c r="AA47" s="11">
        <v>0</v>
      </c>
      <c r="AB47" s="11">
        <v>0</v>
      </c>
      <c r="AC47" s="11">
        <v>0</v>
      </c>
      <c r="AD47" s="11">
        <v>0</v>
      </c>
      <c r="AE47" s="11">
        <v>0</v>
      </c>
      <c r="AF47" s="11">
        <v>0</v>
      </c>
      <c r="AG47" s="11">
        <v>0</v>
      </c>
      <c r="AH47" s="11">
        <v>0</v>
      </c>
      <c r="AI47" s="11">
        <v>0</v>
      </c>
      <c r="AJ47" s="11">
        <v>0</v>
      </c>
      <c r="AK47" s="11">
        <v>0</v>
      </c>
      <c r="AL47" s="11">
        <v>0</v>
      </c>
      <c r="AM47" s="11">
        <v>0</v>
      </c>
      <c r="AN47" s="11">
        <v>0</v>
      </c>
      <c r="AO47" s="11">
        <v>0</v>
      </c>
      <c r="AP47" s="11">
        <v>0</v>
      </c>
      <c r="AQ47" s="11">
        <v>0</v>
      </c>
      <c r="AR47" s="11">
        <v>0</v>
      </c>
      <c r="AS47" s="11">
        <v>0</v>
      </c>
      <c r="AT47" s="11">
        <v>0</v>
      </c>
      <c r="AU47" s="11">
        <v>0</v>
      </c>
      <c r="AV47" s="11">
        <v>0</v>
      </c>
      <c r="AW47" s="11">
        <v>0</v>
      </c>
      <c r="AX47" s="11">
        <v>0</v>
      </c>
      <c r="AY47" s="11">
        <v>0</v>
      </c>
      <c r="AZ47" s="11">
        <v>0</v>
      </c>
      <c r="BA47" s="11">
        <v>0</v>
      </c>
      <c r="BB47" s="11">
        <v>0</v>
      </c>
      <c r="BC47" s="11">
        <v>0</v>
      </c>
      <c r="BD47" s="11">
        <v>0</v>
      </c>
      <c r="BE47" s="11">
        <v>0</v>
      </c>
      <c r="BF47" s="11">
        <v>0</v>
      </c>
      <c r="BG47" s="11">
        <v>0</v>
      </c>
    </row>
    <row r="48" spans="1:59" ht="15" x14ac:dyDescent="0.25">
      <c r="A48" s="140">
        <f>PowellInflow.Unregulated!A48</f>
        <v>44896</v>
      </c>
      <c r="B48">
        <v>1</v>
      </c>
      <c r="C48">
        <v>1</v>
      </c>
      <c r="D48">
        <v>1</v>
      </c>
      <c r="E48" s="11">
        <v>0</v>
      </c>
      <c r="F48" s="11">
        <v>0</v>
      </c>
      <c r="G48" s="11">
        <v>0</v>
      </c>
      <c r="H48" s="11">
        <v>0</v>
      </c>
      <c r="I48" s="11">
        <v>0</v>
      </c>
      <c r="J48" s="11">
        <v>0</v>
      </c>
      <c r="K48" s="11">
        <v>0</v>
      </c>
      <c r="L48" s="11">
        <v>0</v>
      </c>
      <c r="M48" s="11">
        <v>0</v>
      </c>
      <c r="N48" s="11">
        <v>0</v>
      </c>
      <c r="O48" s="11">
        <v>0</v>
      </c>
      <c r="P48" s="11">
        <v>0</v>
      </c>
      <c r="Q48" s="11">
        <v>0</v>
      </c>
      <c r="R48" s="11">
        <v>0</v>
      </c>
      <c r="S48" s="11">
        <v>0</v>
      </c>
      <c r="T48" s="11">
        <v>0</v>
      </c>
      <c r="U48" s="11">
        <v>0</v>
      </c>
      <c r="V48" s="11">
        <v>0</v>
      </c>
      <c r="W48" s="11">
        <v>0</v>
      </c>
      <c r="X48" s="11">
        <v>0</v>
      </c>
      <c r="Y48" s="11">
        <v>0</v>
      </c>
      <c r="Z48" s="11">
        <v>0</v>
      </c>
      <c r="AA48" s="11">
        <v>0</v>
      </c>
      <c r="AB48" s="11">
        <v>0</v>
      </c>
      <c r="AC48" s="11">
        <v>0</v>
      </c>
      <c r="AD48" s="11">
        <v>0</v>
      </c>
      <c r="AE48" s="11">
        <v>0</v>
      </c>
      <c r="AF48" s="11">
        <v>0</v>
      </c>
      <c r="AG48" s="11">
        <v>0</v>
      </c>
      <c r="AH48" s="11">
        <v>0</v>
      </c>
      <c r="AI48" s="11">
        <v>0</v>
      </c>
      <c r="AJ48" s="11">
        <v>0</v>
      </c>
      <c r="AK48" s="11">
        <v>0</v>
      </c>
      <c r="AL48" s="11">
        <v>0</v>
      </c>
      <c r="AM48" s="11">
        <v>0</v>
      </c>
      <c r="AN48" s="11">
        <v>0</v>
      </c>
      <c r="AO48" s="11">
        <v>0</v>
      </c>
      <c r="AP48" s="11">
        <v>0</v>
      </c>
      <c r="AQ48" s="11">
        <v>0</v>
      </c>
      <c r="AR48" s="11">
        <v>0</v>
      </c>
      <c r="AS48" s="11">
        <v>0</v>
      </c>
      <c r="AT48" s="11">
        <v>0</v>
      </c>
      <c r="AU48" s="11">
        <v>0</v>
      </c>
      <c r="AV48" s="11">
        <v>0</v>
      </c>
      <c r="AW48" s="11">
        <v>0</v>
      </c>
      <c r="AX48" s="11">
        <v>0</v>
      </c>
      <c r="AY48" s="11">
        <v>0</v>
      </c>
      <c r="AZ48" s="11">
        <v>0</v>
      </c>
      <c r="BA48" s="11">
        <v>0</v>
      </c>
      <c r="BB48" s="11">
        <v>0</v>
      </c>
      <c r="BC48" s="11">
        <v>0</v>
      </c>
      <c r="BD48" s="11">
        <v>0</v>
      </c>
      <c r="BE48" s="11">
        <v>0</v>
      </c>
      <c r="BF48" s="11">
        <v>0</v>
      </c>
      <c r="BG48" s="11">
        <v>0</v>
      </c>
    </row>
    <row r="49" spans="1:59" ht="15" x14ac:dyDescent="0.25">
      <c r="A49" s="140">
        <f>PowellInflow.Unregulated!A49</f>
        <v>44927</v>
      </c>
      <c r="B49">
        <v>1</v>
      </c>
      <c r="C49">
        <v>1</v>
      </c>
      <c r="D49">
        <v>1</v>
      </c>
      <c r="E49" s="11">
        <v>0</v>
      </c>
      <c r="F49" s="11">
        <v>0</v>
      </c>
      <c r="G49" s="11">
        <v>0</v>
      </c>
      <c r="H49" s="11">
        <v>0</v>
      </c>
      <c r="I49" s="11">
        <v>0</v>
      </c>
      <c r="J49" s="11">
        <v>0</v>
      </c>
      <c r="K49" s="11">
        <v>0</v>
      </c>
      <c r="L49" s="11">
        <v>0</v>
      </c>
      <c r="M49" s="11">
        <v>0</v>
      </c>
      <c r="N49" s="11">
        <v>0</v>
      </c>
      <c r="O49" s="11">
        <v>0</v>
      </c>
      <c r="P49" s="11">
        <v>0</v>
      </c>
      <c r="Q49" s="11">
        <v>0</v>
      </c>
      <c r="R49" s="11">
        <v>0</v>
      </c>
      <c r="S49" s="11">
        <v>0</v>
      </c>
      <c r="T49" s="11">
        <v>0</v>
      </c>
      <c r="U49" s="11">
        <v>0</v>
      </c>
      <c r="V49" s="11">
        <v>0</v>
      </c>
      <c r="W49" s="11">
        <v>0</v>
      </c>
      <c r="X49" s="11">
        <v>0</v>
      </c>
      <c r="Y49" s="11">
        <v>0</v>
      </c>
      <c r="Z49" s="11">
        <v>0</v>
      </c>
      <c r="AA49" s="11">
        <v>0</v>
      </c>
      <c r="AB49" s="11">
        <v>0</v>
      </c>
      <c r="AC49" s="11">
        <v>0</v>
      </c>
      <c r="AD49" s="11">
        <v>0</v>
      </c>
      <c r="AE49" s="11">
        <v>0</v>
      </c>
      <c r="AF49" s="11">
        <v>0</v>
      </c>
      <c r="AG49" s="11">
        <v>0</v>
      </c>
      <c r="AH49" s="11">
        <v>0</v>
      </c>
      <c r="AI49" s="11">
        <v>0</v>
      </c>
      <c r="AJ49" s="11">
        <v>0</v>
      </c>
      <c r="AK49" s="11">
        <v>0</v>
      </c>
      <c r="AL49" s="11">
        <v>0</v>
      </c>
      <c r="AM49" s="11">
        <v>0</v>
      </c>
      <c r="AN49" s="11">
        <v>0</v>
      </c>
      <c r="AO49" s="11">
        <v>0</v>
      </c>
      <c r="AP49" s="11">
        <v>0</v>
      </c>
      <c r="AQ49" s="11">
        <v>0</v>
      </c>
      <c r="AR49" s="11">
        <v>0</v>
      </c>
      <c r="AS49" s="11">
        <v>0</v>
      </c>
      <c r="AT49" s="11">
        <v>0</v>
      </c>
      <c r="AU49" s="11">
        <v>0</v>
      </c>
      <c r="AV49" s="11">
        <v>0</v>
      </c>
      <c r="AW49" s="11">
        <v>0</v>
      </c>
      <c r="AX49" s="11">
        <v>0</v>
      </c>
      <c r="AY49" s="11">
        <v>0</v>
      </c>
      <c r="AZ49" s="11">
        <v>0</v>
      </c>
      <c r="BA49" s="11">
        <v>0</v>
      </c>
      <c r="BB49" s="11">
        <v>0</v>
      </c>
      <c r="BC49" s="11">
        <v>0</v>
      </c>
      <c r="BD49" s="11">
        <v>0</v>
      </c>
      <c r="BE49" s="11">
        <v>0</v>
      </c>
      <c r="BF49" s="11">
        <v>0</v>
      </c>
      <c r="BG49" s="11">
        <v>0</v>
      </c>
    </row>
    <row r="50" spans="1:59" ht="15" x14ac:dyDescent="0.25">
      <c r="A50" s="140">
        <f>PowellInflow.Unregulated!A50</f>
        <v>44958</v>
      </c>
      <c r="B50">
        <v>1</v>
      </c>
      <c r="C50">
        <v>1</v>
      </c>
      <c r="D50">
        <v>1</v>
      </c>
      <c r="E50" s="11">
        <v>0</v>
      </c>
      <c r="F50" s="11">
        <v>0</v>
      </c>
      <c r="G50" s="11">
        <v>0</v>
      </c>
      <c r="H50" s="11">
        <v>0</v>
      </c>
      <c r="I50" s="11">
        <v>0</v>
      </c>
      <c r="J50" s="11">
        <v>0</v>
      </c>
      <c r="K50" s="11">
        <v>0</v>
      </c>
      <c r="L50" s="11">
        <v>0</v>
      </c>
      <c r="M50" s="11">
        <v>0</v>
      </c>
      <c r="N50" s="11">
        <v>0</v>
      </c>
      <c r="O50" s="11">
        <v>0</v>
      </c>
      <c r="P50" s="11">
        <v>0</v>
      </c>
      <c r="Q50" s="11">
        <v>0</v>
      </c>
      <c r="R50" s="11">
        <v>0</v>
      </c>
      <c r="S50" s="11">
        <v>0</v>
      </c>
      <c r="T50" s="11">
        <v>0</v>
      </c>
      <c r="U50" s="11">
        <v>0</v>
      </c>
      <c r="V50" s="11">
        <v>0</v>
      </c>
      <c r="W50" s="11">
        <v>0</v>
      </c>
      <c r="X50" s="11">
        <v>0</v>
      </c>
      <c r="Y50" s="11">
        <v>0</v>
      </c>
      <c r="Z50" s="11">
        <v>0</v>
      </c>
      <c r="AA50" s="11">
        <v>0</v>
      </c>
      <c r="AB50" s="11">
        <v>0</v>
      </c>
      <c r="AC50" s="11">
        <v>0</v>
      </c>
      <c r="AD50" s="11">
        <v>0</v>
      </c>
      <c r="AE50" s="11">
        <v>0</v>
      </c>
      <c r="AF50" s="11">
        <v>0</v>
      </c>
      <c r="AG50" s="11">
        <v>0</v>
      </c>
      <c r="AH50" s="11">
        <v>0</v>
      </c>
      <c r="AI50" s="11">
        <v>0</v>
      </c>
      <c r="AJ50" s="11">
        <v>0</v>
      </c>
      <c r="AK50" s="11">
        <v>0</v>
      </c>
      <c r="AL50" s="11">
        <v>0</v>
      </c>
      <c r="AM50" s="11">
        <v>0</v>
      </c>
      <c r="AN50" s="11">
        <v>0</v>
      </c>
      <c r="AO50" s="11">
        <v>0</v>
      </c>
      <c r="AP50" s="11">
        <v>0</v>
      </c>
      <c r="AQ50" s="11">
        <v>0</v>
      </c>
      <c r="AR50" s="11">
        <v>0</v>
      </c>
      <c r="AS50" s="11">
        <v>0</v>
      </c>
      <c r="AT50" s="11">
        <v>0</v>
      </c>
      <c r="AU50" s="11">
        <v>0</v>
      </c>
      <c r="AV50" s="11">
        <v>0</v>
      </c>
      <c r="AW50" s="11">
        <v>0</v>
      </c>
      <c r="AX50" s="11">
        <v>0</v>
      </c>
      <c r="AY50" s="11">
        <v>0</v>
      </c>
      <c r="AZ50" s="11">
        <v>0</v>
      </c>
      <c r="BA50" s="11">
        <v>0</v>
      </c>
      <c r="BB50" s="11">
        <v>0</v>
      </c>
      <c r="BC50" s="11">
        <v>0</v>
      </c>
      <c r="BD50" s="11">
        <v>0</v>
      </c>
      <c r="BE50" s="11">
        <v>0</v>
      </c>
      <c r="BF50" s="11">
        <v>0</v>
      </c>
      <c r="BG50" s="11">
        <v>0</v>
      </c>
    </row>
    <row r="51" spans="1:59" ht="15" x14ac:dyDescent="0.25">
      <c r="A51" s="140">
        <f>PowellInflow.Unregulated!A51</f>
        <v>44986</v>
      </c>
      <c r="B51">
        <v>1</v>
      </c>
      <c r="C51">
        <v>1</v>
      </c>
      <c r="D51">
        <v>1</v>
      </c>
      <c r="E51" s="11">
        <v>0</v>
      </c>
      <c r="F51" s="11">
        <v>0</v>
      </c>
      <c r="G51" s="11">
        <v>0</v>
      </c>
      <c r="H51" s="11">
        <v>0</v>
      </c>
      <c r="I51" s="11">
        <v>0</v>
      </c>
      <c r="J51" s="11">
        <v>0</v>
      </c>
      <c r="K51" s="11">
        <v>0</v>
      </c>
      <c r="L51" s="11">
        <v>0</v>
      </c>
      <c r="M51" s="11">
        <v>0</v>
      </c>
      <c r="N51" s="11">
        <v>0</v>
      </c>
      <c r="O51" s="11">
        <v>0</v>
      </c>
      <c r="P51" s="11">
        <v>0</v>
      </c>
      <c r="Q51" s="11">
        <v>0</v>
      </c>
      <c r="R51" s="11">
        <v>0</v>
      </c>
      <c r="S51" s="11">
        <v>0</v>
      </c>
      <c r="T51" s="11">
        <v>0</v>
      </c>
      <c r="U51" s="11">
        <v>0</v>
      </c>
      <c r="V51" s="11">
        <v>0</v>
      </c>
      <c r="W51" s="11">
        <v>0</v>
      </c>
      <c r="X51" s="11">
        <v>0</v>
      </c>
      <c r="Y51" s="11">
        <v>0</v>
      </c>
      <c r="Z51" s="11">
        <v>0</v>
      </c>
      <c r="AA51" s="11">
        <v>0</v>
      </c>
      <c r="AB51" s="11">
        <v>0</v>
      </c>
      <c r="AC51" s="11">
        <v>0</v>
      </c>
      <c r="AD51" s="11">
        <v>0</v>
      </c>
      <c r="AE51" s="11">
        <v>0</v>
      </c>
      <c r="AF51" s="11">
        <v>0</v>
      </c>
      <c r="AG51" s="11">
        <v>0</v>
      </c>
      <c r="AH51" s="11">
        <v>0</v>
      </c>
      <c r="AI51" s="11">
        <v>0</v>
      </c>
      <c r="AJ51" s="11">
        <v>0</v>
      </c>
      <c r="AK51" s="11">
        <v>0</v>
      </c>
      <c r="AL51" s="11">
        <v>0</v>
      </c>
      <c r="AM51" s="11">
        <v>0</v>
      </c>
      <c r="AN51" s="11">
        <v>0</v>
      </c>
      <c r="AO51" s="11">
        <v>0</v>
      </c>
      <c r="AP51" s="11">
        <v>0</v>
      </c>
      <c r="AQ51" s="11">
        <v>0</v>
      </c>
      <c r="AR51" s="11">
        <v>0</v>
      </c>
      <c r="AS51" s="11">
        <v>0</v>
      </c>
      <c r="AT51" s="11">
        <v>0</v>
      </c>
      <c r="AU51" s="11">
        <v>0</v>
      </c>
      <c r="AV51" s="11">
        <v>0</v>
      </c>
      <c r="AW51" s="11">
        <v>0</v>
      </c>
      <c r="AX51" s="11">
        <v>0</v>
      </c>
      <c r="AY51" s="11">
        <v>0</v>
      </c>
      <c r="AZ51" s="11">
        <v>0</v>
      </c>
      <c r="BA51" s="11">
        <v>0</v>
      </c>
      <c r="BB51" s="11">
        <v>0</v>
      </c>
      <c r="BC51" s="11">
        <v>0</v>
      </c>
      <c r="BD51" s="11">
        <v>0</v>
      </c>
      <c r="BE51" s="11">
        <v>0</v>
      </c>
      <c r="BF51" s="11">
        <v>0</v>
      </c>
      <c r="BG51" s="11">
        <v>0</v>
      </c>
    </row>
    <row r="52" spans="1:59" ht="15" x14ac:dyDescent="0.25">
      <c r="A52" s="140">
        <f>PowellInflow.Unregulated!A52</f>
        <v>45017</v>
      </c>
      <c r="B52">
        <v>1</v>
      </c>
      <c r="C52">
        <v>1</v>
      </c>
      <c r="D52">
        <v>1</v>
      </c>
      <c r="E52" s="11">
        <v>0</v>
      </c>
      <c r="F52" s="11">
        <v>0</v>
      </c>
      <c r="G52" s="11">
        <v>0</v>
      </c>
      <c r="H52" s="11">
        <v>0</v>
      </c>
      <c r="I52" s="11">
        <v>0</v>
      </c>
      <c r="J52" s="11">
        <v>0</v>
      </c>
      <c r="K52" s="11">
        <v>0</v>
      </c>
      <c r="L52" s="11">
        <v>0</v>
      </c>
      <c r="M52" s="11">
        <v>0</v>
      </c>
      <c r="N52" s="11">
        <v>0</v>
      </c>
      <c r="O52" s="11">
        <v>0</v>
      </c>
      <c r="P52" s="11">
        <v>0</v>
      </c>
      <c r="Q52" s="11">
        <v>0</v>
      </c>
      <c r="R52" s="11">
        <v>0</v>
      </c>
      <c r="S52" s="11">
        <v>0</v>
      </c>
      <c r="T52" s="11">
        <v>0</v>
      </c>
      <c r="U52" s="11">
        <v>0</v>
      </c>
      <c r="V52" s="11">
        <v>0</v>
      </c>
      <c r="W52" s="11">
        <v>0</v>
      </c>
      <c r="X52" s="11">
        <v>0</v>
      </c>
      <c r="Y52" s="11">
        <v>0</v>
      </c>
      <c r="Z52" s="11">
        <v>0</v>
      </c>
      <c r="AA52" s="11">
        <v>0</v>
      </c>
      <c r="AB52" s="11">
        <v>0</v>
      </c>
      <c r="AC52" s="11">
        <v>0</v>
      </c>
      <c r="AD52" s="11">
        <v>0</v>
      </c>
      <c r="AE52" s="11">
        <v>0</v>
      </c>
      <c r="AF52" s="11">
        <v>0</v>
      </c>
      <c r="AG52" s="11">
        <v>0</v>
      </c>
      <c r="AH52" s="11">
        <v>0</v>
      </c>
      <c r="AI52" s="11">
        <v>0</v>
      </c>
      <c r="AJ52" s="11">
        <v>0</v>
      </c>
      <c r="AK52" s="11">
        <v>0</v>
      </c>
      <c r="AL52" s="11">
        <v>0</v>
      </c>
      <c r="AM52" s="11">
        <v>0</v>
      </c>
      <c r="AN52" s="11">
        <v>0</v>
      </c>
      <c r="AO52" s="11">
        <v>0</v>
      </c>
      <c r="AP52" s="11">
        <v>0</v>
      </c>
      <c r="AQ52" s="11">
        <v>0</v>
      </c>
      <c r="AR52" s="11">
        <v>0</v>
      </c>
      <c r="AS52" s="11">
        <v>0</v>
      </c>
      <c r="AT52" s="11">
        <v>0</v>
      </c>
      <c r="AU52" s="11">
        <v>0</v>
      </c>
      <c r="AV52" s="11">
        <v>0</v>
      </c>
      <c r="AW52" s="11">
        <v>0</v>
      </c>
      <c r="AX52" s="11">
        <v>0</v>
      </c>
      <c r="AY52" s="11">
        <v>0</v>
      </c>
      <c r="AZ52" s="11">
        <v>0</v>
      </c>
      <c r="BA52" s="11">
        <v>0</v>
      </c>
      <c r="BB52" s="11">
        <v>0</v>
      </c>
      <c r="BC52" s="11">
        <v>0</v>
      </c>
      <c r="BD52" s="11">
        <v>0</v>
      </c>
      <c r="BE52" s="11">
        <v>0</v>
      </c>
      <c r="BF52" s="11">
        <v>0</v>
      </c>
      <c r="BG52" s="11">
        <v>0</v>
      </c>
    </row>
    <row r="53" spans="1:59" ht="15" x14ac:dyDescent="0.25">
      <c r="A53" s="140">
        <f>PowellInflow.Unregulated!A53</f>
        <v>45047</v>
      </c>
      <c r="B53">
        <v>1</v>
      </c>
      <c r="C53">
        <v>1</v>
      </c>
      <c r="D53">
        <v>1</v>
      </c>
      <c r="E53" s="11">
        <v>0</v>
      </c>
      <c r="F53" s="11">
        <v>0</v>
      </c>
      <c r="G53" s="11">
        <v>0</v>
      </c>
      <c r="H53" s="11">
        <v>0</v>
      </c>
      <c r="I53" s="11">
        <v>0</v>
      </c>
      <c r="J53" s="11">
        <v>0</v>
      </c>
      <c r="K53" s="11">
        <v>0</v>
      </c>
      <c r="L53" s="11">
        <v>0</v>
      </c>
      <c r="M53" s="11">
        <v>0</v>
      </c>
      <c r="N53" s="11">
        <v>0</v>
      </c>
      <c r="O53" s="11">
        <v>0</v>
      </c>
      <c r="P53" s="11">
        <v>0</v>
      </c>
      <c r="Q53" s="11">
        <v>0</v>
      </c>
      <c r="R53" s="11">
        <v>0</v>
      </c>
      <c r="S53" s="11">
        <v>0</v>
      </c>
      <c r="T53" s="11">
        <v>0</v>
      </c>
      <c r="U53" s="11">
        <v>0</v>
      </c>
      <c r="V53" s="11">
        <v>0</v>
      </c>
      <c r="W53" s="11">
        <v>0</v>
      </c>
      <c r="X53" s="11">
        <v>0</v>
      </c>
      <c r="Y53" s="11">
        <v>0</v>
      </c>
      <c r="Z53" s="11">
        <v>0</v>
      </c>
      <c r="AA53" s="11">
        <v>0</v>
      </c>
      <c r="AB53" s="11">
        <v>0</v>
      </c>
      <c r="AC53" s="11">
        <v>0</v>
      </c>
      <c r="AD53" s="11">
        <v>0</v>
      </c>
      <c r="AE53" s="11">
        <v>0</v>
      </c>
      <c r="AF53" s="11">
        <v>0</v>
      </c>
      <c r="AG53" s="11">
        <v>0</v>
      </c>
      <c r="AH53" s="11">
        <v>0</v>
      </c>
      <c r="AI53" s="11">
        <v>0</v>
      </c>
      <c r="AJ53" s="11">
        <v>0</v>
      </c>
      <c r="AK53" s="11">
        <v>0</v>
      </c>
      <c r="AL53" s="11">
        <v>0</v>
      </c>
      <c r="AM53" s="11">
        <v>0</v>
      </c>
      <c r="AN53" s="11">
        <v>0</v>
      </c>
      <c r="AO53" s="11">
        <v>0</v>
      </c>
      <c r="AP53" s="11">
        <v>0</v>
      </c>
      <c r="AQ53" s="11">
        <v>0</v>
      </c>
      <c r="AR53" s="11">
        <v>0</v>
      </c>
      <c r="AS53" s="11">
        <v>0</v>
      </c>
      <c r="AT53" s="11">
        <v>0</v>
      </c>
      <c r="AU53" s="11">
        <v>0</v>
      </c>
      <c r="AV53" s="11">
        <v>0</v>
      </c>
      <c r="AW53" s="11">
        <v>0</v>
      </c>
      <c r="AX53" s="11">
        <v>0</v>
      </c>
      <c r="AY53" s="11">
        <v>0</v>
      </c>
      <c r="AZ53" s="11">
        <v>0</v>
      </c>
      <c r="BA53" s="11">
        <v>0</v>
      </c>
      <c r="BB53" s="11">
        <v>0</v>
      </c>
      <c r="BC53" s="11">
        <v>0</v>
      </c>
      <c r="BD53" s="11">
        <v>0</v>
      </c>
      <c r="BE53" s="11">
        <v>0</v>
      </c>
      <c r="BF53" s="11">
        <v>0</v>
      </c>
      <c r="BG53" s="11">
        <v>0</v>
      </c>
    </row>
    <row r="54" spans="1:59" ht="15" x14ac:dyDescent="0.25">
      <c r="A54" s="140">
        <f>PowellInflow.Unregulated!A54</f>
        <v>45078</v>
      </c>
      <c r="B54">
        <v>1</v>
      </c>
      <c r="C54">
        <v>1</v>
      </c>
      <c r="D54">
        <v>1</v>
      </c>
      <c r="E54" s="11">
        <v>0</v>
      </c>
      <c r="F54" s="11">
        <v>0</v>
      </c>
      <c r="G54" s="11">
        <v>0</v>
      </c>
      <c r="H54" s="11">
        <v>0</v>
      </c>
      <c r="I54" s="11">
        <v>0</v>
      </c>
      <c r="J54" s="11">
        <v>0</v>
      </c>
      <c r="K54" s="11">
        <v>0</v>
      </c>
      <c r="L54" s="11">
        <v>0</v>
      </c>
      <c r="M54" s="11">
        <v>0</v>
      </c>
      <c r="N54" s="11">
        <v>0</v>
      </c>
      <c r="O54" s="11">
        <v>0</v>
      </c>
      <c r="P54" s="11">
        <v>0</v>
      </c>
      <c r="Q54" s="11">
        <v>0</v>
      </c>
      <c r="R54" s="11">
        <v>0</v>
      </c>
      <c r="S54" s="11">
        <v>0</v>
      </c>
      <c r="T54" s="11">
        <v>0</v>
      </c>
      <c r="U54" s="11">
        <v>0</v>
      </c>
      <c r="V54" s="11">
        <v>0</v>
      </c>
      <c r="W54" s="11">
        <v>0</v>
      </c>
      <c r="X54" s="11">
        <v>0</v>
      </c>
      <c r="Y54" s="11">
        <v>0</v>
      </c>
      <c r="Z54" s="11">
        <v>0</v>
      </c>
      <c r="AA54" s="11">
        <v>0</v>
      </c>
      <c r="AB54" s="11">
        <v>0</v>
      </c>
      <c r="AC54" s="11">
        <v>0</v>
      </c>
      <c r="AD54" s="11">
        <v>0</v>
      </c>
      <c r="AE54" s="11">
        <v>0</v>
      </c>
      <c r="AF54" s="11">
        <v>0</v>
      </c>
      <c r="AG54" s="11">
        <v>0</v>
      </c>
      <c r="AH54" s="11">
        <v>0</v>
      </c>
      <c r="AI54" s="11">
        <v>0</v>
      </c>
      <c r="AJ54" s="11">
        <v>0</v>
      </c>
      <c r="AK54" s="11">
        <v>0</v>
      </c>
      <c r="AL54" s="11">
        <v>0</v>
      </c>
      <c r="AM54" s="11">
        <v>0</v>
      </c>
      <c r="AN54" s="11">
        <v>0</v>
      </c>
      <c r="AO54" s="11">
        <v>0</v>
      </c>
      <c r="AP54" s="11">
        <v>0</v>
      </c>
      <c r="AQ54" s="11">
        <v>0</v>
      </c>
      <c r="AR54" s="11">
        <v>0</v>
      </c>
      <c r="AS54" s="11">
        <v>0</v>
      </c>
      <c r="AT54" s="11">
        <v>0</v>
      </c>
      <c r="AU54" s="11">
        <v>0</v>
      </c>
      <c r="AV54" s="11">
        <v>0</v>
      </c>
      <c r="AW54" s="11">
        <v>0</v>
      </c>
      <c r="AX54" s="11">
        <v>0</v>
      </c>
      <c r="AY54" s="11">
        <v>0</v>
      </c>
      <c r="AZ54" s="11">
        <v>0</v>
      </c>
      <c r="BA54" s="11">
        <v>0</v>
      </c>
      <c r="BB54" s="11">
        <v>0</v>
      </c>
      <c r="BC54" s="11">
        <v>0</v>
      </c>
      <c r="BD54" s="11">
        <v>0</v>
      </c>
      <c r="BE54" s="11">
        <v>0</v>
      </c>
      <c r="BF54" s="11">
        <v>0</v>
      </c>
      <c r="BG54" s="11">
        <v>0</v>
      </c>
    </row>
    <row r="55" spans="1:59" ht="15" x14ac:dyDescent="0.25">
      <c r="A55" s="140">
        <f>PowellInflow.Unregulated!A55</f>
        <v>45108</v>
      </c>
      <c r="B55">
        <v>1</v>
      </c>
      <c r="C55">
        <v>1</v>
      </c>
      <c r="D55">
        <v>1</v>
      </c>
      <c r="E55" s="11">
        <v>0</v>
      </c>
      <c r="F55" s="11">
        <v>0</v>
      </c>
      <c r="G55" s="11">
        <v>0</v>
      </c>
      <c r="H55" s="11">
        <v>0</v>
      </c>
      <c r="I55" s="11">
        <v>0</v>
      </c>
      <c r="J55" s="11">
        <v>0</v>
      </c>
      <c r="K55" s="11">
        <v>0</v>
      </c>
      <c r="L55" s="11">
        <v>0</v>
      </c>
      <c r="M55" s="11">
        <v>0</v>
      </c>
      <c r="N55" s="11">
        <v>0</v>
      </c>
      <c r="O55" s="11">
        <v>0</v>
      </c>
      <c r="P55" s="11">
        <v>0</v>
      </c>
      <c r="Q55" s="11">
        <v>0</v>
      </c>
      <c r="R55" s="11">
        <v>0</v>
      </c>
      <c r="S55" s="11">
        <v>0</v>
      </c>
      <c r="T55" s="11">
        <v>0</v>
      </c>
      <c r="U55" s="11">
        <v>0</v>
      </c>
      <c r="V55" s="11">
        <v>0</v>
      </c>
      <c r="W55" s="11">
        <v>0</v>
      </c>
      <c r="X55" s="11">
        <v>0</v>
      </c>
      <c r="Y55" s="11">
        <v>0</v>
      </c>
      <c r="Z55" s="11">
        <v>0</v>
      </c>
      <c r="AA55" s="11">
        <v>0</v>
      </c>
      <c r="AB55" s="11">
        <v>0</v>
      </c>
      <c r="AC55" s="11">
        <v>0</v>
      </c>
      <c r="AD55" s="11">
        <v>0</v>
      </c>
      <c r="AE55" s="11">
        <v>0</v>
      </c>
      <c r="AF55" s="11">
        <v>0</v>
      </c>
      <c r="AG55" s="11">
        <v>0</v>
      </c>
      <c r="AH55" s="11">
        <v>0</v>
      </c>
      <c r="AI55" s="11">
        <v>0</v>
      </c>
      <c r="AJ55" s="11">
        <v>0</v>
      </c>
      <c r="AK55" s="11">
        <v>0</v>
      </c>
      <c r="AL55" s="11">
        <v>0</v>
      </c>
      <c r="AM55" s="11">
        <v>0</v>
      </c>
      <c r="AN55" s="11">
        <v>0</v>
      </c>
      <c r="AO55" s="11">
        <v>0</v>
      </c>
      <c r="AP55" s="11">
        <v>0</v>
      </c>
      <c r="AQ55" s="11">
        <v>0</v>
      </c>
      <c r="AR55" s="11">
        <v>0</v>
      </c>
      <c r="AS55" s="11">
        <v>0</v>
      </c>
      <c r="AT55" s="11">
        <v>0</v>
      </c>
      <c r="AU55" s="11">
        <v>0</v>
      </c>
      <c r="AV55" s="11">
        <v>0</v>
      </c>
      <c r="AW55" s="11">
        <v>0</v>
      </c>
      <c r="AX55" s="11">
        <v>0</v>
      </c>
      <c r="AY55" s="11">
        <v>0</v>
      </c>
      <c r="AZ55" s="11">
        <v>0</v>
      </c>
      <c r="BA55" s="11">
        <v>0</v>
      </c>
      <c r="BB55" s="11">
        <v>0</v>
      </c>
      <c r="BC55" s="11">
        <v>0</v>
      </c>
      <c r="BD55" s="11">
        <v>0</v>
      </c>
      <c r="BE55" s="11">
        <v>0</v>
      </c>
      <c r="BF55" s="11">
        <v>0</v>
      </c>
      <c r="BG55" s="11">
        <v>0</v>
      </c>
    </row>
    <row r="56" spans="1:59" ht="15" x14ac:dyDescent="0.25">
      <c r="A56" s="140">
        <f>PowellInflow.Unregulated!A56</f>
        <v>45139</v>
      </c>
      <c r="B56">
        <v>1</v>
      </c>
      <c r="C56">
        <v>1</v>
      </c>
      <c r="D56">
        <v>1</v>
      </c>
      <c r="E56" s="11">
        <v>0</v>
      </c>
      <c r="F56" s="11">
        <v>0</v>
      </c>
      <c r="G56" s="11">
        <v>0</v>
      </c>
      <c r="H56" s="11">
        <v>0</v>
      </c>
      <c r="I56" s="11">
        <v>0</v>
      </c>
      <c r="J56" s="11">
        <v>0</v>
      </c>
      <c r="K56" s="11">
        <v>0</v>
      </c>
      <c r="L56" s="11">
        <v>0</v>
      </c>
      <c r="M56" s="11">
        <v>0</v>
      </c>
      <c r="N56" s="11">
        <v>0</v>
      </c>
      <c r="O56" s="11">
        <v>0</v>
      </c>
      <c r="P56" s="11">
        <v>0</v>
      </c>
      <c r="Q56" s="11">
        <v>0</v>
      </c>
      <c r="R56" s="11">
        <v>0</v>
      </c>
      <c r="S56" s="11">
        <v>0</v>
      </c>
      <c r="T56" s="11">
        <v>0</v>
      </c>
      <c r="U56" s="11">
        <v>0</v>
      </c>
      <c r="V56" s="11">
        <v>0</v>
      </c>
      <c r="W56" s="11">
        <v>0</v>
      </c>
      <c r="X56" s="11">
        <v>0</v>
      </c>
      <c r="Y56" s="11">
        <v>0</v>
      </c>
      <c r="Z56" s="11">
        <v>0</v>
      </c>
      <c r="AA56" s="11">
        <v>0</v>
      </c>
      <c r="AB56" s="11">
        <v>0</v>
      </c>
      <c r="AC56" s="11">
        <v>0</v>
      </c>
      <c r="AD56" s="11">
        <v>0</v>
      </c>
      <c r="AE56" s="11">
        <v>0</v>
      </c>
      <c r="AF56" s="11">
        <v>0</v>
      </c>
      <c r="AG56" s="11">
        <v>0</v>
      </c>
      <c r="AH56" s="11">
        <v>0</v>
      </c>
      <c r="AI56" s="11">
        <v>0</v>
      </c>
      <c r="AJ56" s="11">
        <v>0</v>
      </c>
      <c r="AK56" s="11">
        <v>0</v>
      </c>
      <c r="AL56" s="11">
        <v>0</v>
      </c>
      <c r="AM56" s="11">
        <v>0</v>
      </c>
      <c r="AN56" s="11">
        <v>0</v>
      </c>
      <c r="AO56" s="11">
        <v>0</v>
      </c>
      <c r="AP56" s="11">
        <v>0</v>
      </c>
      <c r="AQ56" s="11">
        <v>0</v>
      </c>
      <c r="AR56" s="11">
        <v>0</v>
      </c>
      <c r="AS56" s="11">
        <v>0</v>
      </c>
      <c r="AT56" s="11">
        <v>0</v>
      </c>
      <c r="AU56" s="11">
        <v>0</v>
      </c>
      <c r="AV56" s="11">
        <v>0</v>
      </c>
      <c r="AW56" s="11">
        <v>0</v>
      </c>
      <c r="AX56" s="11">
        <v>0</v>
      </c>
      <c r="AY56" s="11">
        <v>0</v>
      </c>
      <c r="AZ56" s="11">
        <v>0</v>
      </c>
      <c r="BA56" s="11">
        <v>0</v>
      </c>
      <c r="BB56" s="11">
        <v>0</v>
      </c>
      <c r="BC56" s="11">
        <v>0</v>
      </c>
      <c r="BD56" s="11">
        <v>0</v>
      </c>
      <c r="BE56" s="11">
        <v>0</v>
      </c>
      <c r="BF56" s="11">
        <v>0</v>
      </c>
      <c r="BG56" s="11">
        <v>0</v>
      </c>
    </row>
    <row r="57" spans="1:59" ht="15" x14ac:dyDescent="0.25">
      <c r="A57" s="140">
        <f>PowellInflow.Unregulated!A57</f>
        <v>45170</v>
      </c>
      <c r="B57">
        <v>1</v>
      </c>
      <c r="C57">
        <v>1</v>
      </c>
      <c r="D57">
        <v>1</v>
      </c>
      <c r="E57" s="11">
        <v>0</v>
      </c>
      <c r="F57" s="11">
        <v>0</v>
      </c>
      <c r="G57" s="11">
        <v>0</v>
      </c>
      <c r="H57" s="11">
        <v>0</v>
      </c>
      <c r="I57" s="11">
        <v>0</v>
      </c>
      <c r="J57" s="11">
        <v>0</v>
      </c>
      <c r="K57" s="11">
        <v>0</v>
      </c>
      <c r="L57" s="11">
        <v>0</v>
      </c>
      <c r="M57" s="11">
        <v>0</v>
      </c>
      <c r="N57" s="11">
        <v>0</v>
      </c>
      <c r="O57" s="11">
        <v>0</v>
      </c>
      <c r="P57" s="11">
        <v>0</v>
      </c>
      <c r="Q57" s="11">
        <v>0</v>
      </c>
      <c r="R57" s="11">
        <v>0</v>
      </c>
      <c r="S57" s="11">
        <v>0</v>
      </c>
      <c r="T57" s="11">
        <v>0</v>
      </c>
      <c r="U57" s="11">
        <v>0</v>
      </c>
      <c r="V57" s="11">
        <v>0</v>
      </c>
      <c r="W57" s="11">
        <v>0</v>
      </c>
      <c r="X57" s="11">
        <v>0</v>
      </c>
      <c r="Y57" s="11">
        <v>0</v>
      </c>
      <c r="Z57" s="11">
        <v>0</v>
      </c>
      <c r="AA57" s="11">
        <v>0</v>
      </c>
      <c r="AB57" s="11">
        <v>0</v>
      </c>
      <c r="AC57" s="11">
        <v>0</v>
      </c>
      <c r="AD57" s="11">
        <v>0</v>
      </c>
      <c r="AE57" s="11">
        <v>0</v>
      </c>
      <c r="AF57" s="11">
        <v>0</v>
      </c>
      <c r="AG57" s="11">
        <v>0</v>
      </c>
      <c r="AH57" s="11">
        <v>0</v>
      </c>
      <c r="AI57" s="11">
        <v>0</v>
      </c>
      <c r="AJ57" s="11">
        <v>0</v>
      </c>
      <c r="AK57" s="11">
        <v>0</v>
      </c>
      <c r="AL57" s="11">
        <v>0</v>
      </c>
      <c r="AM57" s="11">
        <v>0</v>
      </c>
      <c r="AN57" s="11">
        <v>0</v>
      </c>
      <c r="AO57" s="11">
        <v>0</v>
      </c>
      <c r="AP57" s="11">
        <v>0</v>
      </c>
      <c r="AQ57" s="11">
        <v>0</v>
      </c>
      <c r="AR57" s="11">
        <v>0</v>
      </c>
      <c r="AS57" s="11">
        <v>0</v>
      </c>
      <c r="AT57" s="11">
        <v>0</v>
      </c>
      <c r="AU57" s="11">
        <v>0</v>
      </c>
      <c r="AV57" s="11">
        <v>0</v>
      </c>
      <c r="AW57" s="11">
        <v>0</v>
      </c>
      <c r="AX57" s="11">
        <v>0</v>
      </c>
      <c r="AY57" s="11">
        <v>0</v>
      </c>
      <c r="AZ57" s="11">
        <v>0</v>
      </c>
      <c r="BA57" s="11">
        <v>0</v>
      </c>
      <c r="BB57" s="11">
        <v>0</v>
      </c>
      <c r="BC57" s="11">
        <v>0</v>
      </c>
      <c r="BD57" s="11">
        <v>0</v>
      </c>
      <c r="BE57" s="11">
        <v>0</v>
      </c>
      <c r="BF57" s="11">
        <v>0</v>
      </c>
      <c r="BG57" s="11">
        <v>0</v>
      </c>
    </row>
    <row r="58" spans="1:59" ht="15" x14ac:dyDescent="0.25">
      <c r="A58" s="140">
        <f>PowellInflow.Unregulated!A58</f>
        <v>45200</v>
      </c>
      <c r="B58">
        <v>1</v>
      </c>
      <c r="C58">
        <v>1</v>
      </c>
      <c r="D58">
        <v>1</v>
      </c>
      <c r="E58" s="11">
        <v>0</v>
      </c>
      <c r="F58" s="11">
        <v>0</v>
      </c>
      <c r="G58" s="11">
        <v>0</v>
      </c>
      <c r="H58" s="11">
        <v>0</v>
      </c>
      <c r="I58" s="11">
        <v>0</v>
      </c>
      <c r="J58" s="11">
        <v>0</v>
      </c>
      <c r="K58" s="11">
        <v>0</v>
      </c>
      <c r="L58" s="11">
        <v>0</v>
      </c>
      <c r="M58" s="11">
        <v>0</v>
      </c>
      <c r="N58" s="11">
        <v>0</v>
      </c>
      <c r="O58" s="11">
        <v>0</v>
      </c>
      <c r="P58" s="11">
        <v>0</v>
      </c>
      <c r="Q58" s="11">
        <v>0</v>
      </c>
      <c r="R58" s="11">
        <v>0</v>
      </c>
      <c r="S58" s="11">
        <v>0</v>
      </c>
      <c r="T58" s="11">
        <v>0</v>
      </c>
      <c r="U58" s="11">
        <v>0</v>
      </c>
      <c r="V58" s="11">
        <v>0</v>
      </c>
      <c r="W58" s="11">
        <v>0</v>
      </c>
      <c r="X58" s="11">
        <v>0</v>
      </c>
      <c r="Y58" s="11">
        <v>0</v>
      </c>
      <c r="Z58" s="11">
        <v>0</v>
      </c>
      <c r="AA58" s="11">
        <v>0</v>
      </c>
      <c r="AB58" s="11">
        <v>0</v>
      </c>
      <c r="AC58" s="11">
        <v>0</v>
      </c>
      <c r="AD58" s="11">
        <v>0</v>
      </c>
      <c r="AE58" s="11">
        <v>0</v>
      </c>
      <c r="AF58" s="11">
        <v>0</v>
      </c>
      <c r="AG58" s="11">
        <v>0</v>
      </c>
      <c r="AH58" s="11">
        <v>0</v>
      </c>
      <c r="AI58" s="11">
        <v>0</v>
      </c>
      <c r="AJ58" s="11">
        <v>0</v>
      </c>
      <c r="AK58" s="11">
        <v>0</v>
      </c>
      <c r="AL58" s="11">
        <v>0</v>
      </c>
      <c r="AM58" s="11">
        <v>0</v>
      </c>
      <c r="AN58" s="11">
        <v>0</v>
      </c>
      <c r="AO58" s="11">
        <v>0</v>
      </c>
      <c r="AP58" s="11">
        <v>0</v>
      </c>
      <c r="AQ58" s="11">
        <v>0</v>
      </c>
      <c r="AR58" s="11">
        <v>0</v>
      </c>
      <c r="AS58" s="11">
        <v>0</v>
      </c>
      <c r="AT58" s="11">
        <v>0</v>
      </c>
      <c r="AU58" s="11">
        <v>0</v>
      </c>
      <c r="AV58" s="11">
        <v>0</v>
      </c>
      <c r="AW58" s="11">
        <v>0</v>
      </c>
      <c r="AX58" s="11">
        <v>0</v>
      </c>
      <c r="AY58" s="11">
        <v>0</v>
      </c>
      <c r="AZ58" s="11">
        <v>0</v>
      </c>
      <c r="BA58" s="11">
        <v>0</v>
      </c>
      <c r="BB58" s="11">
        <v>0</v>
      </c>
      <c r="BC58" s="11">
        <v>0</v>
      </c>
      <c r="BD58" s="11">
        <v>0</v>
      </c>
      <c r="BE58" s="11">
        <v>0</v>
      </c>
      <c r="BF58" s="11">
        <v>0</v>
      </c>
      <c r="BG58" s="11">
        <v>0</v>
      </c>
    </row>
    <row r="59" spans="1:59" ht="15" x14ac:dyDescent="0.25">
      <c r="A59" s="140">
        <f>PowellInflow.Unregulated!A59</f>
        <v>45231</v>
      </c>
      <c r="B59">
        <v>1</v>
      </c>
      <c r="C59">
        <v>1</v>
      </c>
      <c r="D59">
        <v>1</v>
      </c>
      <c r="E59" s="11">
        <v>0</v>
      </c>
      <c r="F59" s="11">
        <v>0</v>
      </c>
      <c r="G59" s="11">
        <v>0</v>
      </c>
      <c r="H59" s="11">
        <v>0</v>
      </c>
      <c r="I59" s="11">
        <v>0</v>
      </c>
      <c r="J59" s="11">
        <v>0</v>
      </c>
      <c r="K59" s="11">
        <v>0</v>
      </c>
      <c r="L59" s="11">
        <v>0</v>
      </c>
      <c r="M59" s="11">
        <v>0</v>
      </c>
      <c r="N59" s="11">
        <v>0</v>
      </c>
      <c r="O59" s="11">
        <v>0</v>
      </c>
      <c r="P59" s="11">
        <v>0</v>
      </c>
      <c r="Q59" s="11">
        <v>0</v>
      </c>
      <c r="R59" s="11">
        <v>0</v>
      </c>
      <c r="S59" s="11">
        <v>0</v>
      </c>
      <c r="T59" s="11">
        <v>0</v>
      </c>
      <c r="U59" s="11">
        <v>0</v>
      </c>
      <c r="V59" s="11">
        <v>0</v>
      </c>
      <c r="W59" s="11">
        <v>0</v>
      </c>
      <c r="X59" s="11">
        <v>0</v>
      </c>
      <c r="Y59" s="11">
        <v>0</v>
      </c>
      <c r="Z59" s="11">
        <v>0</v>
      </c>
      <c r="AA59" s="11">
        <v>0</v>
      </c>
      <c r="AB59" s="11">
        <v>0</v>
      </c>
      <c r="AC59" s="11">
        <v>0</v>
      </c>
      <c r="AD59" s="11">
        <v>0</v>
      </c>
      <c r="AE59" s="11">
        <v>0</v>
      </c>
      <c r="AF59" s="11">
        <v>0</v>
      </c>
      <c r="AG59" s="11">
        <v>0</v>
      </c>
      <c r="AH59" s="11">
        <v>0</v>
      </c>
      <c r="AI59" s="11">
        <v>0</v>
      </c>
      <c r="AJ59" s="11">
        <v>0</v>
      </c>
      <c r="AK59" s="11">
        <v>0</v>
      </c>
      <c r="AL59" s="11">
        <v>0</v>
      </c>
      <c r="AM59" s="11">
        <v>0</v>
      </c>
      <c r="AN59" s="11">
        <v>0</v>
      </c>
      <c r="AO59" s="11">
        <v>0</v>
      </c>
      <c r="AP59" s="11">
        <v>0</v>
      </c>
      <c r="AQ59" s="11">
        <v>0</v>
      </c>
      <c r="AR59" s="11">
        <v>0</v>
      </c>
      <c r="AS59" s="11">
        <v>0</v>
      </c>
      <c r="AT59" s="11">
        <v>0</v>
      </c>
      <c r="AU59" s="11">
        <v>0</v>
      </c>
      <c r="AV59" s="11">
        <v>0</v>
      </c>
      <c r="AW59" s="11">
        <v>0</v>
      </c>
      <c r="AX59" s="11">
        <v>0</v>
      </c>
      <c r="AY59" s="11">
        <v>0</v>
      </c>
      <c r="AZ59" s="11">
        <v>0</v>
      </c>
      <c r="BA59" s="11">
        <v>0</v>
      </c>
      <c r="BB59" s="11">
        <v>0</v>
      </c>
      <c r="BC59" s="11">
        <v>0</v>
      </c>
      <c r="BD59" s="11">
        <v>0</v>
      </c>
      <c r="BE59" s="11">
        <v>0</v>
      </c>
      <c r="BF59" s="11">
        <v>0</v>
      </c>
      <c r="BG59" s="11">
        <v>0</v>
      </c>
    </row>
    <row r="60" spans="1:59" ht="15" x14ac:dyDescent="0.25">
      <c r="A60" s="140">
        <f>PowellInflow.Unregulated!A60</f>
        <v>45261</v>
      </c>
      <c r="B60">
        <v>1</v>
      </c>
      <c r="C60">
        <v>1</v>
      </c>
      <c r="D60">
        <v>1</v>
      </c>
      <c r="E60" s="11">
        <v>0</v>
      </c>
      <c r="F60" s="11">
        <v>0</v>
      </c>
      <c r="G60" s="11">
        <v>0</v>
      </c>
      <c r="H60" s="11">
        <v>0</v>
      </c>
      <c r="I60" s="11">
        <v>0</v>
      </c>
      <c r="J60" s="11">
        <v>0</v>
      </c>
      <c r="K60" s="11">
        <v>0</v>
      </c>
      <c r="L60" s="11">
        <v>0</v>
      </c>
      <c r="M60" s="11">
        <v>0</v>
      </c>
      <c r="N60" s="11">
        <v>0</v>
      </c>
      <c r="O60" s="11">
        <v>0</v>
      </c>
      <c r="P60" s="11">
        <v>0</v>
      </c>
      <c r="Q60" s="11">
        <v>0</v>
      </c>
      <c r="R60" s="11">
        <v>0</v>
      </c>
      <c r="S60" s="11">
        <v>0</v>
      </c>
      <c r="T60" s="11">
        <v>0</v>
      </c>
      <c r="U60" s="11">
        <v>0</v>
      </c>
      <c r="V60" s="11">
        <v>0</v>
      </c>
      <c r="W60" s="11">
        <v>0</v>
      </c>
      <c r="X60" s="11">
        <v>0</v>
      </c>
      <c r="Y60" s="11">
        <v>0</v>
      </c>
      <c r="Z60" s="11">
        <v>0</v>
      </c>
      <c r="AA60" s="11">
        <v>0</v>
      </c>
      <c r="AB60" s="11">
        <v>0</v>
      </c>
      <c r="AC60" s="11">
        <v>0</v>
      </c>
      <c r="AD60" s="11">
        <v>0</v>
      </c>
      <c r="AE60" s="11">
        <v>0</v>
      </c>
      <c r="AF60" s="11">
        <v>0</v>
      </c>
      <c r="AG60" s="11">
        <v>0</v>
      </c>
      <c r="AH60" s="11">
        <v>0</v>
      </c>
      <c r="AI60" s="11">
        <v>0</v>
      </c>
      <c r="AJ60" s="11">
        <v>0</v>
      </c>
      <c r="AK60" s="11">
        <v>0</v>
      </c>
      <c r="AL60" s="11">
        <v>0</v>
      </c>
      <c r="AM60" s="11">
        <v>0</v>
      </c>
      <c r="AN60" s="11">
        <v>0</v>
      </c>
      <c r="AO60" s="11">
        <v>0</v>
      </c>
      <c r="AP60" s="11">
        <v>0</v>
      </c>
      <c r="AQ60" s="11">
        <v>0</v>
      </c>
      <c r="AR60" s="11">
        <v>0</v>
      </c>
      <c r="AS60" s="11">
        <v>0</v>
      </c>
      <c r="AT60" s="11">
        <v>0</v>
      </c>
      <c r="AU60" s="11">
        <v>0</v>
      </c>
      <c r="AV60" s="11">
        <v>0</v>
      </c>
      <c r="AW60" s="11">
        <v>0</v>
      </c>
      <c r="AX60" s="11">
        <v>0</v>
      </c>
      <c r="AY60" s="11">
        <v>0</v>
      </c>
      <c r="AZ60" s="11">
        <v>0</v>
      </c>
      <c r="BA60" s="11">
        <v>0</v>
      </c>
      <c r="BB60" s="11">
        <v>0</v>
      </c>
      <c r="BC60" s="11">
        <v>0</v>
      </c>
      <c r="BD60" s="11">
        <v>0</v>
      </c>
      <c r="BE60" s="11">
        <v>0</v>
      </c>
      <c r="BF60" s="11">
        <v>0</v>
      </c>
      <c r="BG60" s="11">
        <v>0</v>
      </c>
    </row>
    <row r="61" spans="1:59" ht="15" x14ac:dyDescent="0.25">
      <c r="A61" s="140">
        <f>PowellInflow.Unregulated!A61</f>
        <v>45292</v>
      </c>
      <c r="B61">
        <v>1</v>
      </c>
      <c r="C61">
        <v>1</v>
      </c>
      <c r="D61">
        <v>1</v>
      </c>
      <c r="E61" s="11">
        <v>0</v>
      </c>
      <c r="F61" s="11">
        <v>0</v>
      </c>
      <c r="G61" s="11">
        <v>0</v>
      </c>
      <c r="H61" s="11">
        <v>0</v>
      </c>
      <c r="I61" s="11">
        <v>0</v>
      </c>
      <c r="J61" s="11">
        <v>0</v>
      </c>
      <c r="K61" s="11">
        <v>0</v>
      </c>
      <c r="L61" s="11">
        <v>0</v>
      </c>
      <c r="M61" s="11">
        <v>0</v>
      </c>
      <c r="N61" s="11">
        <v>0</v>
      </c>
      <c r="O61" s="11">
        <v>0</v>
      </c>
      <c r="P61" s="11">
        <v>0</v>
      </c>
      <c r="Q61" s="11">
        <v>0</v>
      </c>
      <c r="R61" s="11">
        <v>0</v>
      </c>
      <c r="S61" s="11">
        <v>0</v>
      </c>
      <c r="T61" s="11">
        <v>0</v>
      </c>
      <c r="U61" s="11">
        <v>0</v>
      </c>
      <c r="V61" s="11">
        <v>0</v>
      </c>
      <c r="W61" s="11">
        <v>0</v>
      </c>
      <c r="X61" s="11">
        <v>0</v>
      </c>
      <c r="Y61" s="11">
        <v>0</v>
      </c>
      <c r="Z61" s="11">
        <v>0</v>
      </c>
      <c r="AA61" s="11">
        <v>0</v>
      </c>
      <c r="AB61" s="11">
        <v>0</v>
      </c>
      <c r="AC61" s="11">
        <v>0</v>
      </c>
      <c r="AD61" s="11">
        <v>0</v>
      </c>
      <c r="AE61" s="11">
        <v>0</v>
      </c>
      <c r="AF61" s="11">
        <v>0</v>
      </c>
      <c r="AG61" s="11">
        <v>0</v>
      </c>
      <c r="AH61" s="11">
        <v>0</v>
      </c>
      <c r="AI61" s="11">
        <v>0</v>
      </c>
      <c r="AJ61" s="11">
        <v>0</v>
      </c>
      <c r="AK61" s="11">
        <v>0</v>
      </c>
      <c r="AL61" s="11">
        <v>0</v>
      </c>
      <c r="AM61" s="11">
        <v>0</v>
      </c>
      <c r="AN61" s="11">
        <v>0</v>
      </c>
      <c r="AO61" s="11">
        <v>0</v>
      </c>
      <c r="AP61" s="11">
        <v>0</v>
      </c>
      <c r="AQ61" s="11">
        <v>0</v>
      </c>
      <c r="AR61" s="11">
        <v>0</v>
      </c>
      <c r="AS61" s="11">
        <v>0</v>
      </c>
      <c r="AT61" s="11">
        <v>0</v>
      </c>
      <c r="AU61" s="11">
        <v>0</v>
      </c>
      <c r="AV61" s="11">
        <v>0</v>
      </c>
      <c r="AW61" s="11">
        <v>0</v>
      </c>
      <c r="AX61" s="11">
        <v>0</v>
      </c>
      <c r="AY61" s="11">
        <v>0</v>
      </c>
      <c r="AZ61" s="11">
        <v>0</v>
      </c>
      <c r="BA61" s="11">
        <v>0</v>
      </c>
      <c r="BB61" s="11">
        <v>0</v>
      </c>
      <c r="BC61" s="11">
        <v>0</v>
      </c>
      <c r="BD61" s="11">
        <v>0</v>
      </c>
      <c r="BE61" s="11">
        <v>0</v>
      </c>
      <c r="BF61" s="11">
        <v>0</v>
      </c>
      <c r="BG61" s="11">
        <v>0</v>
      </c>
    </row>
    <row r="62" spans="1:59" ht="15" x14ac:dyDescent="0.25">
      <c r="A62" s="140">
        <f>PowellInflow.Unregulated!A62</f>
        <v>45323</v>
      </c>
      <c r="B62">
        <v>1</v>
      </c>
      <c r="C62">
        <v>1</v>
      </c>
      <c r="D62">
        <v>1</v>
      </c>
      <c r="E62" s="11">
        <v>0</v>
      </c>
      <c r="F62" s="11">
        <v>0</v>
      </c>
      <c r="G62" s="11">
        <v>0</v>
      </c>
      <c r="H62" s="11">
        <v>0</v>
      </c>
      <c r="I62" s="11">
        <v>0</v>
      </c>
      <c r="J62" s="11">
        <v>0</v>
      </c>
      <c r="K62" s="11">
        <v>0</v>
      </c>
      <c r="L62" s="11">
        <v>0</v>
      </c>
      <c r="M62" s="11">
        <v>0</v>
      </c>
      <c r="N62" s="11">
        <v>0</v>
      </c>
      <c r="O62" s="11">
        <v>0</v>
      </c>
      <c r="P62" s="11">
        <v>0</v>
      </c>
      <c r="Q62" s="11">
        <v>0</v>
      </c>
      <c r="R62" s="11">
        <v>0</v>
      </c>
      <c r="S62" s="11">
        <v>0</v>
      </c>
      <c r="T62" s="11">
        <v>0</v>
      </c>
      <c r="U62" s="11">
        <v>0</v>
      </c>
      <c r="V62" s="11">
        <v>0</v>
      </c>
      <c r="W62" s="11">
        <v>0</v>
      </c>
      <c r="X62" s="11">
        <v>0</v>
      </c>
      <c r="Y62" s="11">
        <v>0</v>
      </c>
      <c r="Z62" s="11">
        <v>0</v>
      </c>
      <c r="AA62" s="11">
        <v>0</v>
      </c>
      <c r="AB62" s="11">
        <v>0</v>
      </c>
      <c r="AC62" s="11">
        <v>0</v>
      </c>
      <c r="AD62" s="11">
        <v>0</v>
      </c>
      <c r="AE62" s="11">
        <v>0</v>
      </c>
      <c r="AF62" s="11">
        <v>0</v>
      </c>
      <c r="AG62" s="11">
        <v>0</v>
      </c>
      <c r="AH62" s="11">
        <v>0</v>
      </c>
      <c r="AI62" s="11">
        <v>0</v>
      </c>
      <c r="AJ62" s="11">
        <v>0</v>
      </c>
      <c r="AK62" s="11">
        <v>0</v>
      </c>
      <c r="AL62" s="11">
        <v>0</v>
      </c>
      <c r="AM62" s="11">
        <v>0</v>
      </c>
      <c r="AN62" s="11">
        <v>0</v>
      </c>
      <c r="AO62" s="11">
        <v>0</v>
      </c>
      <c r="AP62" s="11">
        <v>0</v>
      </c>
      <c r="AQ62" s="11">
        <v>0</v>
      </c>
      <c r="AR62" s="11">
        <v>0</v>
      </c>
      <c r="AS62" s="11">
        <v>0</v>
      </c>
      <c r="AT62" s="11">
        <v>0</v>
      </c>
      <c r="AU62" s="11">
        <v>0</v>
      </c>
      <c r="AV62" s="11">
        <v>0</v>
      </c>
      <c r="AW62" s="11">
        <v>0</v>
      </c>
      <c r="AX62" s="11">
        <v>0</v>
      </c>
      <c r="AY62" s="11">
        <v>0</v>
      </c>
      <c r="AZ62" s="11">
        <v>0</v>
      </c>
      <c r="BA62" s="11">
        <v>0</v>
      </c>
      <c r="BB62" s="11">
        <v>0</v>
      </c>
      <c r="BC62" s="11">
        <v>0</v>
      </c>
      <c r="BD62" s="11">
        <v>0</v>
      </c>
      <c r="BE62" s="11">
        <v>0</v>
      </c>
      <c r="BF62" s="11">
        <v>0</v>
      </c>
      <c r="BG62" s="11">
        <v>0</v>
      </c>
    </row>
    <row r="63" spans="1:59" ht="15" x14ac:dyDescent="0.25">
      <c r="A63" s="140">
        <f>PowellInflow.Unregulated!A63</f>
        <v>45352</v>
      </c>
      <c r="B63">
        <v>1</v>
      </c>
      <c r="C63">
        <v>1</v>
      </c>
      <c r="D63">
        <v>1</v>
      </c>
      <c r="E63" s="11">
        <v>0</v>
      </c>
      <c r="F63" s="11">
        <v>0</v>
      </c>
      <c r="G63" s="11">
        <v>0</v>
      </c>
      <c r="H63" s="11">
        <v>0</v>
      </c>
      <c r="I63" s="11">
        <v>0</v>
      </c>
      <c r="J63" s="11">
        <v>0</v>
      </c>
      <c r="K63" s="11">
        <v>0</v>
      </c>
      <c r="L63" s="11">
        <v>0</v>
      </c>
      <c r="M63" s="11">
        <v>0</v>
      </c>
      <c r="N63" s="11">
        <v>0</v>
      </c>
      <c r="O63" s="11">
        <v>0</v>
      </c>
      <c r="P63" s="11">
        <v>0</v>
      </c>
      <c r="Q63" s="11">
        <v>0</v>
      </c>
      <c r="R63" s="11">
        <v>0</v>
      </c>
      <c r="S63" s="11">
        <v>0</v>
      </c>
      <c r="T63" s="11">
        <v>0</v>
      </c>
      <c r="U63" s="11">
        <v>0</v>
      </c>
      <c r="V63" s="11">
        <v>0</v>
      </c>
      <c r="W63" s="11">
        <v>0</v>
      </c>
      <c r="X63" s="11">
        <v>0</v>
      </c>
      <c r="Y63" s="11">
        <v>0</v>
      </c>
      <c r="Z63" s="11">
        <v>0</v>
      </c>
      <c r="AA63" s="11">
        <v>0</v>
      </c>
      <c r="AB63" s="11">
        <v>0</v>
      </c>
      <c r="AC63" s="11">
        <v>0</v>
      </c>
      <c r="AD63" s="11">
        <v>0</v>
      </c>
      <c r="AE63" s="11">
        <v>0</v>
      </c>
      <c r="AF63" s="11">
        <v>0</v>
      </c>
      <c r="AG63" s="11">
        <v>0</v>
      </c>
      <c r="AH63" s="11">
        <v>0</v>
      </c>
      <c r="AI63" s="11">
        <v>0</v>
      </c>
      <c r="AJ63" s="11">
        <v>0</v>
      </c>
      <c r="AK63" s="11">
        <v>0</v>
      </c>
      <c r="AL63" s="11">
        <v>0</v>
      </c>
      <c r="AM63" s="11">
        <v>0</v>
      </c>
      <c r="AN63" s="11">
        <v>0</v>
      </c>
      <c r="AO63" s="11">
        <v>0</v>
      </c>
      <c r="AP63" s="11">
        <v>0</v>
      </c>
      <c r="AQ63" s="11">
        <v>0</v>
      </c>
      <c r="AR63" s="11">
        <v>0</v>
      </c>
      <c r="AS63" s="11">
        <v>0</v>
      </c>
      <c r="AT63" s="11">
        <v>0</v>
      </c>
      <c r="AU63" s="11">
        <v>0</v>
      </c>
      <c r="AV63" s="11">
        <v>0</v>
      </c>
      <c r="AW63" s="11">
        <v>0</v>
      </c>
      <c r="AX63" s="11">
        <v>0</v>
      </c>
      <c r="AY63" s="11">
        <v>0</v>
      </c>
      <c r="AZ63" s="11">
        <v>0</v>
      </c>
      <c r="BA63" s="11">
        <v>0</v>
      </c>
      <c r="BB63" s="11">
        <v>0</v>
      </c>
      <c r="BC63" s="11">
        <v>0</v>
      </c>
      <c r="BD63" s="11">
        <v>0</v>
      </c>
      <c r="BE63" s="11">
        <v>0</v>
      </c>
      <c r="BF63" s="11">
        <v>0</v>
      </c>
      <c r="BG63" s="11">
        <v>0</v>
      </c>
    </row>
    <row r="64" spans="1:59" ht="15" x14ac:dyDescent="0.25">
      <c r="A64" s="140">
        <f>PowellInflow.Unregulated!A64</f>
        <v>45383</v>
      </c>
      <c r="B64">
        <v>1</v>
      </c>
      <c r="C64">
        <v>1</v>
      </c>
      <c r="D64">
        <v>1</v>
      </c>
      <c r="E64" s="11">
        <v>0</v>
      </c>
      <c r="F64" s="11">
        <v>0</v>
      </c>
      <c r="G64" s="11">
        <v>0</v>
      </c>
      <c r="H64" s="11">
        <v>0</v>
      </c>
      <c r="I64" s="11">
        <v>0</v>
      </c>
      <c r="J64" s="11">
        <v>0</v>
      </c>
      <c r="K64" s="11">
        <v>0</v>
      </c>
      <c r="L64" s="11">
        <v>0</v>
      </c>
      <c r="M64" s="11">
        <v>0</v>
      </c>
      <c r="N64" s="11">
        <v>0</v>
      </c>
      <c r="O64" s="11">
        <v>0</v>
      </c>
      <c r="P64" s="11">
        <v>0</v>
      </c>
      <c r="Q64" s="11">
        <v>0</v>
      </c>
      <c r="R64" s="11">
        <v>0</v>
      </c>
      <c r="S64" s="11">
        <v>0</v>
      </c>
      <c r="T64" s="11">
        <v>0</v>
      </c>
      <c r="U64" s="11">
        <v>0</v>
      </c>
      <c r="V64" s="11">
        <v>0</v>
      </c>
      <c r="W64" s="11">
        <v>0</v>
      </c>
      <c r="X64" s="11">
        <v>0</v>
      </c>
      <c r="Y64" s="11">
        <v>0</v>
      </c>
      <c r="Z64" s="11">
        <v>0</v>
      </c>
      <c r="AA64" s="11">
        <v>0</v>
      </c>
      <c r="AB64" s="11">
        <v>0</v>
      </c>
      <c r="AC64" s="11">
        <v>0</v>
      </c>
      <c r="AD64" s="11">
        <v>0</v>
      </c>
      <c r="AE64" s="11">
        <v>0</v>
      </c>
      <c r="AF64" s="11">
        <v>0</v>
      </c>
      <c r="AG64" s="11">
        <v>0</v>
      </c>
      <c r="AH64" s="11">
        <v>0</v>
      </c>
      <c r="AI64" s="11">
        <v>0</v>
      </c>
      <c r="AJ64" s="11">
        <v>0</v>
      </c>
      <c r="AK64" s="11">
        <v>0</v>
      </c>
      <c r="AL64" s="11">
        <v>0</v>
      </c>
      <c r="AM64" s="11">
        <v>0</v>
      </c>
      <c r="AN64" s="11">
        <v>0</v>
      </c>
      <c r="AO64" s="11">
        <v>0</v>
      </c>
      <c r="AP64" s="11">
        <v>0</v>
      </c>
      <c r="AQ64" s="11">
        <v>0</v>
      </c>
      <c r="AR64" s="11">
        <v>0</v>
      </c>
      <c r="AS64" s="11">
        <v>0</v>
      </c>
      <c r="AT64" s="11">
        <v>0</v>
      </c>
      <c r="AU64" s="11">
        <v>0</v>
      </c>
      <c r="AV64" s="11">
        <v>0</v>
      </c>
      <c r="AW64" s="11">
        <v>0</v>
      </c>
      <c r="AX64" s="11">
        <v>0</v>
      </c>
      <c r="AY64" s="11">
        <v>0</v>
      </c>
      <c r="AZ64" s="11">
        <v>0</v>
      </c>
      <c r="BA64" s="11">
        <v>0</v>
      </c>
      <c r="BB64" s="11">
        <v>0</v>
      </c>
      <c r="BC64" s="11">
        <v>0</v>
      </c>
      <c r="BD64" s="11">
        <v>0</v>
      </c>
      <c r="BE64" s="11">
        <v>0</v>
      </c>
      <c r="BF64" s="11">
        <v>0</v>
      </c>
      <c r="BG64" s="11">
        <v>0</v>
      </c>
    </row>
    <row r="65" spans="1:59" ht="15" x14ac:dyDescent="0.25">
      <c r="A65" s="140">
        <f>PowellInflow.Unregulated!A65</f>
        <v>45413</v>
      </c>
      <c r="B65">
        <v>1</v>
      </c>
      <c r="C65">
        <v>1</v>
      </c>
      <c r="D65">
        <v>1</v>
      </c>
      <c r="E65" s="11">
        <v>0</v>
      </c>
      <c r="F65" s="11">
        <v>0</v>
      </c>
      <c r="G65" s="11">
        <v>0</v>
      </c>
      <c r="H65" s="11">
        <v>0</v>
      </c>
      <c r="I65" s="11">
        <v>0</v>
      </c>
      <c r="J65" s="11">
        <v>0</v>
      </c>
      <c r="K65" s="11">
        <v>0</v>
      </c>
      <c r="L65" s="11">
        <v>0</v>
      </c>
      <c r="M65" s="11">
        <v>0</v>
      </c>
      <c r="N65" s="11">
        <v>0</v>
      </c>
      <c r="O65" s="11">
        <v>0</v>
      </c>
      <c r="P65" s="11">
        <v>0</v>
      </c>
      <c r="Q65" s="11">
        <v>0</v>
      </c>
      <c r="R65" s="11">
        <v>0</v>
      </c>
      <c r="S65" s="11">
        <v>0</v>
      </c>
      <c r="T65" s="11">
        <v>0</v>
      </c>
      <c r="U65" s="11">
        <v>0</v>
      </c>
      <c r="V65" s="11">
        <v>0</v>
      </c>
      <c r="W65" s="11">
        <v>0</v>
      </c>
      <c r="X65" s="11">
        <v>0</v>
      </c>
      <c r="Y65" s="11">
        <v>0</v>
      </c>
      <c r="Z65" s="11">
        <v>0</v>
      </c>
      <c r="AA65" s="11">
        <v>0</v>
      </c>
      <c r="AB65" s="11">
        <v>0</v>
      </c>
      <c r="AC65" s="11">
        <v>0</v>
      </c>
      <c r="AD65" s="11">
        <v>0</v>
      </c>
      <c r="AE65" s="11">
        <v>0</v>
      </c>
      <c r="AF65" s="11">
        <v>0</v>
      </c>
      <c r="AG65" s="11">
        <v>0</v>
      </c>
      <c r="AH65" s="11">
        <v>0</v>
      </c>
      <c r="AI65" s="11">
        <v>0</v>
      </c>
      <c r="AJ65" s="11">
        <v>0</v>
      </c>
      <c r="AK65" s="11">
        <v>0</v>
      </c>
      <c r="AL65" s="11">
        <v>0</v>
      </c>
      <c r="AM65" s="11">
        <v>0</v>
      </c>
      <c r="AN65" s="11">
        <v>0</v>
      </c>
      <c r="AO65" s="11">
        <v>0</v>
      </c>
      <c r="AP65" s="11">
        <v>0</v>
      </c>
      <c r="AQ65" s="11">
        <v>0</v>
      </c>
      <c r="AR65" s="11">
        <v>0</v>
      </c>
      <c r="AS65" s="11">
        <v>0</v>
      </c>
      <c r="AT65" s="11">
        <v>0</v>
      </c>
      <c r="AU65" s="11">
        <v>0</v>
      </c>
      <c r="AV65" s="11">
        <v>0</v>
      </c>
      <c r="AW65" s="11">
        <v>0</v>
      </c>
      <c r="AX65" s="11">
        <v>0</v>
      </c>
      <c r="AY65" s="11">
        <v>0</v>
      </c>
      <c r="AZ65" s="11">
        <v>0</v>
      </c>
      <c r="BA65" s="11">
        <v>0</v>
      </c>
      <c r="BB65" s="11">
        <v>0</v>
      </c>
      <c r="BC65" s="11">
        <v>0</v>
      </c>
      <c r="BD65" s="11">
        <v>0</v>
      </c>
      <c r="BE65" s="11">
        <v>0</v>
      </c>
      <c r="BF65" s="11">
        <v>0</v>
      </c>
      <c r="BG65" s="11">
        <v>0</v>
      </c>
    </row>
    <row r="66" spans="1:59" ht="15" x14ac:dyDescent="0.25">
      <c r="A66" s="140">
        <f>PowellInflow.Unregulated!A66</f>
        <v>45444</v>
      </c>
      <c r="B66">
        <v>1</v>
      </c>
      <c r="C66">
        <v>1</v>
      </c>
      <c r="D66">
        <v>1</v>
      </c>
      <c r="E66" s="11">
        <v>0</v>
      </c>
      <c r="F66" s="11">
        <v>0</v>
      </c>
      <c r="G66" s="11">
        <v>0</v>
      </c>
      <c r="H66" s="11">
        <v>0</v>
      </c>
      <c r="I66" s="11">
        <v>0</v>
      </c>
      <c r="J66" s="11">
        <v>0</v>
      </c>
      <c r="K66" s="11">
        <v>0</v>
      </c>
      <c r="L66" s="11">
        <v>0</v>
      </c>
      <c r="M66" s="11">
        <v>0</v>
      </c>
      <c r="N66" s="11">
        <v>0</v>
      </c>
      <c r="O66" s="11">
        <v>0</v>
      </c>
      <c r="P66" s="11">
        <v>0</v>
      </c>
      <c r="Q66" s="11">
        <v>0</v>
      </c>
      <c r="R66" s="11">
        <v>0</v>
      </c>
      <c r="S66" s="11">
        <v>0</v>
      </c>
      <c r="T66" s="11">
        <v>0</v>
      </c>
      <c r="U66" s="11">
        <v>0</v>
      </c>
      <c r="V66" s="11">
        <v>0</v>
      </c>
      <c r="W66" s="11">
        <v>0</v>
      </c>
      <c r="X66" s="11">
        <v>0</v>
      </c>
      <c r="Y66" s="11">
        <v>0</v>
      </c>
      <c r="Z66" s="11">
        <v>0</v>
      </c>
      <c r="AA66" s="11">
        <v>0</v>
      </c>
      <c r="AB66" s="11">
        <v>0</v>
      </c>
      <c r="AC66" s="11">
        <v>0</v>
      </c>
      <c r="AD66" s="11">
        <v>0</v>
      </c>
      <c r="AE66" s="11">
        <v>0</v>
      </c>
      <c r="AF66" s="11">
        <v>0</v>
      </c>
      <c r="AG66" s="11">
        <v>0</v>
      </c>
      <c r="AH66" s="11">
        <v>0</v>
      </c>
      <c r="AI66" s="11">
        <v>0</v>
      </c>
      <c r="AJ66" s="11">
        <v>0</v>
      </c>
      <c r="AK66" s="11">
        <v>0</v>
      </c>
      <c r="AL66" s="11">
        <v>0</v>
      </c>
      <c r="AM66" s="11">
        <v>0</v>
      </c>
      <c r="AN66" s="11">
        <v>0</v>
      </c>
      <c r="AO66" s="11">
        <v>0</v>
      </c>
      <c r="AP66" s="11">
        <v>0</v>
      </c>
      <c r="AQ66" s="11">
        <v>0</v>
      </c>
      <c r="AR66" s="11">
        <v>0</v>
      </c>
      <c r="AS66" s="11">
        <v>0</v>
      </c>
      <c r="AT66" s="11">
        <v>0</v>
      </c>
      <c r="AU66" s="11">
        <v>0</v>
      </c>
      <c r="AV66" s="11">
        <v>0</v>
      </c>
      <c r="AW66" s="11">
        <v>0</v>
      </c>
      <c r="AX66" s="11">
        <v>0</v>
      </c>
      <c r="AY66" s="11">
        <v>0</v>
      </c>
      <c r="AZ66" s="11">
        <v>0</v>
      </c>
      <c r="BA66" s="11">
        <v>0</v>
      </c>
      <c r="BB66" s="11">
        <v>0</v>
      </c>
      <c r="BC66" s="11">
        <v>0</v>
      </c>
      <c r="BD66" s="11">
        <v>0</v>
      </c>
      <c r="BE66" s="11">
        <v>0</v>
      </c>
      <c r="BF66" s="11">
        <v>0</v>
      </c>
      <c r="BG66" s="11">
        <v>0</v>
      </c>
    </row>
    <row r="67" spans="1:59" ht="15" x14ac:dyDescent="0.25">
      <c r="A67" s="140">
        <f>PowellInflow.Unregulated!A67</f>
        <v>45474</v>
      </c>
      <c r="B67">
        <v>1</v>
      </c>
      <c r="C67">
        <v>1</v>
      </c>
      <c r="D67">
        <v>1</v>
      </c>
      <c r="E67" s="11">
        <v>0</v>
      </c>
      <c r="F67" s="11">
        <v>0</v>
      </c>
      <c r="G67" s="11">
        <v>0</v>
      </c>
      <c r="H67" s="11">
        <v>0</v>
      </c>
      <c r="I67" s="11">
        <v>0</v>
      </c>
      <c r="J67" s="11">
        <v>0</v>
      </c>
      <c r="K67" s="11">
        <v>0</v>
      </c>
      <c r="L67" s="11">
        <v>0</v>
      </c>
      <c r="M67" s="11">
        <v>0</v>
      </c>
      <c r="N67" s="11">
        <v>0</v>
      </c>
      <c r="O67" s="11">
        <v>0</v>
      </c>
      <c r="P67" s="11">
        <v>0</v>
      </c>
      <c r="Q67" s="11">
        <v>0</v>
      </c>
      <c r="R67" s="11">
        <v>0</v>
      </c>
      <c r="S67" s="11">
        <v>0</v>
      </c>
      <c r="T67" s="11">
        <v>0</v>
      </c>
      <c r="U67" s="11">
        <v>0</v>
      </c>
      <c r="V67" s="11">
        <v>0</v>
      </c>
      <c r="W67" s="11">
        <v>0</v>
      </c>
      <c r="X67" s="11">
        <v>0</v>
      </c>
      <c r="Y67" s="11">
        <v>0</v>
      </c>
      <c r="Z67" s="11">
        <v>0</v>
      </c>
      <c r="AA67" s="11">
        <v>0</v>
      </c>
      <c r="AB67" s="11">
        <v>0</v>
      </c>
      <c r="AC67" s="11">
        <v>0</v>
      </c>
      <c r="AD67" s="11">
        <v>0</v>
      </c>
      <c r="AE67" s="11">
        <v>0</v>
      </c>
      <c r="AF67" s="11">
        <v>0</v>
      </c>
      <c r="AG67" s="11">
        <v>0</v>
      </c>
      <c r="AH67" s="11">
        <v>0</v>
      </c>
      <c r="AI67" s="11">
        <v>0</v>
      </c>
      <c r="AJ67" s="11">
        <v>0</v>
      </c>
      <c r="AK67" s="11">
        <v>0</v>
      </c>
      <c r="AL67" s="11">
        <v>0</v>
      </c>
      <c r="AM67" s="11">
        <v>0</v>
      </c>
      <c r="AN67" s="11">
        <v>0</v>
      </c>
      <c r="AO67" s="11">
        <v>0</v>
      </c>
      <c r="AP67" s="11">
        <v>0</v>
      </c>
      <c r="AQ67" s="11">
        <v>0</v>
      </c>
      <c r="AR67" s="11">
        <v>0</v>
      </c>
      <c r="AS67" s="11">
        <v>0</v>
      </c>
      <c r="AT67" s="11">
        <v>0</v>
      </c>
      <c r="AU67" s="11">
        <v>0</v>
      </c>
      <c r="AV67" s="11">
        <v>0</v>
      </c>
      <c r="AW67" s="11">
        <v>0</v>
      </c>
      <c r="AX67" s="11">
        <v>0</v>
      </c>
      <c r="AY67" s="11">
        <v>0</v>
      </c>
      <c r="AZ67" s="11">
        <v>0</v>
      </c>
      <c r="BA67" s="11">
        <v>0</v>
      </c>
      <c r="BB67" s="11">
        <v>0</v>
      </c>
      <c r="BC67" s="11">
        <v>0</v>
      </c>
      <c r="BD67" s="11">
        <v>0</v>
      </c>
      <c r="BE67" s="11">
        <v>0</v>
      </c>
      <c r="BF67" s="11">
        <v>0</v>
      </c>
      <c r="BG67" s="11">
        <v>0</v>
      </c>
    </row>
    <row r="68" spans="1:59" ht="15" x14ac:dyDescent="0.25">
      <c r="A68" s="140">
        <f>PowellInflow.Unregulated!A68</f>
        <v>45505</v>
      </c>
      <c r="B68">
        <v>1</v>
      </c>
      <c r="C68">
        <v>1</v>
      </c>
      <c r="D68">
        <v>1</v>
      </c>
      <c r="E68" s="11">
        <v>0</v>
      </c>
      <c r="F68" s="11">
        <v>0</v>
      </c>
      <c r="G68" s="11">
        <v>0</v>
      </c>
      <c r="H68" s="11">
        <v>0</v>
      </c>
      <c r="I68" s="11">
        <v>0</v>
      </c>
      <c r="J68" s="11">
        <v>0</v>
      </c>
      <c r="K68" s="11">
        <v>0</v>
      </c>
      <c r="L68" s="11">
        <v>0</v>
      </c>
      <c r="M68" s="11">
        <v>0</v>
      </c>
      <c r="N68" s="11">
        <v>0</v>
      </c>
      <c r="O68" s="11">
        <v>0</v>
      </c>
      <c r="P68" s="11">
        <v>0</v>
      </c>
      <c r="Q68" s="11">
        <v>0</v>
      </c>
      <c r="R68" s="11">
        <v>0</v>
      </c>
      <c r="S68" s="11">
        <v>0</v>
      </c>
      <c r="T68" s="11">
        <v>0</v>
      </c>
      <c r="U68" s="11">
        <v>0</v>
      </c>
      <c r="V68" s="11">
        <v>0</v>
      </c>
      <c r="W68" s="11">
        <v>0</v>
      </c>
      <c r="X68" s="11">
        <v>0</v>
      </c>
      <c r="Y68" s="11">
        <v>0</v>
      </c>
      <c r="Z68" s="11">
        <v>0</v>
      </c>
      <c r="AA68" s="11">
        <v>0</v>
      </c>
      <c r="AB68" s="11">
        <v>0</v>
      </c>
      <c r="AC68" s="11">
        <v>0</v>
      </c>
      <c r="AD68" s="11">
        <v>0</v>
      </c>
      <c r="AE68" s="11">
        <v>0</v>
      </c>
      <c r="AF68" s="11">
        <v>0</v>
      </c>
      <c r="AG68" s="11">
        <v>0</v>
      </c>
      <c r="AH68" s="11">
        <v>0</v>
      </c>
      <c r="AI68" s="11">
        <v>0</v>
      </c>
      <c r="AJ68" s="11">
        <v>0</v>
      </c>
      <c r="AK68" s="11">
        <v>0</v>
      </c>
      <c r="AL68" s="11">
        <v>0</v>
      </c>
      <c r="AM68" s="11">
        <v>0</v>
      </c>
      <c r="AN68" s="11">
        <v>0</v>
      </c>
      <c r="AO68" s="11">
        <v>0</v>
      </c>
      <c r="AP68" s="11">
        <v>0</v>
      </c>
      <c r="AQ68" s="11">
        <v>0</v>
      </c>
      <c r="AR68" s="11">
        <v>0</v>
      </c>
      <c r="AS68" s="11">
        <v>0</v>
      </c>
      <c r="AT68" s="11">
        <v>0</v>
      </c>
      <c r="AU68" s="11">
        <v>0</v>
      </c>
      <c r="AV68" s="11">
        <v>0</v>
      </c>
      <c r="AW68" s="11">
        <v>0</v>
      </c>
      <c r="AX68" s="11">
        <v>0</v>
      </c>
      <c r="AY68" s="11">
        <v>0</v>
      </c>
      <c r="AZ68" s="11">
        <v>0</v>
      </c>
      <c r="BA68" s="11">
        <v>0</v>
      </c>
      <c r="BB68" s="11">
        <v>0</v>
      </c>
      <c r="BC68" s="11">
        <v>0</v>
      </c>
      <c r="BD68" s="11">
        <v>0</v>
      </c>
      <c r="BE68" s="11">
        <v>0</v>
      </c>
      <c r="BF68" s="11">
        <v>0</v>
      </c>
      <c r="BG68" s="11">
        <v>0</v>
      </c>
    </row>
    <row r="69" spans="1:59" ht="15" x14ac:dyDescent="0.25">
      <c r="A69" s="140">
        <f>PowellInflow.Unregulated!A69</f>
        <v>45536</v>
      </c>
      <c r="B69">
        <v>1</v>
      </c>
      <c r="C69">
        <v>1</v>
      </c>
      <c r="D69">
        <v>1</v>
      </c>
      <c r="E69" s="11">
        <v>0</v>
      </c>
      <c r="F69" s="11">
        <v>0</v>
      </c>
      <c r="G69" s="11">
        <v>0</v>
      </c>
      <c r="H69" s="11">
        <v>0</v>
      </c>
      <c r="I69" s="11">
        <v>0</v>
      </c>
      <c r="J69" s="11">
        <v>0</v>
      </c>
      <c r="K69" s="11">
        <v>0</v>
      </c>
      <c r="L69" s="11">
        <v>0</v>
      </c>
      <c r="M69" s="11">
        <v>0</v>
      </c>
      <c r="N69" s="11">
        <v>0</v>
      </c>
      <c r="O69" s="11">
        <v>0</v>
      </c>
      <c r="P69" s="11">
        <v>0</v>
      </c>
      <c r="Q69" s="11">
        <v>0</v>
      </c>
      <c r="R69" s="11">
        <v>0</v>
      </c>
      <c r="S69" s="11">
        <v>0</v>
      </c>
      <c r="T69" s="11">
        <v>0</v>
      </c>
      <c r="U69" s="11">
        <v>0</v>
      </c>
      <c r="V69" s="11">
        <v>0</v>
      </c>
      <c r="W69" s="11">
        <v>0</v>
      </c>
      <c r="X69" s="11">
        <v>0</v>
      </c>
      <c r="Y69" s="11">
        <v>0</v>
      </c>
      <c r="Z69" s="11">
        <v>0</v>
      </c>
      <c r="AA69" s="11">
        <v>0</v>
      </c>
      <c r="AB69" s="11">
        <v>0</v>
      </c>
      <c r="AC69" s="11">
        <v>0</v>
      </c>
      <c r="AD69" s="11">
        <v>0</v>
      </c>
      <c r="AE69" s="11">
        <v>0</v>
      </c>
      <c r="AF69" s="11">
        <v>0</v>
      </c>
      <c r="AG69" s="11">
        <v>0</v>
      </c>
      <c r="AH69" s="11">
        <v>0</v>
      </c>
      <c r="AI69" s="11">
        <v>0</v>
      </c>
      <c r="AJ69" s="11">
        <v>0</v>
      </c>
      <c r="AK69" s="11">
        <v>0</v>
      </c>
      <c r="AL69" s="11">
        <v>0</v>
      </c>
      <c r="AM69" s="11">
        <v>0</v>
      </c>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row>
    <row r="70" spans="1:59" ht="15" x14ac:dyDescent="0.25">
      <c r="A70" s="140">
        <f>PowellInflow.Unregulated!A70</f>
        <v>0</v>
      </c>
      <c r="B70">
        <v>1</v>
      </c>
      <c r="C70">
        <v>1</v>
      </c>
      <c r="D70">
        <v>1</v>
      </c>
      <c r="E70" s="11">
        <v>0</v>
      </c>
      <c r="F70" s="11">
        <v>0</v>
      </c>
      <c r="G70" s="11">
        <v>0</v>
      </c>
      <c r="H70" s="11">
        <v>0</v>
      </c>
      <c r="I70" s="11">
        <v>0</v>
      </c>
      <c r="J70" s="11">
        <v>0</v>
      </c>
      <c r="K70" s="11">
        <v>0</v>
      </c>
      <c r="L70" s="11">
        <v>0</v>
      </c>
      <c r="M70" s="11">
        <v>0</v>
      </c>
      <c r="N70" s="11">
        <v>0</v>
      </c>
      <c r="O70" s="11">
        <v>0</v>
      </c>
      <c r="P70" s="11">
        <v>0</v>
      </c>
      <c r="Q70" s="11">
        <v>0</v>
      </c>
      <c r="R70" s="11">
        <v>0</v>
      </c>
      <c r="S70" s="11">
        <v>0</v>
      </c>
      <c r="T70" s="11">
        <v>0</v>
      </c>
      <c r="U70" s="11">
        <v>0</v>
      </c>
      <c r="V70" s="11">
        <v>0</v>
      </c>
      <c r="W70" s="11">
        <v>0</v>
      </c>
      <c r="X70" s="11">
        <v>0</v>
      </c>
      <c r="Y70" s="11">
        <v>0</v>
      </c>
      <c r="Z70" s="11">
        <v>0</v>
      </c>
      <c r="AA70" s="11">
        <v>0</v>
      </c>
      <c r="AB70" s="11">
        <v>0</v>
      </c>
      <c r="AC70" s="11">
        <v>0</v>
      </c>
      <c r="AD70" s="11">
        <v>0</v>
      </c>
      <c r="AE70" s="11">
        <v>0</v>
      </c>
      <c r="AF70" s="11">
        <v>0</v>
      </c>
      <c r="AG70" s="11">
        <v>0</v>
      </c>
      <c r="AH70" s="11">
        <v>0</v>
      </c>
      <c r="AI70" s="11">
        <v>0</v>
      </c>
      <c r="AJ70" s="11">
        <v>0</v>
      </c>
      <c r="AK70" s="11">
        <v>0</v>
      </c>
      <c r="AL70" s="11">
        <v>0</v>
      </c>
      <c r="AM70" s="11">
        <v>0</v>
      </c>
      <c r="AN70" s="11">
        <v>0</v>
      </c>
      <c r="AO70" s="11">
        <v>0</v>
      </c>
      <c r="AP70" s="11">
        <v>0</v>
      </c>
      <c r="AQ70" s="11">
        <v>0</v>
      </c>
      <c r="AR70" s="11">
        <v>0</v>
      </c>
      <c r="AS70" s="11">
        <v>0</v>
      </c>
      <c r="AT70" s="11">
        <v>0</v>
      </c>
      <c r="AU70" s="11">
        <v>0</v>
      </c>
      <c r="AV70" s="11">
        <v>0</v>
      </c>
      <c r="AW70" s="11">
        <v>0</v>
      </c>
      <c r="AX70" s="11">
        <v>0</v>
      </c>
      <c r="AY70" s="11">
        <v>0</v>
      </c>
      <c r="AZ70" s="11">
        <v>0</v>
      </c>
      <c r="BA70" s="11">
        <v>0</v>
      </c>
      <c r="BB70" s="11">
        <v>0</v>
      </c>
      <c r="BC70" s="11">
        <v>0</v>
      </c>
      <c r="BD70" s="11">
        <v>0</v>
      </c>
      <c r="BE70" s="11">
        <v>0</v>
      </c>
      <c r="BF70" s="11">
        <v>0</v>
      </c>
      <c r="BG70" s="11">
        <v>0</v>
      </c>
    </row>
    <row r="71" spans="1:59" ht="15" x14ac:dyDescent="0.25">
      <c r="A71" s="140">
        <f>PowellInflow.Unregulated!A71</f>
        <v>0</v>
      </c>
      <c r="B71">
        <v>1</v>
      </c>
      <c r="C71">
        <v>1</v>
      </c>
      <c r="D71">
        <v>1</v>
      </c>
      <c r="E71" s="11">
        <v>0</v>
      </c>
      <c r="F71" s="11">
        <v>0</v>
      </c>
      <c r="G71" s="11">
        <v>0</v>
      </c>
      <c r="H71" s="11">
        <v>0</v>
      </c>
      <c r="I71" s="11">
        <v>0</v>
      </c>
      <c r="J71" s="11">
        <v>0</v>
      </c>
      <c r="K71" s="11">
        <v>0</v>
      </c>
      <c r="L71" s="11">
        <v>0</v>
      </c>
      <c r="M71" s="11">
        <v>0</v>
      </c>
      <c r="N71" s="11">
        <v>0</v>
      </c>
      <c r="O71" s="11">
        <v>0</v>
      </c>
      <c r="P71" s="11">
        <v>0</v>
      </c>
      <c r="Q71" s="11">
        <v>0</v>
      </c>
      <c r="R71" s="11">
        <v>0</v>
      </c>
      <c r="S71" s="11">
        <v>0</v>
      </c>
      <c r="T71" s="11">
        <v>0</v>
      </c>
      <c r="U71" s="11">
        <v>0</v>
      </c>
      <c r="V71" s="11">
        <v>0</v>
      </c>
      <c r="W71" s="11">
        <v>0</v>
      </c>
      <c r="X71" s="11">
        <v>0</v>
      </c>
      <c r="Y71" s="11">
        <v>0</v>
      </c>
      <c r="Z71" s="11">
        <v>0</v>
      </c>
      <c r="AA71" s="11">
        <v>0</v>
      </c>
      <c r="AB71" s="11">
        <v>0</v>
      </c>
      <c r="AC71" s="11">
        <v>0</v>
      </c>
      <c r="AD71" s="11">
        <v>0</v>
      </c>
      <c r="AE71" s="11">
        <v>0</v>
      </c>
      <c r="AF71" s="11">
        <v>0</v>
      </c>
      <c r="AG71" s="11">
        <v>0</v>
      </c>
      <c r="AH71" s="11">
        <v>0</v>
      </c>
      <c r="AI71" s="11">
        <v>0</v>
      </c>
      <c r="AJ71" s="11">
        <v>0</v>
      </c>
      <c r="AK71" s="11">
        <v>0</v>
      </c>
      <c r="AL71" s="11">
        <v>0</v>
      </c>
      <c r="AM71" s="11">
        <v>0</v>
      </c>
      <c r="AN71" s="11">
        <v>0</v>
      </c>
      <c r="AO71" s="11">
        <v>0</v>
      </c>
      <c r="AP71" s="11">
        <v>0</v>
      </c>
      <c r="AQ71" s="11">
        <v>0</v>
      </c>
      <c r="AR71" s="11">
        <v>0</v>
      </c>
      <c r="AS71" s="11">
        <v>0</v>
      </c>
      <c r="AT71" s="11">
        <v>0</v>
      </c>
      <c r="AU71" s="11">
        <v>0</v>
      </c>
      <c r="AV71" s="11">
        <v>0</v>
      </c>
      <c r="AW71" s="11">
        <v>0</v>
      </c>
      <c r="AX71" s="11">
        <v>0</v>
      </c>
      <c r="AY71" s="11">
        <v>0</v>
      </c>
      <c r="AZ71" s="11">
        <v>0</v>
      </c>
      <c r="BA71" s="11">
        <v>0</v>
      </c>
      <c r="BB71" s="11">
        <v>0</v>
      </c>
      <c r="BC71" s="11">
        <v>0</v>
      </c>
      <c r="BD71" s="11">
        <v>0</v>
      </c>
      <c r="BE71" s="11">
        <v>0</v>
      </c>
      <c r="BF71" s="11">
        <v>0</v>
      </c>
      <c r="BG71" s="11">
        <v>0</v>
      </c>
    </row>
    <row r="72" spans="1:59" ht="15" x14ac:dyDescent="0.25">
      <c r="A72" s="140">
        <f>PowellInflow.Unregulated!A72</f>
        <v>0</v>
      </c>
      <c r="B72">
        <v>1</v>
      </c>
      <c r="C72">
        <v>1</v>
      </c>
      <c r="D72">
        <v>1</v>
      </c>
      <c r="E72" s="11">
        <v>0</v>
      </c>
      <c r="F72" s="11">
        <v>0</v>
      </c>
      <c r="G72" s="11">
        <v>0</v>
      </c>
      <c r="H72" s="11">
        <v>0</v>
      </c>
      <c r="I72" s="11">
        <v>0</v>
      </c>
      <c r="J72" s="11">
        <v>0</v>
      </c>
      <c r="K72" s="11">
        <v>0</v>
      </c>
      <c r="L72" s="11">
        <v>0</v>
      </c>
      <c r="M72" s="11">
        <v>0</v>
      </c>
      <c r="N72" s="11">
        <v>0</v>
      </c>
      <c r="O72" s="11">
        <v>0</v>
      </c>
      <c r="P72" s="11">
        <v>0</v>
      </c>
      <c r="Q72" s="11">
        <v>0</v>
      </c>
      <c r="R72" s="11">
        <v>0</v>
      </c>
      <c r="S72" s="11">
        <v>0</v>
      </c>
      <c r="T72" s="11">
        <v>0</v>
      </c>
      <c r="U72" s="11">
        <v>0</v>
      </c>
      <c r="V72" s="11">
        <v>0</v>
      </c>
      <c r="W72" s="11">
        <v>0</v>
      </c>
      <c r="X72" s="11">
        <v>0</v>
      </c>
      <c r="Y72" s="11">
        <v>0</v>
      </c>
      <c r="Z72" s="11">
        <v>0</v>
      </c>
      <c r="AA72" s="11">
        <v>0</v>
      </c>
      <c r="AB72" s="11">
        <v>0</v>
      </c>
      <c r="AC72" s="11">
        <v>0</v>
      </c>
      <c r="AD72" s="11">
        <v>0</v>
      </c>
      <c r="AE72" s="11">
        <v>0</v>
      </c>
      <c r="AF72" s="11">
        <v>0</v>
      </c>
      <c r="AG72" s="11">
        <v>0</v>
      </c>
      <c r="AH72" s="11">
        <v>0</v>
      </c>
      <c r="AI72" s="11">
        <v>0</v>
      </c>
      <c r="AJ72" s="11">
        <v>0</v>
      </c>
      <c r="AK72" s="11">
        <v>0</v>
      </c>
      <c r="AL72" s="11">
        <v>0</v>
      </c>
      <c r="AM72" s="11">
        <v>0</v>
      </c>
      <c r="AN72" s="11">
        <v>0</v>
      </c>
      <c r="AO72" s="11">
        <v>0</v>
      </c>
      <c r="AP72" s="11">
        <v>0</v>
      </c>
      <c r="AQ72" s="11">
        <v>0</v>
      </c>
      <c r="AR72" s="11">
        <v>0</v>
      </c>
      <c r="AS72" s="11">
        <v>0</v>
      </c>
      <c r="AT72" s="11">
        <v>0</v>
      </c>
      <c r="AU72" s="11">
        <v>0</v>
      </c>
      <c r="AV72" s="11">
        <v>0</v>
      </c>
      <c r="AW72" s="11">
        <v>0</v>
      </c>
      <c r="AX72" s="11">
        <v>0</v>
      </c>
      <c r="AY72" s="11">
        <v>0</v>
      </c>
      <c r="AZ72" s="11">
        <v>0</v>
      </c>
      <c r="BA72" s="11">
        <v>0</v>
      </c>
      <c r="BB72" s="11">
        <v>0</v>
      </c>
      <c r="BC72" s="11">
        <v>0</v>
      </c>
      <c r="BD72" s="11">
        <v>0</v>
      </c>
      <c r="BE72" s="11">
        <v>0</v>
      </c>
      <c r="BF72" s="11">
        <v>0</v>
      </c>
      <c r="BG72" s="11">
        <v>0</v>
      </c>
    </row>
    <row r="73" spans="1:59" ht="15" x14ac:dyDescent="0.25">
      <c r="A73" s="140">
        <f>PowellInflow.Unregulated!A73</f>
        <v>0</v>
      </c>
      <c r="B73">
        <v>1</v>
      </c>
      <c r="C73">
        <v>1</v>
      </c>
      <c r="D73">
        <v>1</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1">
        <v>0</v>
      </c>
      <c r="AL73" s="11">
        <v>0</v>
      </c>
      <c r="AM73" s="11">
        <v>0</v>
      </c>
      <c r="AN73" s="11">
        <v>0</v>
      </c>
      <c r="AO73" s="11">
        <v>0</v>
      </c>
      <c r="AP73" s="11">
        <v>0</v>
      </c>
      <c r="AQ73" s="11">
        <v>0</v>
      </c>
      <c r="AR73" s="11">
        <v>0</v>
      </c>
      <c r="AS73" s="11">
        <v>0</v>
      </c>
      <c r="AT73" s="11">
        <v>0</v>
      </c>
      <c r="AU73" s="11">
        <v>0</v>
      </c>
      <c r="AV73" s="11">
        <v>0</v>
      </c>
      <c r="AW73" s="11">
        <v>0</v>
      </c>
      <c r="AX73" s="11">
        <v>0</v>
      </c>
      <c r="AY73" s="11">
        <v>0</v>
      </c>
      <c r="AZ73" s="11">
        <v>0</v>
      </c>
      <c r="BA73" s="11">
        <v>0</v>
      </c>
      <c r="BB73" s="11">
        <v>0</v>
      </c>
      <c r="BC73" s="11">
        <v>0</v>
      </c>
      <c r="BD73" s="11">
        <v>0</v>
      </c>
      <c r="BE73" s="11">
        <v>0</v>
      </c>
      <c r="BF73" s="11">
        <v>0</v>
      </c>
      <c r="BG73" s="11">
        <v>0</v>
      </c>
    </row>
    <row r="74" spans="1:59" ht="15" x14ac:dyDescent="0.25">
      <c r="A74" s="140">
        <f>PowellInflow.Unregulated!A74</f>
        <v>0</v>
      </c>
      <c r="B74">
        <v>1</v>
      </c>
      <c r="C74">
        <v>1</v>
      </c>
      <c r="D74">
        <v>1</v>
      </c>
      <c r="E74" s="11">
        <v>0</v>
      </c>
      <c r="F74" s="11">
        <v>0</v>
      </c>
      <c r="G74" s="11">
        <v>0</v>
      </c>
      <c r="H74" s="11">
        <v>0</v>
      </c>
      <c r="I74" s="11">
        <v>0</v>
      </c>
      <c r="J74" s="11">
        <v>0</v>
      </c>
      <c r="K74" s="11">
        <v>0</v>
      </c>
      <c r="L74" s="11">
        <v>0</v>
      </c>
      <c r="M74" s="11">
        <v>0</v>
      </c>
      <c r="N74" s="11">
        <v>0</v>
      </c>
      <c r="O74" s="11">
        <v>0</v>
      </c>
      <c r="P74" s="11">
        <v>0</v>
      </c>
      <c r="Q74" s="11">
        <v>0</v>
      </c>
      <c r="R74" s="11">
        <v>0</v>
      </c>
      <c r="S74" s="11">
        <v>0</v>
      </c>
      <c r="T74" s="11">
        <v>0</v>
      </c>
      <c r="U74" s="11">
        <v>0</v>
      </c>
      <c r="V74" s="11">
        <v>0</v>
      </c>
      <c r="W74" s="11">
        <v>0</v>
      </c>
      <c r="X74" s="11">
        <v>0</v>
      </c>
      <c r="Y74" s="11">
        <v>0</v>
      </c>
      <c r="Z74" s="11">
        <v>0</v>
      </c>
      <c r="AA74" s="11">
        <v>0</v>
      </c>
      <c r="AB74" s="11">
        <v>0</v>
      </c>
      <c r="AC74" s="11">
        <v>0</v>
      </c>
      <c r="AD74" s="11">
        <v>0</v>
      </c>
      <c r="AE74" s="11">
        <v>0</v>
      </c>
      <c r="AF74" s="11">
        <v>0</v>
      </c>
      <c r="AG74" s="11">
        <v>0</v>
      </c>
      <c r="AH74" s="11">
        <v>0</v>
      </c>
      <c r="AI74" s="11">
        <v>0</v>
      </c>
      <c r="AJ74" s="11">
        <v>0</v>
      </c>
      <c r="AK74" s="11">
        <v>0</v>
      </c>
      <c r="AL74" s="11">
        <v>0</v>
      </c>
      <c r="AM74" s="11">
        <v>0</v>
      </c>
      <c r="AN74" s="11">
        <v>0</v>
      </c>
      <c r="AO74" s="11">
        <v>0</v>
      </c>
      <c r="AP74" s="11">
        <v>0</v>
      </c>
      <c r="AQ74" s="11">
        <v>0</v>
      </c>
      <c r="AR74" s="11">
        <v>0</v>
      </c>
      <c r="AS74" s="11">
        <v>0</v>
      </c>
      <c r="AT74" s="11">
        <v>0</v>
      </c>
      <c r="AU74" s="11">
        <v>0</v>
      </c>
      <c r="AV74" s="11">
        <v>0</v>
      </c>
      <c r="AW74" s="11">
        <v>0</v>
      </c>
      <c r="AX74" s="11">
        <v>0</v>
      </c>
      <c r="AY74" s="11">
        <v>0</v>
      </c>
      <c r="AZ74" s="11">
        <v>0</v>
      </c>
      <c r="BA74" s="11">
        <v>0</v>
      </c>
      <c r="BB74" s="11">
        <v>0</v>
      </c>
      <c r="BC74" s="11">
        <v>0</v>
      </c>
      <c r="BD74" s="11">
        <v>0</v>
      </c>
      <c r="BE74" s="11">
        <v>0</v>
      </c>
      <c r="BF74" s="11">
        <v>0</v>
      </c>
      <c r="BG74" s="11">
        <v>0</v>
      </c>
    </row>
    <row r="75" spans="1:59" ht="15" x14ac:dyDescent="0.25">
      <c r="A75" s="140">
        <f>PowellInflow.Unregulated!A75</f>
        <v>0</v>
      </c>
      <c r="B75">
        <v>1</v>
      </c>
      <c r="C75">
        <v>1</v>
      </c>
      <c r="D75">
        <v>1</v>
      </c>
      <c r="E75" s="11">
        <v>0</v>
      </c>
      <c r="F75" s="11">
        <v>0</v>
      </c>
      <c r="G75" s="11">
        <v>0</v>
      </c>
      <c r="H75" s="11">
        <v>0</v>
      </c>
      <c r="I75" s="11">
        <v>0</v>
      </c>
      <c r="J75" s="11">
        <v>0</v>
      </c>
      <c r="K75" s="11">
        <v>0</v>
      </c>
      <c r="L75" s="11">
        <v>0</v>
      </c>
      <c r="M75" s="11">
        <v>0</v>
      </c>
      <c r="N75" s="11">
        <v>0</v>
      </c>
      <c r="O75" s="11">
        <v>0</v>
      </c>
      <c r="P75" s="11">
        <v>0</v>
      </c>
      <c r="Q75" s="11">
        <v>0</v>
      </c>
      <c r="R75" s="11">
        <v>0</v>
      </c>
      <c r="S75" s="11">
        <v>0</v>
      </c>
      <c r="T75" s="11">
        <v>0</v>
      </c>
      <c r="U75" s="11">
        <v>0</v>
      </c>
      <c r="V75" s="11">
        <v>0</v>
      </c>
      <c r="W75" s="11">
        <v>0</v>
      </c>
      <c r="X75" s="11">
        <v>0</v>
      </c>
      <c r="Y75" s="11">
        <v>0</v>
      </c>
      <c r="Z75" s="11">
        <v>0</v>
      </c>
      <c r="AA75" s="11">
        <v>0</v>
      </c>
      <c r="AB75" s="11">
        <v>0</v>
      </c>
      <c r="AC75" s="11">
        <v>0</v>
      </c>
      <c r="AD75" s="11">
        <v>0</v>
      </c>
      <c r="AE75" s="11">
        <v>0</v>
      </c>
      <c r="AF75" s="11">
        <v>0</v>
      </c>
      <c r="AG75" s="11">
        <v>0</v>
      </c>
      <c r="AH75" s="11">
        <v>0</v>
      </c>
      <c r="AI75" s="11">
        <v>0</v>
      </c>
      <c r="AJ75" s="11">
        <v>0</v>
      </c>
      <c r="AK75" s="11">
        <v>0</v>
      </c>
      <c r="AL75" s="11">
        <v>0</v>
      </c>
      <c r="AM75" s="11">
        <v>0</v>
      </c>
      <c r="AN75" s="11">
        <v>0</v>
      </c>
      <c r="AO75" s="11">
        <v>0</v>
      </c>
      <c r="AP75" s="11">
        <v>0</v>
      </c>
      <c r="AQ75" s="11">
        <v>0</v>
      </c>
      <c r="AR75" s="11">
        <v>0</v>
      </c>
      <c r="AS75" s="11">
        <v>0</v>
      </c>
      <c r="AT75" s="11">
        <v>0</v>
      </c>
      <c r="AU75" s="11">
        <v>0</v>
      </c>
      <c r="AV75" s="11">
        <v>0</v>
      </c>
      <c r="AW75" s="11">
        <v>0</v>
      </c>
      <c r="AX75" s="11">
        <v>0</v>
      </c>
      <c r="AY75" s="11">
        <v>0</v>
      </c>
      <c r="AZ75" s="11">
        <v>0</v>
      </c>
      <c r="BA75" s="11">
        <v>0</v>
      </c>
      <c r="BB75" s="11">
        <v>0</v>
      </c>
      <c r="BC75" s="11">
        <v>0</v>
      </c>
      <c r="BD75" s="11">
        <v>0</v>
      </c>
      <c r="BE75" s="11">
        <v>0</v>
      </c>
      <c r="BF75" s="11">
        <v>0</v>
      </c>
      <c r="BG75" s="11">
        <v>0</v>
      </c>
    </row>
    <row r="76" spans="1:59" ht="15" x14ac:dyDescent="0.25">
      <c r="A76" s="140">
        <f>PowellInflow.Unregulated!A76</f>
        <v>0</v>
      </c>
      <c r="B76">
        <v>1</v>
      </c>
      <c r="C76">
        <v>1</v>
      </c>
      <c r="D76">
        <v>1</v>
      </c>
      <c r="E76" s="11">
        <v>0</v>
      </c>
      <c r="F76" s="11">
        <v>0</v>
      </c>
      <c r="G76" s="11">
        <v>0</v>
      </c>
      <c r="H76" s="11">
        <v>0</v>
      </c>
      <c r="I76" s="11">
        <v>0</v>
      </c>
      <c r="J76" s="11">
        <v>0</v>
      </c>
      <c r="K76" s="11">
        <v>0</v>
      </c>
      <c r="L76" s="11">
        <v>0</v>
      </c>
      <c r="M76" s="11">
        <v>0</v>
      </c>
      <c r="N76" s="11">
        <v>0</v>
      </c>
      <c r="O76" s="11">
        <v>0</v>
      </c>
      <c r="P76" s="11">
        <v>0</v>
      </c>
      <c r="Q76" s="11">
        <v>0</v>
      </c>
      <c r="R76" s="11">
        <v>0</v>
      </c>
      <c r="S76" s="11">
        <v>0</v>
      </c>
      <c r="T76" s="11">
        <v>0</v>
      </c>
      <c r="U76" s="11">
        <v>0</v>
      </c>
      <c r="V76" s="11">
        <v>0</v>
      </c>
      <c r="W76" s="11">
        <v>0</v>
      </c>
      <c r="X76" s="11">
        <v>0</v>
      </c>
      <c r="Y76" s="11">
        <v>0</v>
      </c>
      <c r="Z76" s="11">
        <v>0</v>
      </c>
      <c r="AA76" s="11">
        <v>0</v>
      </c>
      <c r="AB76" s="11">
        <v>0</v>
      </c>
      <c r="AC76" s="11">
        <v>0</v>
      </c>
      <c r="AD76" s="11">
        <v>0</v>
      </c>
      <c r="AE76" s="11">
        <v>0</v>
      </c>
      <c r="AF76" s="11">
        <v>0</v>
      </c>
      <c r="AG76" s="11">
        <v>0</v>
      </c>
      <c r="AH76" s="11">
        <v>0</v>
      </c>
      <c r="AI76" s="11">
        <v>0</v>
      </c>
      <c r="AJ76" s="11">
        <v>0</v>
      </c>
      <c r="AK76" s="11">
        <v>0</v>
      </c>
      <c r="AL76" s="11">
        <v>0</v>
      </c>
      <c r="AM76" s="11">
        <v>0</v>
      </c>
      <c r="AN76" s="11">
        <v>0</v>
      </c>
      <c r="AO76" s="11">
        <v>0</v>
      </c>
      <c r="AP76" s="11">
        <v>0</v>
      </c>
      <c r="AQ76" s="11">
        <v>0</v>
      </c>
      <c r="AR76" s="11">
        <v>0</v>
      </c>
      <c r="AS76" s="11">
        <v>0</v>
      </c>
      <c r="AT76" s="11">
        <v>0</v>
      </c>
      <c r="AU76" s="11">
        <v>0</v>
      </c>
      <c r="AV76" s="11">
        <v>0</v>
      </c>
      <c r="AW76" s="11">
        <v>0</v>
      </c>
      <c r="AX76" s="11">
        <v>0</v>
      </c>
      <c r="AY76" s="11">
        <v>0</v>
      </c>
      <c r="AZ76" s="11">
        <v>0</v>
      </c>
      <c r="BA76" s="11">
        <v>0</v>
      </c>
      <c r="BB76" s="11">
        <v>0</v>
      </c>
      <c r="BC76" s="11">
        <v>0</v>
      </c>
      <c r="BD76" s="11">
        <v>0</v>
      </c>
      <c r="BE76" s="11">
        <v>0</v>
      </c>
      <c r="BF76" s="11">
        <v>0</v>
      </c>
      <c r="BG76" s="11">
        <v>0</v>
      </c>
    </row>
    <row r="77" spans="1:59" ht="15" x14ac:dyDescent="0.25">
      <c r="A77" s="140">
        <f>PowellInflow.Unregulated!A77</f>
        <v>0</v>
      </c>
      <c r="B77">
        <v>1</v>
      </c>
      <c r="C77">
        <v>1</v>
      </c>
      <c r="D77">
        <v>1</v>
      </c>
      <c r="E77" s="11">
        <v>0</v>
      </c>
      <c r="F77" s="11">
        <v>0</v>
      </c>
      <c r="G77" s="11">
        <v>0</v>
      </c>
      <c r="H77" s="11">
        <v>0</v>
      </c>
      <c r="I77" s="11">
        <v>0</v>
      </c>
      <c r="J77" s="11">
        <v>0</v>
      </c>
      <c r="K77" s="11">
        <v>0</v>
      </c>
      <c r="L77" s="11">
        <v>0</v>
      </c>
      <c r="M77" s="11">
        <v>0</v>
      </c>
      <c r="N77" s="11">
        <v>0</v>
      </c>
      <c r="O77" s="11">
        <v>0</v>
      </c>
      <c r="P77" s="11">
        <v>0</v>
      </c>
      <c r="Q77" s="11">
        <v>0</v>
      </c>
      <c r="R77" s="11">
        <v>0</v>
      </c>
      <c r="S77" s="11">
        <v>0</v>
      </c>
      <c r="T77" s="11">
        <v>0</v>
      </c>
      <c r="U77" s="11">
        <v>0</v>
      </c>
      <c r="V77" s="11">
        <v>0</v>
      </c>
      <c r="W77" s="11">
        <v>0</v>
      </c>
      <c r="X77" s="11">
        <v>0</v>
      </c>
      <c r="Y77" s="11">
        <v>0</v>
      </c>
      <c r="Z77" s="11">
        <v>0</v>
      </c>
      <c r="AA77" s="11">
        <v>0</v>
      </c>
      <c r="AB77" s="11">
        <v>0</v>
      </c>
      <c r="AC77" s="11">
        <v>0</v>
      </c>
      <c r="AD77" s="11">
        <v>0</v>
      </c>
      <c r="AE77" s="11">
        <v>0</v>
      </c>
      <c r="AF77" s="11">
        <v>0</v>
      </c>
      <c r="AG77" s="11">
        <v>0</v>
      </c>
      <c r="AH77" s="11">
        <v>0</v>
      </c>
      <c r="AI77" s="11">
        <v>0</v>
      </c>
      <c r="AJ77" s="11">
        <v>0</v>
      </c>
      <c r="AK77" s="11">
        <v>0</v>
      </c>
      <c r="AL77" s="11">
        <v>0</v>
      </c>
      <c r="AM77" s="11">
        <v>0</v>
      </c>
      <c r="AN77" s="11">
        <v>0</v>
      </c>
      <c r="AO77" s="11">
        <v>0</v>
      </c>
      <c r="AP77" s="11">
        <v>0</v>
      </c>
      <c r="AQ77" s="11">
        <v>0</v>
      </c>
      <c r="AR77" s="11">
        <v>0</v>
      </c>
      <c r="AS77" s="11">
        <v>0</v>
      </c>
      <c r="AT77" s="11">
        <v>0</v>
      </c>
      <c r="AU77" s="11">
        <v>0</v>
      </c>
      <c r="AV77" s="11">
        <v>0</v>
      </c>
      <c r="AW77" s="11">
        <v>0</v>
      </c>
      <c r="AX77" s="11">
        <v>0</v>
      </c>
      <c r="AY77" s="11">
        <v>0</v>
      </c>
      <c r="AZ77" s="11">
        <v>0</v>
      </c>
      <c r="BA77" s="11">
        <v>0</v>
      </c>
      <c r="BB77" s="11">
        <v>0</v>
      </c>
      <c r="BC77" s="11">
        <v>0</v>
      </c>
      <c r="BD77" s="11">
        <v>0</v>
      </c>
      <c r="BE77" s="11">
        <v>0</v>
      </c>
      <c r="BF77" s="11">
        <v>0</v>
      </c>
      <c r="BG77" s="11">
        <v>0</v>
      </c>
    </row>
    <row r="78" spans="1:59" ht="15" x14ac:dyDescent="0.25">
      <c r="A78" s="140">
        <f>PowellInflow.Unregulated!A78</f>
        <v>0</v>
      </c>
      <c r="B78">
        <v>1</v>
      </c>
      <c r="C78">
        <v>1</v>
      </c>
      <c r="D78">
        <v>1</v>
      </c>
      <c r="E78" s="11">
        <v>0</v>
      </c>
      <c r="F78" s="11">
        <v>0</v>
      </c>
      <c r="G78" s="11">
        <v>0</v>
      </c>
      <c r="H78" s="11">
        <v>0</v>
      </c>
      <c r="I78" s="11">
        <v>0</v>
      </c>
      <c r="J78" s="11">
        <v>0</v>
      </c>
      <c r="K78" s="11">
        <v>0</v>
      </c>
      <c r="L78" s="11">
        <v>0</v>
      </c>
      <c r="M78" s="11">
        <v>0</v>
      </c>
      <c r="N78" s="11">
        <v>0</v>
      </c>
      <c r="O78" s="11">
        <v>0</v>
      </c>
      <c r="P78" s="11">
        <v>0</v>
      </c>
      <c r="Q78" s="11">
        <v>0</v>
      </c>
      <c r="R78" s="11">
        <v>0</v>
      </c>
      <c r="S78" s="11">
        <v>0</v>
      </c>
      <c r="T78" s="11">
        <v>0</v>
      </c>
      <c r="U78" s="11">
        <v>0</v>
      </c>
      <c r="V78" s="11">
        <v>0</v>
      </c>
      <c r="W78" s="11">
        <v>0</v>
      </c>
      <c r="X78" s="11">
        <v>0</v>
      </c>
      <c r="Y78" s="11">
        <v>0</v>
      </c>
      <c r="Z78" s="11">
        <v>0</v>
      </c>
      <c r="AA78" s="11">
        <v>0</v>
      </c>
      <c r="AB78" s="11">
        <v>0</v>
      </c>
      <c r="AC78" s="11">
        <v>0</v>
      </c>
      <c r="AD78" s="11">
        <v>0</v>
      </c>
      <c r="AE78" s="11">
        <v>0</v>
      </c>
      <c r="AF78" s="11">
        <v>0</v>
      </c>
      <c r="AG78" s="11">
        <v>0</v>
      </c>
      <c r="AH78" s="11">
        <v>0</v>
      </c>
      <c r="AI78" s="11">
        <v>0</v>
      </c>
      <c r="AJ78" s="11">
        <v>0</v>
      </c>
      <c r="AK78" s="11">
        <v>0</v>
      </c>
      <c r="AL78" s="11">
        <v>0</v>
      </c>
      <c r="AM78" s="11">
        <v>0</v>
      </c>
      <c r="AN78" s="11">
        <v>0</v>
      </c>
      <c r="AO78" s="11">
        <v>0</v>
      </c>
      <c r="AP78" s="11">
        <v>0</v>
      </c>
      <c r="AQ78" s="11">
        <v>0</v>
      </c>
      <c r="AR78" s="11">
        <v>0</v>
      </c>
      <c r="AS78" s="11">
        <v>0</v>
      </c>
      <c r="AT78" s="11">
        <v>0</v>
      </c>
      <c r="AU78" s="11">
        <v>0</v>
      </c>
      <c r="AV78" s="11">
        <v>0</v>
      </c>
      <c r="AW78" s="11">
        <v>0</v>
      </c>
      <c r="AX78" s="11">
        <v>0</v>
      </c>
      <c r="AY78" s="11">
        <v>0</v>
      </c>
      <c r="AZ78" s="11">
        <v>0</v>
      </c>
      <c r="BA78" s="11">
        <v>0</v>
      </c>
      <c r="BB78" s="11">
        <v>0</v>
      </c>
      <c r="BC78" s="11">
        <v>0</v>
      </c>
      <c r="BD78" s="11">
        <v>0</v>
      </c>
      <c r="BE78" s="11">
        <v>0</v>
      </c>
      <c r="BF78" s="11">
        <v>0</v>
      </c>
      <c r="BG78" s="11">
        <v>0</v>
      </c>
    </row>
    <row r="79" spans="1:59" ht="15" x14ac:dyDescent="0.25">
      <c r="A79" s="140">
        <f>PowellInflow.Unregulated!A79</f>
        <v>0</v>
      </c>
      <c r="B79">
        <v>1</v>
      </c>
      <c r="C79">
        <v>1</v>
      </c>
      <c r="D79">
        <v>1</v>
      </c>
      <c r="E79" s="11">
        <v>0</v>
      </c>
      <c r="F79" s="11">
        <v>0</v>
      </c>
      <c r="G79" s="11">
        <v>0</v>
      </c>
      <c r="H79" s="11">
        <v>0</v>
      </c>
      <c r="I79" s="11">
        <v>0</v>
      </c>
      <c r="J79" s="11">
        <v>0</v>
      </c>
      <c r="K79" s="11">
        <v>0</v>
      </c>
      <c r="L79" s="11">
        <v>0</v>
      </c>
      <c r="M79" s="11">
        <v>0</v>
      </c>
      <c r="N79" s="11">
        <v>0</v>
      </c>
      <c r="O79" s="11">
        <v>0</v>
      </c>
      <c r="P79" s="11">
        <v>0</v>
      </c>
      <c r="Q79" s="11">
        <v>0</v>
      </c>
      <c r="R79" s="11">
        <v>0</v>
      </c>
      <c r="S79" s="11">
        <v>0</v>
      </c>
      <c r="T79" s="11">
        <v>0</v>
      </c>
      <c r="U79" s="11">
        <v>0</v>
      </c>
      <c r="V79" s="11">
        <v>0</v>
      </c>
      <c r="W79" s="11">
        <v>0</v>
      </c>
      <c r="X79" s="11">
        <v>0</v>
      </c>
      <c r="Y79" s="11">
        <v>0</v>
      </c>
      <c r="Z79" s="11">
        <v>0</v>
      </c>
      <c r="AA79" s="11">
        <v>0</v>
      </c>
      <c r="AB79" s="11">
        <v>0</v>
      </c>
      <c r="AC79" s="11">
        <v>0</v>
      </c>
      <c r="AD79" s="11">
        <v>0</v>
      </c>
      <c r="AE79" s="11">
        <v>0</v>
      </c>
      <c r="AF79" s="11">
        <v>0</v>
      </c>
      <c r="AG79" s="11">
        <v>0</v>
      </c>
      <c r="AH79" s="11">
        <v>0</v>
      </c>
      <c r="AI79" s="11">
        <v>0</v>
      </c>
      <c r="AJ79" s="11">
        <v>0</v>
      </c>
      <c r="AK79" s="11">
        <v>0</v>
      </c>
      <c r="AL79" s="11">
        <v>0</v>
      </c>
      <c r="AM79" s="11">
        <v>0</v>
      </c>
      <c r="AN79" s="11">
        <v>0</v>
      </c>
      <c r="AO79" s="11">
        <v>0</v>
      </c>
      <c r="AP79" s="11">
        <v>0</v>
      </c>
      <c r="AQ79" s="11">
        <v>0</v>
      </c>
      <c r="AR79" s="11">
        <v>0</v>
      </c>
      <c r="AS79" s="11">
        <v>0</v>
      </c>
      <c r="AT79" s="11">
        <v>0</v>
      </c>
      <c r="AU79" s="11">
        <v>0</v>
      </c>
      <c r="AV79" s="11">
        <v>0</v>
      </c>
      <c r="AW79" s="11">
        <v>0</v>
      </c>
      <c r="AX79" s="11">
        <v>0</v>
      </c>
      <c r="AY79" s="11">
        <v>0</v>
      </c>
      <c r="AZ79" s="11">
        <v>0</v>
      </c>
      <c r="BA79" s="11">
        <v>0</v>
      </c>
      <c r="BB79" s="11">
        <v>0</v>
      </c>
      <c r="BC79" s="11">
        <v>0</v>
      </c>
      <c r="BD79" s="11">
        <v>0</v>
      </c>
      <c r="BE79" s="11">
        <v>0</v>
      </c>
      <c r="BF79" s="11">
        <v>0</v>
      </c>
      <c r="BG79" s="11">
        <v>0</v>
      </c>
    </row>
    <row r="80" spans="1:59" ht="15" x14ac:dyDescent="0.25">
      <c r="A80" s="140">
        <f>PowellInflow.Unregulated!A80</f>
        <v>0</v>
      </c>
      <c r="B80">
        <v>1</v>
      </c>
      <c r="C80">
        <v>1</v>
      </c>
      <c r="D80">
        <v>1</v>
      </c>
      <c r="E80" s="11">
        <v>0</v>
      </c>
      <c r="F80" s="11">
        <v>0</v>
      </c>
      <c r="G80" s="11">
        <v>0</v>
      </c>
      <c r="H80" s="11">
        <v>0</v>
      </c>
      <c r="I80" s="11">
        <v>0</v>
      </c>
      <c r="J80" s="11">
        <v>0</v>
      </c>
      <c r="K80" s="11">
        <v>0</v>
      </c>
      <c r="L80" s="11">
        <v>0</v>
      </c>
      <c r="M80" s="11">
        <v>0</v>
      </c>
      <c r="N80" s="11">
        <v>0</v>
      </c>
      <c r="O80" s="11">
        <v>0</v>
      </c>
      <c r="P80" s="11">
        <v>0</v>
      </c>
      <c r="Q80" s="11">
        <v>0</v>
      </c>
      <c r="R80" s="11">
        <v>0</v>
      </c>
      <c r="S80" s="11">
        <v>0</v>
      </c>
      <c r="T80" s="11">
        <v>0</v>
      </c>
      <c r="U80" s="11">
        <v>0</v>
      </c>
      <c r="V80" s="11">
        <v>0</v>
      </c>
      <c r="W80" s="11">
        <v>0</v>
      </c>
      <c r="X80" s="11">
        <v>0</v>
      </c>
      <c r="Y80" s="11">
        <v>0</v>
      </c>
      <c r="Z80" s="11">
        <v>0</v>
      </c>
      <c r="AA80" s="11">
        <v>0</v>
      </c>
      <c r="AB80" s="11">
        <v>0</v>
      </c>
      <c r="AC80" s="11">
        <v>0</v>
      </c>
      <c r="AD80" s="11">
        <v>0</v>
      </c>
      <c r="AE80" s="11">
        <v>0</v>
      </c>
      <c r="AF80" s="11">
        <v>0</v>
      </c>
      <c r="AG80" s="11">
        <v>0</v>
      </c>
      <c r="AH80" s="11">
        <v>0</v>
      </c>
      <c r="AI80" s="11">
        <v>0</v>
      </c>
      <c r="AJ80" s="11">
        <v>0</v>
      </c>
      <c r="AK80" s="11">
        <v>0</v>
      </c>
      <c r="AL80" s="11">
        <v>0</v>
      </c>
      <c r="AM80" s="11">
        <v>0</v>
      </c>
      <c r="AN80" s="11">
        <v>0</v>
      </c>
      <c r="AO80" s="11">
        <v>0</v>
      </c>
      <c r="AP80" s="11">
        <v>0</v>
      </c>
      <c r="AQ80" s="11">
        <v>0</v>
      </c>
      <c r="AR80" s="11">
        <v>0</v>
      </c>
      <c r="AS80" s="11">
        <v>0</v>
      </c>
      <c r="AT80" s="11">
        <v>0</v>
      </c>
      <c r="AU80" s="11">
        <v>0</v>
      </c>
      <c r="AV80" s="11">
        <v>0</v>
      </c>
      <c r="AW80" s="11">
        <v>0</v>
      </c>
      <c r="AX80" s="11">
        <v>0</v>
      </c>
      <c r="AY80" s="11">
        <v>0</v>
      </c>
      <c r="AZ80" s="11">
        <v>0</v>
      </c>
      <c r="BA80" s="11">
        <v>0</v>
      </c>
      <c r="BB80" s="11">
        <v>0</v>
      </c>
      <c r="BC80" s="11">
        <v>0</v>
      </c>
      <c r="BD80" s="11">
        <v>0</v>
      </c>
      <c r="BE80" s="11">
        <v>0</v>
      </c>
      <c r="BF80" s="11">
        <v>0</v>
      </c>
      <c r="BG80" s="11">
        <v>0</v>
      </c>
    </row>
    <row r="81" spans="1:59" ht="15" x14ac:dyDescent="0.25">
      <c r="A81" s="141"/>
      <c r="B81">
        <v>1</v>
      </c>
      <c r="C81">
        <v>1</v>
      </c>
      <c r="D81">
        <v>1</v>
      </c>
      <c r="E81" s="11">
        <v>0</v>
      </c>
      <c r="F81" s="11">
        <v>0</v>
      </c>
      <c r="G81" s="11">
        <v>0</v>
      </c>
      <c r="H81" s="11">
        <v>0</v>
      </c>
      <c r="I81" s="11">
        <v>0</v>
      </c>
      <c r="J81" s="11">
        <v>0</v>
      </c>
      <c r="K81" s="11">
        <v>0</v>
      </c>
      <c r="L81" s="11">
        <v>0</v>
      </c>
      <c r="M81" s="11">
        <v>0</v>
      </c>
      <c r="N81" s="11">
        <v>0</v>
      </c>
      <c r="O81" s="11">
        <v>0</v>
      </c>
      <c r="P81" s="11">
        <v>0</v>
      </c>
      <c r="Q81" s="11">
        <v>0</v>
      </c>
      <c r="R81" s="11">
        <v>0</v>
      </c>
      <c r="S81" s="11">
        <v>0</v>
      </c>
      <c r="T81" s="11">
        <v>0</v>
      </c>
      <c r="U81" s="11">
        <v>0</v>
      </c>
      <c r="V81" s="11">
        <v>0</v>
      </c>
      <c r="W81" s="11">
        <v>0</v>
      </c>
      <c r="X81" s="11">
        <v>0</v>
      </c>
      <c r="Y81" s="11">
        <v>0</v>
      </c>
      <c r="Z81" s="11">
        <v>0</v>
      </c>
      <c r="AA81" s="11">
        <v>0</v>
      </c>
      <c r="AB81" s="11">
        <v>0</v>
      </c>
      <c r="AC81" s="11">
        <v>0</v>
      </c>
      <c r="AD81" s="11">
        <v>0</v>
      </c>
      <c r="AE81" s="11">
        <v>0</v>
      </c>
      <c r="AF81" s="11">
        <v>0</v>
      </c>
      <c r="AG81" s="11">
        <v>0</v>
      </c>
      <c r="AH81" s="11">
        <v>0</v>
      </c>
      <c r="AI81" s="11">
        <v>0</v>
      </c>
      <c r="AJ81" s="11">
        <v>0</v>
      </c>
      <c r="AK81" s="11">
        <v>0</v>
      </c>
      <c r="AL81" s="11">
        <v>0</v>
      </c>
      <c r="AM81" s="11">
        <v>0</v>
      </c>
      <c r="AN81" s="11">
        <v>0</v>
      </c>
      <c r="AO81" s="11">
        <v>0</v>
      </c>
      <c r="AP81" s="11">
        <v>0</v>
      </c>
      <c r="AQ81" s="11">
        <v>0</v>
      </c>
      <c r="AR81" s="11">
        <v>0</v>
      </c>
      <c r="AS81" s="11">
        <v>0</v>
      </c>
      <c r="AT81" s="11">
        <v>0</v>
      </c>
      <c r="AU81" s="11">
        <v>0</v>
      </c>
      <c r="AV81" s="11">
        <v>0</v>
      </c>
      <c r="AW81" s="11">
        <v>0</v>
      </c>
      <c r="AX81" s="11">
        <v>0</v>
      </c>
      <c r="AY81" s="11">
        <v>0</v>
      </c>
      <c r="AZ81" s="11">
        <v>0</v>
      </c>
      <c r="BA81" s="11">
        <v>0</v>
      </c>
      <c r="BB81" s="11">
        <v>0</v>
      </c>
      <c r="BC81" s="11">
        <v>0</v>
      </c>
      <c r="BD81" s="11">
        <v>0</v>
      </c>
      <c r="BE81" s="11">
        <v>0</v>
      </c>
      <c r="BF81" s="11">
        <v>0</v>
      </c>
      <c r="BG81" s="11">
        <v>0</v>
      </c>
    </row>
    <row r="82" spans="1:59" ht="15" x14ac:dyDescent="0.25">
      <c r="A82" s="141"/>
      <c r="B82">
        <v>1</v>
      </c>
      <c r="C82">
        <v>1</v>
      </c>
      <c r="D82">
        <v>1</v>
      </c>
      <c r="E82" s="11">
        <v>0</v>
      </c>
      <c r="F82" s="11">
        <v>0</v>
      </c>
      <c r="G82" s="11">
        <v>0</v>
      </c>
      <c r="H82" s="11">
        <v>0</v>
      </c>
      <c r="I82" s="11">
        <v>0</v>
      </c>
      <c r="J82" s="11">
        <v>0</v>
      </c>
      <c r="K82" s="11">
        <v>0</v>
      </c>
      <c r="L82" s="11">
        <v>0</v>
      </c>
      <c r="M82" s="11">
        <v>0</v>
      </c>
      <c r="N82" s="11">
        <v>0</v>
      </c>
      <c r="O82" s="11">
        <v>0</v>
      </c>
      <c r="P82" s="11">
        <v>0</v>
      </c>
      <c r="Q82" s="11">
        <v>0</v>
      </c>
      <c r="R82" s="11">
        <v>0</v>
      </c>
      <c r="S82" s="11">
        <v>0</v>
      </c>
      <c r="T82" s="11">
        <v>0</v>
      </c>
      <c r="U82" s="11">
        <v>0</v>
      </c>
      <c r="V82" s="11">
        <v>0</v>
      </c>
      <c r="W82" s="11">
        <v>0</v>
      </c>
      <c r="X82" s="11">
        <v>0</v>
      </c>
      <c r="Y82" s="11">
        <v>0</v>
      </c>
      <c r="Z82" s="11">
        <v>0</v>
      </c>
      <c r="AA82" s="11">
        <v>0</v>
      </c>
      <c r="AB82" s="11">
        <v>0</v>
      </c>
      <c r="AC82" s="11">
        <v>0</v>
      </c>
      <c r="AD82" s="11">
        <v>0</v>
      </c>
      <c r="AE82" s="11">
        <v>0</v>
      </c>
      <c r="AF82" s="11">
        <v>0</v>
      </c>
      <c r="AG82" s="11">
        <v>0</v>
      </c>
      <c r="AH82" s="11">
        <v>0</v>
      </c>
      <c r="AI82" s="11">
        <v>0</v>
      </c>
      <c r="AJ82" s="11">
        <v>0</v>
      </c>
      <c r="AK82" s="11">
        <v>0</v>
      </c>
      <c r="AL82" s="11">
        <v>0</v>
      </c>
      <c r="AM82" s="11">
        <v>0</v>
      </c>
      <c r="AN82" s="11">
        <v>0</v>
      </c>
      <c r="AO82" s="11">
        <v>0</v>
      </c>
      <c r="AP82" s="11">
        <v>0</v>
      </c>
      <c r="AQ82" s="11">
        <v>0</v>
      </c>
      <c r="AR82" s="11">
        <v>0</v>
      </c>
      <c r="AS82" s="11">
        <v>0</v>
      </c>
      <c r="AT82" s="11">
        <v>0</v>
      </c>
      <c r="AU82" s="11">
        <v>0</v>
      </c>
      <c r="AV82" s="11">
        <v>0</v>
      </c>
      <c r="AW82" s="11">
        <v>0</v>
      </c>
      <c r="AX82" s="11">
        <v>0</v>
      </c>
      <c r="AY82" s="11">
        <v>0</v>
      </c>
      <c r="AZ82" s="11">
        <v>0</v>
      </c>
      <c r="BA82" s="11">
        <v>0</v>
      </c>
      <c r="BB82" s="11">
        <v>0</v>
      </c>
      <c r="BC82" s="11">
        <v>0</v>
      </c>
      <c r="BD82" s="11">
        <v>0</v>
      </c>
      <c r="BE82" s="11">
        <v>0</v>
      </c>
      <c r="BF82" s="11">
        <v>0</v>
      </c>
      <c r="BG82" s="11">
        <v>0</v>
      </c>
    </row>
    <row r="83" spans="1:59" ht="15" x14ac:dyDescent="0.25">
      <c r="A83" s="141"/>
      <c r="B83">
        <v>1</v>
      </c>
      <c r="C83">
        <v>1</v>
      </c>
      <c r="D83">
        <v>1</v>
      </c>
      <c r="E83" s="11">
        <v>0</v>
      </c>
      <c r="F83" s="11">
        <v>0</v>
      </c>
      <c r="G83" s="11">
        <v>0</v>
      </c>
      <c r="H83" s="11">
        <v>0</v>
      </c>
      <c r="I83" s="11">
        <v>0</v>
      </c>
      <c r="J83" s="11">
        <v>0</v>
      </c>
      <c r="K83" s="11">
        <v>0</v>
      </c>
      <c r="L83" s="11">
        <v>0</v>
      </c>
      <c r="M83" s="11">
        <v>0</v>
      </c>
      <c r="N83" s="11">
        <v>0</v>
      </c>
      <c r="O83" s="11">
        <v>0</v>
      </c>
      <c r="P83" s="11">
        <v>0</v>
      </c>
      <c r="Q83" s="11">
        <v>0</v>
      </c>
      <c r="R83" s="11">
        <v>0</v>
      </c>
      <c r="S83" s="11">
        <v>0</v>
      </c>
      <c r="T83" s="11">
        <v>0</v>
      </c>
      <c r="U83" s="11">
        <v>0</v>
      </c>
      <c r="V83" s="11">
        <v>0</v>
      </c>
      <c r="W83" s="11">
        <v>0</v>
      </c>
      <c r="X83" s="11">
        <v>0</v>
      </c>
      <c r="Y83" s="11">
        <v>0</v>
      </c>
      <c r="Z83" s="11">
        <v>0</v>
      </c>
      <c r="AA83" s="11">
        <v>0</v>
      </c>
      <c r="AB83" s="11">
        <v>0</v>
      </c>
      <c r="AC83" s="11">
        <v>0</v>
      </c>
      <c r="AD83" s="11">
        <v>0</v>
      </c>
      <c r="AE83" s="11">
        <v>0</v>
      </c>
      <c r="AF83" s="11">
        <v>0</v>
      </c>
      <c r="AG83" s="11">
        <v>0</v>
      </c>
      <c r="AH83" s="11">
        <v>0</v>
      </c>
      <c r="AI83" s="11">
        <v>0</v>
      </c>
      <c r="AJ83" s="11">
        <v>0</v>
      </c>
      <c r="AK83" s="11">
        <v>0</v>
      </c>
      <c r="AL83" s="11">
        <v>0</v>
      </c>
      <c r="AM83" s="11">
        <v>0</v>
      </c>
      <c r="AN83" s="11">
        <v>0</v>
      </c>
      <c r="AO83" s="11">
        <v>0</v>
      </c>
      <c r="AP83" s="11">
        <v>0</v>
      </c>
      <c r="AQ83" s="11">
        <v>0</v>
      </c>
      <c r="AR83" s="11">
        <v>0</v>
      </c>
      <c r="AS83" s="11">
        <v>0</v>
      </c>
      <c r="AT83" s="11">
        <v>0</v>
      </c>
      <c r="AU83" s="11">
        <v>0</v>
      </c>
      <c r="AV83" s="11">
        <v>0</v>
      </c>
      <c r="AW83" s="11">
        <v>0</v>
      </c>
      <c r="AX83" s="11">
        <v>0</v>
      </c>
      <c r="AY83" s="11">
        <v>0</v>
      </c>
      <c r="AZ83" s="11">
        <v>0</v>
      </c>
      <c r="BA83" s="11">
        <v>0</v>
      </c>
      <c r="BB83" s="11">
        <v>0</v>
      </c>
      <c r="BC83" s="11">
        <v>0</v>
      </c>
      <c r="BD83" s="11">
        <v>0</v>
      </c>
      <c r="BE83" s="11">
        <v>0</v>
      </c>
      <c r="BF83" s="11">
        <v>0</v>
      </c>
      <c r="BG83" s="11">
        <v>0</v>
      </c>
    </row>
    <row r="84" spans="1:59" ht="15" x14ac:dyDescent="0.25">
      <c r="A84" s="141"/>
      <c r="B84">
        <v>1</v>
      </c>
      <c r="C84">
        <v>1</v>
      </c>
      <c r="D84">
        <v>1</v>
      </c>
      <c r="E84" s="11">
        <v>0</v>
      </c>
      <c r="F84" s="11">
        <v>0</v>
      </c>
      <c r="G84" s="11">
        <v>0</v>
      </c>
      <c r="H84" s="11">
        <v>0</v>
      </c>
      <c r="I84" s="11">
        <v>0</v>
      </c>
      <c r="J84" s="11">
        <v>0</v>
      </c>
      <c r="K84" s="11">
        <v>0</v>
      </c>
      <c r="L84" s="11">
        <v>0</v>
      </c>
      <c r="M84" s="11">
        <v>0</v>
      </c>
      <c r="N84" s="11">
        <v>0</v>
      </c>
      <c r="O84" s="11">
        <v>0</v>
      </c>
      <c r="P84" s="11">
        <v>0</v>
      </c>
      <c r="Q84" s="11">
        <v>0</v>
      </c>
      <c r="R84" s="11">
        <v>0</v>
      </c>
      <c r="S84" s="11">
        <v>0</v>
      </c>
      <c r="T84" s="11">
        <v>0</v>
      </c>
      <c r="U84" s="11">
        <v>0</v>
      </c>
      <c r="V84" s="11">
        <v>0</v>
      </c>
      <c r="W84" s="11">
        <v>0</v>
      </c>
      <c r="X84" s="11">
        <v>0</v>
      </c>
      <c r="Y84" s="11">
        <v>0</v>
      </c>
      <c r="Z84" s="11">
        <v>0</v>
      </c>
      <c r="AA84" s="11">
        <v>0</v>
      </c>
      <c r="AB84" s="11">
        <v>0</v>
      </c>
      <c r="AC84" s="11">
        <v>0</v>
      </c>
      <c r="AD84" s="11">
        <v>0</v>
      </c>
      <c r="AE84" s="11">
        <v>0</v>
      </c>
      <c r="AF84" s="11">
        <v>0</v>
      </c>
      <c r="AG84" s="11">
        <v>0</v>
      </c>
      <c r="AH84" s="11">
        <v>0</v>
      </c>
      <c r="AI84" s="11">
        <v>0</v>
      </c>
      <c r="AJ84" s="11">
        <v>0</v>
      </c>
      <c r="AK84" s="11">
        <v>0</v>
      </c>
      <c r="AL84" s="11">
        <v>0</v>
      </c>
      <c r="AM84" s="11">
        <v>0</v>
      </c>
      <c r="AN84" s="11">
        <v>0</v>
      </c>
      <c r="AO84" s="11">
        <v>0</v>
      </c>
      <c r="AP84" s="11">
        <v>0</v>
      </c>
      <c r="AQ84" s="11">
        <v>0</v>
      </c>
      <c r="AR84" s="11">
        <v>0</v>
      </c>
      <c r="AS84" s="11">
        <v>0</v>
      </c>
      <c r="AT84" s="11">
        <v>0</v>
      </c>
      <c r="AU84" s="11">
        <v>0</v>
      </c>
      <c r="AV84" s="11">
        <v>0</v>
      </c>
      <c r="AW84" s="11">
        <v>0</v>
      </c>
      <c r="AX84" s="11">
        <v>0</v>
      </c>
      <c r="AY84" s="11">
        <v>0</v>
      </c>
      <c r="AZ84" s="11">
        <v>0</v>
      </c>
      <c r="BA84" s="11">
        <v>0</v>
      </c>
      <c r="BB84" s="11">
        <v>0</v>
      </c>
      <c r="BC84" s="11">
        <v>0</v>
      </c>
      <c r="BD84" s="11">
        <v>0</v>
      </c>
      <c r="BE84" s="11">
        <v>0</v>
      </c>
      <c r="BF84" s="11">
        <v>0</v>
      </c>
      <c r="BG84" s="11">
        <v>0</v>
      </c>
    </row>
    <row r="85" spans="1:59" ht="15" x14ac:dyDescent="0.25">
      <c r="A85" s="141"/>
      <c r="B85">
        <v>1</v>
      </c>
      <c r="C85">
        <v>1</v>
      </c>
      <c r="D85">
        <v>1</v>
      </c>
      <c r="E85" s="11">
        <v>0</v>
      </c>
      <c r="F85" s="11">
        <v>0</v>
      </c>
      <c r="G85" s="11">
        <v>0</v>
      </c>
      <c r="H85" s="11">
        <v>0</v>
      </c>
      <c r="I85" s="11">
        <v>0</v>
      </c>
      <c r="J85" s="11">
        <v>0</v>
      </c>
      <c r="K85" s="11">
        <v>0</v>
      </c>
      <c r="L85" s="11">
        <v>0</v>
      </c>
      <c r="M85" s="11">
        <v>0</v>
      </c>
      <c r="N85" s="11">
        <v>0</v>
      </c>
      <c r="O85" s="11">
        <v>0</v>
      </c>
      <c r="P85" s="11">
        <v>0</v>
      </c>
      <c r="Q85" s="11">
        <v>0</v>
      </c>
      <c r="R85" s="11">
        <v>0</v>
      </c>
      <c r="S85" s="11">
        <v>0</v>
      </c>
      <c r="T85" s="11">
        <v>0</v>
      </c>
      <c r="U85" s="11">
        <v>0</v>
      </c>
      <c r="V85" s="11">
        <v>0</v>
      </c>
      <c r="W85" s="11">
        <v>0</v>
      </c>
      <c r="X85" s="11">
        <v>0</v>
      </c>
      <c r="Y85" s="11">
        <v>0</v>
      </c>
      <c r="Z85" s="11">
        <v>0</v>
      </c>
      <c r="AA85" s="11">
        <v>0</v>
      </c>
      <c r="AB85" s="11">
        <v>0</v>
      </c>
      <c r="AC85" s="11">
        <v>0</v>
      </c>
      <c r="AD85" s="11">
        <v>0</v>
      </c>
      <c r="AE85" s="11">
        <v>0</v>
      </c>
      <c r="AF85" s="11">
        <v>0</v>
      </c>
      <c r="AG85" s="11">
        <v>0</v>
      </c>
      <c r="AH85" s="11">
        <v>0</v>
      </c>
      <c r="AI85" s="11">
        <v>0</v>
      </c>
      <c r="AJ85" s="11">
        <v>0</v>
      </c>
      <c r="AK85" s="11">
        <v>0</v>
      </c>
      <c r="AL85" s="11">
        <v>0</v>
      </c>
      <c r="AM85" s="11">
        <v>0</v>
      </c>
      <c r="AN85" s="11">
        <v>0</v>
      </c>
      <c r="AO85" s="11">
        <v>0</v>
      </c>
      <c r="AP85" s="11">
        <v>0</v>
      </c>
      <c r="AQ85" s="11">
        <v>0</v>
      </c>
      <c r="AR85" s="11">
        <v>0</v>
      </c>
      <c r="AS85" s="11">
        <v>0</v>
      </c>
      <c r="AT85" s="11">
        <v>0</v>
      </c>
      <c r="AU85" s="11">
        <v>0</v>
      </c>
      <c r="AV85" s="11">
        <v>0</v>
      </c>
      <c r="AW85" s="11">
        <v>0</v>
      </c>
      <c r="AX85" s="11">
        <v>0</v>
      </c>
      <c r="AY85" s="11">
        <v>0</v>
      </c>
      <c r="AZ85" s="11">
        <v>0</v>
      </c>
      <c r="BA85" s="11">
        <v>0</v>
      </c>
      <c r="BB85" s="11">
        <v>0</v>
      </c>
      <c r="BC85" s="11">
        <v>0</v>
      </c>
      <c r="BD85" s="11">
        <v>0</v>
      </c>
      <c r="BE85" s="11">
        <v>0</v>
      </c>
      <c r="BF85" s="11">
        <v>0</v>
      </c>
      <c r="BG85" s="11">
        <v>0</v>
      </c>
    </row>
    <row r="86" spans="1:59" ht="15" x14ac:dyDescent="0.25">
      <c r="A86" s="141"/>
      <c r="B86">
        <v>1</v>
      </c>
      <c r="C86">
        <v>1</v>
      </c>
      <c r="D86">
        <v>1</v>
      </c>
      <c r="E86" s="11">
        <v>0</v>
      </c>
      <c r="F86" s="11">
        <v>0</v>
      </c>
      <c r="G86" s="11">
        <v>0</v>
      </c>
      <c r="H86" s="11">
        <v>0</v>
      </c>
      <c r="I86" s="11">
        <v>0</v>
      </c>
      <c r="J86" s="11">
        <v>0</v>
      </c>
      <c r="K86" s="11">
        <v>0</v>
      </c>
      <c r="L86" s="11">
        <v>0</v>
      </c>
      <c r="M86" s="11">
        <v>0</v>
      </c>
      <c r="N86" s="11">
        <v>0</v>
      </c>
      <c r="O86" s="11">
        <v>0</v>
      </c>
      <c r="P86" s="11">
        <v>0</v>
      </c>
      <c r="Q86" s="11">
        <v>0</v>
      </c>
      <c r="R86" s="11">
        <v>0</v>
      </c>
      <c r="S86" s="11">
        <v>0</v>
      </c>
      <c r="T86" s="11">
        <v>0</v>
      </c>
      <c r="U86" s="11">
        <v>0</v>
      </c>
      <c r="V86" s="11">
        <v>0</v>
      </c>
      <c r="W86" s="11">
        <v>0</v>
      </c>
      <c r="X86" s="11">
        <v>0</v>
      </c>
      <c r="Y86" s="11">
        <v>0</v>
      </c>
      <c r="Z86" s="11">
        <v>0</v>
      </c>
      <c r="AA86" s="11">
        <v>0</v>
      </c>
      <c r="AB86" s="11">
        <v>0</v>
      </c>
      <c r="AC86" s="11">
        <v>0</v>
      </c>
      <c r="AD86" s="11">
        <v>0</v>
      </c>
      <c r="AE86" s="11">
        <v>0</v>
      </c>
      <c r="AF86" s="11">
        <v>0</v>
      </c>
      <c r="AG86" s="11">
        <v>0</v>
      </c>
      <c r="AH86" s="11">
        <v>0</v>
      </c>
      <c r="AI86" s="11">
        <v>0</v>
      </c>
      <c r="AJ86" s="11">
        <v>0</v>
      </c>
      <c r="AK86" s="11">
        <v>0</v>
      </c>
      <c r="AL86" s="11">
        <v>0</v>
      </c>
      <c r="AM86" s="11">
        <v>0</v>
      </c>
      <c r="AN86" s="11">
        <v>0</v>
      </c>
      <c r="AO86" s="11">
        <v>0</v>
      </c>
      <c r="AP86" s="11">
        <v>0</v>
      </c>
      <c r="AQ86" s="11">
        <v>0</v>
      </c>
      <c r="AR86" s="11">
        <v>0</v>
      </c>
      <c r="AS86" s="11">
        <v>0</v>
      </c>
      <c r="AT86" s="11">
        <v>0</v>
      </c>
      <c r="AU86" s="11">
        <v>0</v>
      </c>
      <c r="AV86" s="11">
        <v>0</v>
      </c>
      <c r="AW86" s="11">
        <v>0</v>
      </c>
      <c r="AX86" s="11">
        <v>0</v>
      </c>
      <c r="AY86" s="11">
        <v>0</v>
      </c>
      <c r="AZ86" s="11">
        <v>0</v>
      </c>
      <c r="BA86" s="11">
        <v>0</v>
      </c>
      <c r="BB86" s="11">
        <v>0</v>
      </c>
      <c r="BC86" s="11">
        <v>0</v>
      </c>
      <c r="BD86" s="11">
        <v>0</v>
      </c>
      <c r="BE86" s="11">
        <v>0</v>
      </c>
      <c r="BF86" s="11">
        <v>0</v>
      </c>
      <c r="BG86" s="11">
        <v>0</v>
      </c>
    </row>
    <row r="87" spans="1:59" ht="15" x14ac:dyDescent="0.25">
      <c r="A87" s="141"/>
      <c r="B87">
        <v>1</v>
      </c>
      <c r="C87">
        <v>1</v>
      </c>
      <c r="D87">
        <v>1</v>
      </c>
      <c r="E87" s="11">
        <v>0</v>
      </c>
      <c r="F87" s="11">
        <v>0</v>
      </c>
      <c r="G87" s="11">
        <v>0</v>
      </c>
      <c r="H87" s="11">
        <v>0</v>
      </c>
      <c r="I87" s="11">
        <v>0</v>
      </c>
      <c r="J87" s="11">
        <v>0</v>
      </c>
      <c r="K87" s="11">
        <v>0</v>
      </c>
      <c r="L87" s="11">
        <v>0</v>
      </c>
      <c r="M87" s="11">
        <v>0</v>
      </c>
      <c r="N87" s="11">
        <v>0</v>
      </c>
      <c r="O87" s="11">
        <v>0</v>
      </c>
      <c r="P87" s="11">
        <v>0</v>
      </c>
      <c r="Q87" s="11">
        <v>0</v>
      </c>
      <c r="R87" s="11">
        <v>0</v>
      </c>
      <c r="S87" s="11">
        <v>0</v>
      </c>
      <c r="T87" s="11">
        <v>0</v>
      </c>
      <c r="U87" s="11">
        <v>0</v>
      </c>
      <c r="V87" s="11">
        <v>0</v>
      </c>
      <c r="W87" s="11">
        <v>0</v>
      </c>
      <c r="X87" s="11">
        <v>0</v>
      </c>
      <c r="Y87" s="11">
        <v>0</v>
      </c>
      <c r="Z87" s="11">
        <v>0</v>
      </c>
      <c r="AA87" s="11">
        <v>0</v>
      </c>
      <c r="AB87" s="11">
        <v>0</v>
      </c>
      <c r="AC87" s="11">
        <v>0</v>
      </c>
      <c r="AD87" s="11">
        <v>0</v>
      </c>
      <c r="AE87" s="11">
        <v>0</v>
      </c>
      <c r="AF87" s="11">
        <v>0</v>
      </c>
      <c r="AG87" s="11">
        <v>0</v>
      </c>
      <c r="AH87" s="11">
        <v>0</v>
      </c>
      <c r="AI87" s="11">
        <v>0</v>
      </c>
      <c r="AJ87" s="11">
        <v>0</v>
      </c>
      <c r="AK87" s="11">
        <v>0</v>
      </c>
      <c r="AL87" s="11">
        <v>0</v>
      </c>
      <c r="AM87" s="11">
        <v>0</v>
      </c>
      <c r="AN87" s="11">
        <v>0</v>
      </c>
      <c r="AO87" s="11">
        <v>0</v>
      </c>
      <c r="AP87" s="11">
        <v>0</v>
      </c>
      <c r="AQ87" s="11">
        <v>0</v>
      </c>
      <c r="AR87" s="11">
        <v>0</v>
      </c>
      <c r="AS87" s="11">
        <v>0</v>
      </c>
      <c r="AT87" s="11">
        <v>0</v>
      </c>
      <c r="AU87" s="11">
        <v>0</v>
      </c>
      <c r="AV87" s="11">
        <v>0</v>
      </c>
      <c r="AW87" s="11">
        <v>0</v>
      </c>
      <c r="AX87" s="11">
        <v>0</v>
      </c>
      <c r="AY87" s="11">
        <v>0</v>
      </c>
      <c r="AZ87" s="11">
        <v>0</v>
      </c>
      <c r="BA87" s="11">
        <v>0</v>
      </c>
      <c r="BB87" s="11">
        <v>0</v>
      </c>
      <c r="BC87" s="11">
        <v>0</v>
      </c>
      <c r="BD87" s="11">
        <v>0</v>
      </c>
      <c r="BE87" s="11">
        <v>0</v>
      </c>
      <c r="BF87" s="11">
        <v>0</v>
      </c>
      <c r="BG87" s="11">
        <v>0</v>
      </c>
    </row>
    <row r="88" spans="1:59" ht="15" x14ac:dyDescent="0.25">
      <c r="A88" s="141"/>
      <c r="B88">
        <v>1</v>
      </c>
      <c r="C88">
        <v>1</v>
      </c>
      <c r="D88">
        <v>1</v>
      </c>
      <c r="E88" s="11">
        <v>0</v>
      </c>
      <c r="F88" s="11">
        <v>0</v>
      </c>
      <c r="G88" s="11">
        <v>0</v>
      </c>
      <c r="H88" s="11">
        <v>0</v>
      </c>
      <c r="I88" s="11">
        <v>0</v>
      </c>
      <c r="J88" s="11">
        <v>0</v>
      </c>
      <c r="K88" s="11">
        <v>0</v>
      </c>
      <c r="L88" s="11">
        <v>0</v>
      </c>
      <c r="M88" s="11">
        <v>0</v>
      </c>
      <c r="N88" s="11">
        <v>0</v>
      </c>
      <c r="O88" s="11">
        <v>0</v>
      </c>
      <c r="P88" s="11">
        <v>0</v>
      </c>
      <c r="Q88" s="11">
        <v>0</v>
      </c>
      <c r="R88" s="11">
        <v>0</v>
      </c>
      <c r="S88" s="11">
        <v>0</v>
      </c>
      <c r="T88" s="11">
        <v>0</v>
      </c>
      <c r="U88" s="11">
        <v>0</v>
      </c>
      <c r="V88" s="11">
        <v>0</v>
      </c>
      <c r="W88" s="11">
        <v>0</v>
      </c>
      <c r="X88" s="11">
        <v>0</v>
      </c>
      <c r="Y88" s="11">
        <v>0</v>
      </c>
      <c r="Z88" s="11">
        <v>0</v>
      </c>
      <c r="AA88" s="11">
        <v>0</v>
      </c>
      <c r="AB88" s="11">
        <v>0</v>
      </c>
      <c r="AC88" s="11">
        <v>0</v>
      </c>
      <c r="AD88" s="11">
        <v>0</v>
      </c>
      <c r="AE88" s="11">
        <v>0</v>
      </c>
      <c r="AF88" s="11">
        <v>0</v>
      </c>
      <c r="AG88" s="11">
        <v>0</v>
      </c>
      <c r="AH88" s="11">
        <v>0</v>
      </c>
      <c r="AI88" s="11">
        <v>0</v>
      </c>
      <c r="AJ88" s="11">
        <v>0</v>
      </c>
      <c r="AK88" s="11">
        <v>0</v>
      </c>
      <c r="AL88" s="11">
        <v>0</v>
      </c>
      <c r="AM88" s="11">
        <v>0</v>
      </c>
      <c r="AN88" s="11">
        <v>0</v>
      </c>
      <c r="AO88" s="11">
        <v>0</v>
      </c>
      <c r="AP88" s="11">
        <v>0</v>
      </c>
      <c r="AQ88" s="11">
        <v>0</v>
      </c>
      <c r="AR88" s="11">
        <v>0</v>
      </c>
      <c r="AS88" s="11">
        <v>0</v>
      </c>
      <c r="AT88" s="11">
        <v>0</v>
      </c>
      <c r="AU88" s="11">
        <v>0</v>
      </c>
      <c r="AV88" s="11">
        <v>0</v>
      </c>
      <c r="AW88" s="11">
        <v>0</v>
      </c>
      <c r="AX88" s="11">
        <v>0</v>
      </c>
      <c r="AY88" s="11">
        <v>0</v>
      </c>
      <c r="AZ88" s="11">
        <v>0</v>
      </c>
      <c r="BA88" s="11">
        <v>0</v>
      </c>
      <c r="BB88" s="11">
        <v>0</v>
      </c>
      <c r="BC88" s="11">
        <v>0</v>
      </c>
      <c r="BD88" s="11">
        <v>0</v>
      </c>
      <c r="BE88" s="11">
        <v>0</v>
      </c>
      <c r="BF88" s="11">
        <v>0</v>
      </c>
      <c r="BG88" s="11">
        <v>0</v>
      </c>
    </row>
    <row r="89" spans="1:59" ht="15" x14ac:dyDescent="0.25">
      <c r="A89" s="141"/>
      <c r="B89">
        <v>1</v>
      </c>
      <c r="C89">
        <v>1</v>
      </c>
      <c r="D89">
        <v>1</v>
      </c>
      <c r="E89" s="11">
        <v>0</v>
      </c>
      <c r="F89" s="11">
        <v>0</v>
      </c>
      <c r="G89" s="11">
        <v>0</v>
      </c>
      <c r="H89" s="11">
        <v>0</v>
      </c>
      <c r="I89" s="11">
        <v>0</v>
      </c>
      <c r="J89" s="11">
        <v>0</v>
      </c>
      <c r="K89" s="11">
        <v>0</v>
      </c>
      <c r="L89" s="11">
        <v>0</v>
      </c>
      <c r="M89" s="11">
        <v>0</v>
      </c>
      <c r="N89" s="11">
        <v>0</v>
      </c>
      <c r="O89" s="11">
        <v>0</v>
      </c>
      <c r="P89" s="11">
        <v>0</v>
      </c>
      <c r="Q89" s="11">
        <v>0</v>
      </c>
      <c r="R89" s="11">
        <v>0</v>
      </c>
      <c r="S89" s="11">
        <v>0</v>
      </c>
      <c r="T89" s="11">
        <v>0</v>
      </c>
      <c r="U89" s="11">
        <v>0</v>
      </c>
      <c r="V89" s="11">
        <v>0</v>
      </c>
      <c r="W89" s="11">
        <v>0</v>
      </c>
      <c r="X89" s="11">
        <v>0</v>
      </c>
      <c r="Y89" s="11">
        <v>0</v>
      </c>
      <c r="Z89" s="11">
        <v>0</v>
      </c>
      <c r="AA89" s="11">
        <v>0</v>
      </c>
      <c r="AB89" s="11">
        <v>0</v>
      </c>
      <c r="AC89" s="11">
        <v>0</v>
      </c>
      <c r="AD89" s="11">
        <v>0</v>
      </c>
      <c r="AE89" s="11">
        <v>0</v>
      </c>
      <c r="AF89" s="11">
        <v>0</v>
      </c>
      <c r="AG89" s="11">
        <v>0</v>
      </c>
      <c r="AH89" s="11">
        <v>0</v>
      </c>
      <c r="AI89" s="11">
        <v>0</v>
      </c>
      <c r="AJ89" s="11">
        <v>0</v>
      </c>
      <c r="AK89" s="11">
        <v>0</v>
      </c>
      <c r="AL89" s="11">
        <v>0</v>
      </c>
      <c r="AM89" s="11">
        <v>0</v>
      </c>
      <c r="AN89" s="11">
        <v>0</v>
      </c>
      <c r="AO89" s="11">
        <v>0</v>
      </c>
      <c r="AP89" s="11">
        <v>0</v>
      </c>
      <c r="AQ89" s="11">
        <v>0</v>
      </c>
      <c r="AR89" s="11">
        <v>0</v>
      </c>
      <c r="AS89" s="11">
        <v>0</v>
      </c>
      <c r="AT89" s="11">
        <v>0</v>
      </c>
      <c r="AU89" s="11">
        <v>0</v>
      </c>
      <c r="AV89" s="11">
        <v>0</v>
      </c>
      <c r="AW89" s="11">
        <v>0</v>
      </c>
      <c r="AX89" s="11">
        <v>0</v>
      </c>
      <c r="AY89" s="11">
        <v>0</v>
      </c>
      <c r="AZ89" s="11">
        <v>0</v>
      </c>
      <c r="BA89" s="11">
        <v>0</v>
      </c>
      <c r="BB89" s="11">
        <v>0</v>
      </c>
      <c r="BC89" s="11">
        <v>0</v>
      </c>
      <c r="BD89" s="11">
        <v>0</v>
      </c>
      <c r="BE89" s="11">
        <v>0</v>
      </c>
      <c r="BF89" s="11">
        <v>0</v>
      </c>
      <c r="BG89" s="11">
        <v>0</v>
      </c>
    </row>
    <row r="90" spans="1:59" ht="15" x14ac:dyDescent="0.25">
      <c r="A90" s="141"/>
      <c r="B90">
        <v>1</v>
      </c>
      <c r="C90">
        <v>1</v>
      </c>
      <c r="D90">
        <v>1</v>
      </c>
      <c r="E90" s="11">
        <v>0</v>
      </c>
      <c r="F90" s="11">
        <v>0</v>
      </c>
      <c r="G90" s="11">
        <v>0</v>
      </c>
      <c r="H90" s="11">
        <v>0</v>
      </c>
      <c r="I90" s="11">
        <v>0</v>
      </c>
      <c r="J90" s="11">
        <v>0</v>
      </c>
      <c r="K90" s="11">
        <v>0</v>
      </c>
      <c r="L90" s="11">
        <v>0</v>
      </c>
      <c r="M90" s="11">
        <v>0</v>
      </c>
      <c r="N90" s="11">
        <v>0</v>
      </c>
      <c r="O90" s="11">
        <v>0</v>
      </c>
      <c r="P90" s="11">
        <v>0</v>
      </c>
      <c r="Q90" s="11">
        <v>0</v>
      </c>
      <c r="R90" s="11">
        <v>0</v>
      </c>
      <c r="S90" s="11">
        <v>0</v>
      </c>
      <c r="T90" s="11">
        <v>0</v>
      </c>
      <c r="U90" s="11">
        <v>0</v>
      </c>
      <c r="V90" s="11">
        <v>0</v>
      </c>
      <c r="W90" s="11">
        <v>0</v>
      </c>
      <c r="X90" s="11">
        <v>0</v>
      </c>
      <c r="Y90" s="11">
        <v>0</v>
      </c>
      <c r="Z90" s="11">
        <v>0</v>
      </c>
      <c r="AA90" s="11">
        <v>0</v>
      </c>
      <c r="AB90" s="11">
        <v>0</v>
      </c>
      <c r="AC90" s="11">
        <v>0</v>
      </c>
      <c r="AD90" s="11">
        <v>0</v>
      </c>
      <c r="AE90" s="11">
        <v>0</v>
      </c>
      <c r="AF90" s="11">
        <v>0</v>
      </c>
      <c r="AG90" s="11">
        <v>0</v>
      </c>
      <c r="AH90" s="11">
        <v>0</v>
      </c>
      <c r="AI90" s="11">
        <v>0</v>
      </c>
      <c r="AJ90" s="11">
        <v>0</v>
      </c>
      <c r="AK90" s="11">
        <v>0</v>
      </c>
      <c r="AL90" s="11">
        <v>0</v>
      </c>
      <c r="AM90" s="11">
        <v>0</v>
      </c>
      <c r="AN90" s="11">
        <v>0</v>
      </c>
      <c r="AO90" s="11">
        <v>0</v>
      </c>
      <c r="AP90" s="11">
        <v>0</v>
      </c>
      <c r="AQ90" s="11">
        <v>0</v>
      </c>
      <c r="AR90" s="11">
        <v>0</v>
      </c>
      <c r="AS90" s="11">
        <v>0</v>
      </c>
      <c r="AT90" s="11">
        <v>0</v>
      </c>
      <c r="AU90" s="11">
        <v>0</v>
      </c>
      <c r="AV90" s="11">
        <v>0</v>
      </c>
      <c r="AW90" s="11">
        <v>0</v>
      </c>
      <c r="AX90" s="11">
        <v>0</v>
      </c>
      <c r="AY90" s="11">
        <v>0</v>
      </c>
      <c r="AZ90" s="11">
        <v>0</v>
      </c>
      <c r="BA90" s="11">
        <v>0</v>
      </c>
      <c r="BB90" s="11">
        <v>0</v>
      </c>
      <c r="BC90" s="11">
        <v>0</v>
      </c>
      <c r="BD90" s="11">
        <v>0</v>
      </c>
      <c r="BE90" s="11">
        <v>0</v>
      </c>
      <c r="BF90" s="11">
        <v>0</v>
      </c>
      <c r="BG90" s="11">
        <v>0</v>
      </c>
    </row>
    <row r="91" spans="1:59" ht="15" x14ac:dyDescent="0.25">
      <c r="A91" s="141"/>
      <c r="B91">
        <v>1</v>
      </c>
      <c r="C91">
        <v>1</v>
      </c>
      <c r="D91">
        <v>1</v>
      </c>
      <c r="E91" s="11">
        <v>0</v>
      </c>
      <c r="F91" s="11">
        <v>0</v>
      </c>
      <c r="G91" s="11">
        <v>0</v>
      </c>
      <c r="H91" s="11">
        <v>0</v>
      </c>
      <c r="I91" s="11">
        <v>0</v>
      </c>
      <c r="J91" s="11">
        <v>0</v>
      </c>
      <c r="K91" s="11">
        <v>0</v>
      </c>
      <c r="L91" s="11">
        <v>0</v>
      </c>
      <c r="M91" s="11">
        <v>0</v>
      </c>
      <c r="N91" s="11">
        <v>0</v>
      </c>
      <c r="O91" s="11">
        <v>0</v>
      </c>
      <c r="P91" s="11">
        <v>0</v>
      </c>
      <c r="Q91" s="11">
        <v>0</v>
      </c>
      <c r="R91" s="11">
        <v>0</v>
      </c>
      <c r="S91" s="11">
        <v>0</v>
      </c>
      <c r="T91" s="11">
        <v>0</v>
      </c>
      <c r="U91" s="11">
        <v>0</v>
      </c>
      <c r="V91" s="11">
        <v>0</v>
      </c>
      <c r="W91" s="11">
        <v>0</v>
      </c>
      <c r="X91" s="11">
        <v>0</v>
      </c>
      <c r="Y91" s="11">
        <v>0</v>
      </c>
      <c r="Z91" s="11">
        <v>0</v>
      </c>
      <c r="AA91" s="11">
        <v>0</v>
      </c>
      <c r="AB91" s="11">
        <v>0</v>
      </c>
      <c r="AC91" s="11">
        <v>0</v>
      </c>
      <c r="AD91" s="11">
        <v>0</v>
      </c>
      <c r="AE91" s="11">
        <v>0</v>
      </c>
      <c r="AF91" s="11">
        <v>0</v>
      </c>
      <c r="AG91" s="11">
        <v>0</v>
      </c>
      <c r="AH91" s="11">
        <v>0</v>
      </c>
      <c r="AI91" s="11">
        <v>0</v>
      </c>
      <c r="AJ91" s="11">
        <v>0</v>
      </c>
      <c r="AK91" s="11">
        <v>0</v>
      </c>
      <c r="AL91" s="11">
        <v>0</v>
      </c>
      <c r="AM91" s="11">
        <v>0</v>
      </c>
      <c r="AN91" s="11">
        <v>0</v>
      </c>
      <c r="AO91" s="11">
        <v>0</v>
      </c>
      <c r="AP91" s="11">
        <v>0</v>
      </c>
      <c r="AQ91" s="11">
        <v>0</v>
      </c>
      <c r="AR91" s="11">
        <v>0</v>
      </c>
      <c r="AS91" s="11">
        <v>0</v>
      </c>
      <c r="AT91" s="11">
        <v>0</v>
      </c>
      <c r="AU91" s="11">
        <v>0</v>
      </c>
      <c r="AV91" s="11">
        <v>0</v>
      </c>
      <c r="AW91" s="11">
        <v>0</v>
      </c>
      <c r="AX91" s="11">
        <v>0</v>
      </c>
      <c r="AY91" s="11">
        <v>0</v>
      </c>
      <c r="AZ91" s="11">
        <v>0</v>
      </c>
      <c r="BA91" s="11">
        <v>0</v>
      </c>
      <c r="BB91" s="11">
        <v>0</v>
      </c>
      <c r="BC91" s="11">
        <v>0</v>
      </c>
      <c r="BD91" s="11">
        <v>0</v>
      </c>
      <c r="BE91" s="11">
        <v>0</v>
      </c>
      <c r="BF91" s="11">
        <v>0</v>
      </c>
      <c r="BG91" s="11">
        <v>0</v>
      </c>
    </row>
    <row r="92" spans="1:59" ht="15" x14ac:dyDescent="0.25">
      <c r="A92" s="141"/>
      <c r="B92">
        <v>1</v>
      </c>
      <c r="C92">
        <v>1</v>
      </c>
      <c r="D92">
        <v>1</v>
      </c>
      <c r="E92" s="11">
        <v>0</v>
      </c>
      <c r="F92" s="11">
        <v>0</v>
      </c>
      <c r="G92" s="11">
        <v>0</v>
      </c>
      <c r="H92" s="11">
        <v>0</v>
      </c>
      <c r="I92" s="11">
        <v>0</v>
      </c>
      <c r="J92" s="11">
        <v>0</v>
      </c>
      <c r="K92" s="11">
        <v>0</v>
      </c>
      <c r="L92" s="11">
        <v>0</v>
      </c>
      <c r="M92" s="11">
        <v>0</v>
      </c>
      <c r="N92" s="11">
        <v>0</v>
      </c>
      <c r="O92" s="11">
        <v>0</v>
      </c>
      <c r="P92" s="11">
        <v>0</v>
      </c>
      <c r="Q92" s="11">
        <v>0</v>
      </c>
      <c r="R92" s="11">
        <v>0</v>
      </c>
      <c r="S92" s="11">
        <v>0</v>
      </c>
      <c r="T92" s="11">
        <v>0</v>
      </c>
      <c r="U92" s="11">
        <v>0</v>
      </c>
      <c r="V92" s="11">
        <v>0</v>
      </c>
      <c r="W92" s="11">
        <v>0</v>
      </c>
      <c r="X92" s="11">
        <v>0</v>
      </c>
      <c r="Y92" s="11">
        <v>0</v>
      </c>
      <c r="Z92" s="11">
        <v>0</v>
      </c>
      <c r="AA92" s="11">
        <v>0</v>
      </c>
      <c r="AB92" s="11">
        <v>0</v>
      </c>
      <c r="AC92" s="11">
        <v>0</v>
      </c>
      <c r="AD92" s="11">
        <v>0</v>
      </c>
      <c r="AE92" s="11">
        <v>0</v>
      </c>
      <c r="AF92" s="11">
        <v>0</v>
      </c>
      <c r="AG92" s="11">
        <v>0</v>
      </c>
      <c r="AH92" s="11">
        <v>0</v>
      </c>
      <c r="AI92" s="11">
        <v>0</v>
      </c>
      <c r="AJ92" s="11">
        <v>0</v>
      </c>
      <c r="AK92" s="11">
        <v>0</v>
      </c>
      <c r="AL92" s="11">
        <v>0</v>
      </c>
      <c r="AM92" s="11">
        <v>0</v>
      </c>
      <c r="AN92" s="11">
        <v>0</v>
      </c>
      <c r="AO92" s="11">
        <v>0</v>
      </c>
      <c r="AP92" s="11">
        <v>0</v>
      </c>
      <c r="AQ92" s="11">
        <v>0</v>
      </c>
      <c r="AR92" s="11">
        <v>0</v>
      </c>
      <c r="AS92" s="11">
        <v>0</v>
      </c>
      <c r="AT92" s="11">
        <v>0</v>
      </c>
      <c r="AU92" s="11">
        <v>0</v>
      </c>
      <c r="AV92" s="11">
        <v>0</v>
      </c>
      <c r="AW92" s="11">
        <v>0</v>
      </c>
      <c r="AX92" s="11">
        <v>0</v>
      </c>
      <c r="AY92" s="11">
        <v>0</v>
      </c>
      <c r="AZ92" s="11">
        <v>0</v>
      </c>
      <c r="BA92" s="11">
        <v>0</v>
      </c>
      <c r="BB92" s="11">
        <v>0</v>
      </c>
      <c r="BC92" s="11">
        <v>0</v>
      </c>
      <c r="BD92" s="11">
        <v>0</v>
      </c>
      <c r="BE92" s="11">
        <v>0</v>
      </c>
      <c r="BF92" s="11">
        <v>0</v>
      </c>
      <c r="BG92" s="11">
        <v>0</v>
      </c>
    </row>
    <row r="93" spans="1:59" ht="15" x14ac:dyDescent="0.25">
      <c r="A93" s="141"/>
      <c r="B93">
        <v>1</v>
      </c>
      <c r="C93">
        <v>1</v>
      </c>
      <c r="D93">
        <v>1</v>
      </c>
      <c r="E93" s="11">
        <v>0</v>
      </c>
      <c r="F93" s="11">
        <v>0</v>
      </c>
      <c r="G93" s="11">
        <v>0</v>
      </c>
      <c r="H93" s="11">
        <v>0</v>
      </c>
      <c r="I93" s="11">
        <v>0</v>
      </c>
      <c r="J93" s="11">
        <v>0</v>
      </c>
      <c r="K93" s="11">
        <v>0</v>
      </c>
      <c r="L93" s="11">
        <v>0</v>
      </c>
      <c r="M93" s="11">
        <v>0</v>
      </c>
      <c r="N93" s="11">
        <v>0</v>
      </c>
      <c r="O93" s="11">
        <v>0</v>
      </c>
      <c r="P93" s="11">
        <v>0</v>
      </c>
      <c r="Q93" s="11">
        <v>0</v>
      </c>
      <c r="R93" s="11">
        <v>0</v>
      </c>
      <c r="S93" s="11">
        <v>0</v>
      </c>
      <c r="T93" s="11">
        <v>0</v>
      </c>
      <c r="U93" s="11">
        <v>0</v>
      </c>
      <c r="V93" s="11">
        <v>0</v>
      </c>
      <c r="W93" s="11">
        <v>0</v>
      </c>
      <c r="X93" s="11">
        <v>0</v>
      </c>
      <c r="Y93" s="11">
        <v>0</v>
      </c>
      <c r="Z93" s="11">
        <v>0</v>
      </c>
      <c r="AA93" s="11">
        <v>0</v>
      </c>
      <c r="AB93" s="11">
        <v>0</v>
      </c>
      <c r="AC93" s="11">
        <v>0</v>
      </c>
      <c r="AD93" s="11">
        <v>0</v>
      </c>
      <c r="AE93" s="11">
        <v>0</v>
      </c>
      <c r="AF93" s="11">
        <v>0</v>
      </c>
      <c r="AG93" s="11">
        <v>0</v>
      </c>
      <c r="AH93" s="11">
        <v>0</v>
      </c>
      <c r="AI93" s="11">
        <v>0</v>
      </c>
      <c r="AJ93" s="11">
        <v>0</v>
      </c>
      <c r="AK93" s="11">
        <v>0</v>
      </c>
      <c r="AL93" s="11">
        <v>0</v>
      </c>
      <c r="AM93" s="11">
        <v>0</v>
      </c>
      <c r="AN93" s="11">
        <v>0</v>
      </c>
      <c r="AO93" s="11">
        <v>0</v>
      </c>
      <c r="AP93" s="11">
        <v>0</v>
      </c>
      <c r="AQ93" s="11">
        <v>0</v>
      </c>
      <c r="AR93" s="11">
        <v>0</v>
      </c>
      <c r="AS93" s="11">
        <v>0</v>
      </c>
      <c r="AT93" s="11">
        <v>0</v>
      </c>
      <c r="AU93" s="11">
        <v>0</v>
      </c>
      <c r="AV93" s="11">
        <v>0</v>
      </c>
      <c r="AW93" s="11">
        <v>0</v>
      </c>
      <c r="AX93" s="11">
        <v>0</v>
      </c>
      <c r="AY93" s="11">
        <v>0</v>
      </c>
      <c r="AZ93" s="11">
        <v>0</v>
      </c>
      <c r="BA93" s="11">
        <v>0</v>
      </c>
      <c r="BB93" s="11">
        <v>0</v>
      </c>
      <c r="BC93" s="11">
        <v>0</v>
      </c>
      <c r="BD93" s="11">
        <v>0</v>
      </c>
      <c r="BE93" s="11">
        <v>0</v>
      </c>
      <c r="BF93" s="11">
        <v>0</v>
      </c>
      <c r="BG93" s="11">
        <v>0</v>
      </c>
    </row>
    <row r="94" spans="1:59" ht="15" x14ac:dyDescent="0.25">
      <c r="A94" s="141"/>
      <c r="B94">
        <v>1</v>
      </c>
      <c r="C94">
        <v>1</v>
      </c>
      <c r="D94">
        <v>1</v>
      </c>
      <c r="E94" s="11">
        <v>0</v>
      </c>
      <c r="F94" s="11">
        <v>0</v>
      </c>
      <c r="G94" s="11">
        <v>0</v>
      </c>
      <c r="H94" s="11">
        <v>0</v>
      </c>
      <c r="I94" s="11">
        <v>0</v>
      </c>
      <c r="J94" s="11">
        <v>0</v>
      </c>
      <c r="K94" s="11">
        <v>0</v>
      </c>
      <c r="L94" s="11">
        <v>0</v>
      </c>
      <c r="M94" s="11">
        <v>0</v>
      </c>
      <c r="N94" s="11">
        <v>0</v>
      </c>
      <c r="O94" s="11">
        <v>0</v>
      </c>
      <c r="P94" s="11">
        <v>0</v>
      </c>
      <c r="Q94" s="11">
        <v>0</v>
      </c>
      <c r="R94" s="11">
        <v>0</v>
      </c>
      <c r="S94" s="11">
        <v>0</v>
      </c>
      <c r="T94" s="11">
        <v>0</v>
      </c>
      <c r="U94" s="11">
        <v>0</v>
      </c>
      <c r="V94" s="11">
        <v>0</v>
      </c>
      <c r="W94" s="11">
        <v>0</v>
      </c>
      <c r="X94" s="11">
        <v>0</v>
      </c>
      <c r="Y94" s="11">
        <v>0</v>
      </c>
      <c r="Z94" s="11">
        <v>0</v>
      </c>
      <c r="AA94" s="11">
        <v>0</v>
      </c>
      <c r="AB94" s="11">
        <v>0</v>
      </c>
      <c r="AC94" s="11">
        <v>0</v>
      </c>
      <c r="AD94" s="11">
        <v>0</v>
      </c>
      <c r="AE94" s="11">
        <v>0</v>
      </c>
      <c r="AF94" s="11">
        <v>0</v>
      </c>
      <c r="AG94" s="11">
        <v>0</v>
      </c>
      <c r="AH94" s="11">
        <v>0</v>
      </c>
      <c r="AI94" s="11">
        <v>0</v>
      </c>
      <c r="AJ94" s="11">
        <v>0</v>
      </c>
      <c r="AK94" s="11">
        <v>0</v>
      </c>
      <c r="AL94" s="11">
        <v>0</v>
      </c>
      <c r="AM94" s="11">
        <v>0</v>
      </c>
      <c r="AN94" s="11">
        <v>0</v>
      </c>
      <c r="AO94" s="11">
        <v>0</v>
      </c>
      <c r="AP94" s="11">
        <v>0</v>
      </c>
      <c r="AQ94" s="11">
        <v>0</v>
      </c>
      <c r="AR94" s="11">
        <v>0</v>
      </c>
      <c r="AS94" s="11">
        <v>0</v>
      </c>
      <c r="AT94" s="11">
        <v>0</v>
      </c>
      <c r="AU94" s="11">
        <v>0</v>
      </c>
      <c r="AV94" s="11">
        <v>0</v>
      </c>
      <c r="AW94" s="11">
        <v>0</v>
      </c>
      <c r="AX94" s="11">
        <v>0</v>
      </c>
      <c r="AY94" s="11">
        <v>0</v>
      </c>
      <c r="AZ94" s="11">
        <v>0</v>
      </c>
      <c r="BA94" s="11">
        <v>0</v>
      </c>
      <c r="BB94" s="11">
        <v>0</v>
      </c>
      <c r="BC94" s="11">
        <v>0</v>
      </c>
      <c r="BD94" s="11">
        <v>0</v>
      </c>
      <c r="BE94" s="11">
        <v>0</v>
      </c>
      <c r="BF94" s="11">
        <v>0</v>
      </c>
      <c r="BG94" s="11">
        <v>0</v>
      </c>
    </row>
    <row r="95" spans="1:59" ht="15" x14ac:dyDescent="0.25">
      <c r="A95" s="141"/>
      <c r="B95">
        <v>1</v>
      </c>
      <c r="C95">
        <v>1</v>
      </c>
      <c r="D95">
        <v>1</v>
      </c>
      <c r="E95" s="11">
        <v>0</v>
      </c>
      <c r="F95" s="11">
        <v>0</v>
      </c>
      <c r="G95" s="11">
        <v>0</v>
      </c>
      <c r="H95" s="11">
        <v>0</v>
      </c>
      <c r="I95" s="11">
        <v>0</v>
      </c>
      <c r="J95" s="11">
        <v>0</v>
      </c>
      <c r="K95" s="11">
        <v>0</v>
      </c>
      <c r="L95" s="11">
        <v>0</v>
      </c>
      <c r="M95" s="11">
        <v>0</v>
      </c>
      <c r="N95" s="11">
        <v>0</v>
      </c>
      <c r="O95" s="11">
        <v>0</v>
      </c>
      <c r="P95" s="11">
        <v>0</v>
      </c>
      <c r="Q95" s="11">
        <v>0</v>
      </c>
      <c r="R95" s="11">
        <v>0</v>
      </c>
      <c r="S95" s="11">
        <v>0</v>
      </c>
      <c r="T95" s="11">
        <v>0</v>
      </c>
      <c r="U95" s="11">
        <v>0</v>
      </c>
      <c r="V95" s="11">
        <v>0</v>
      </c>
      <c r="W95" s="11">
        <v>0</v>
      </c>
      <c r="X95" s="11">
        <v>0</v>
      </c>
      <c r="Y95" s="11">
        <v>0</v>
      </c>
      <c r="Z95" s="11">
        <v>0</v>
      </c>
      <c r="AA95" s="11">
        <v>0</v>
      </c>
      <c r="AB95" s="11">
        <v>0</v>
      </c>
      <c r="AC95" s="11">
        <v>0</v>
      </c>
      <c r="AD95" s="11">
        <v>0</v>
      </c>
      <c r="AE95" s="11">
        <v>0</v>
      </c>
      <c r="AF95" s="11">
        <v>0</v>
      </c>
      <c r="AG95" s="11">
        <v>0</v>
      </c>
      <c r="AH95" s="11">
        <v>0</v>
      </c>
      <c r="AI95" s="11">
        <v>0</v>
      </c>
      <c r="AJ95" s="11">
        <v>0</v>
      </c>
      <c r="AK95" s="11">
        <v>0</v>
      </c>
      <c r="AL95" s="11">
        <v>0</v>
      </c>
      <c r="AM95" s="11">
        <v>0</v>
      </c>
      <c r="AN95" s="11">
        <v>0</v>
      </c>
      <c r="AO95" s="11">
        <v>0</v>
      </c>
      <c r="AP95" s="11">
        <v>0</v>
      </c>
      <c r="AQ95" s="11">
        <v>0</v>
      </c>
      <c r="AR95" s="11">
        <v>0</v>
      </c>
      <c r="AS95" s="11">
        <v>0</v>
      </c>
      <c r="AT95" s="11">
        <v>0</v>
      </c>
      <c r="AU95" s="11">
        <v>0</v>
      </c>
      <c r="AV95" s="11">
        <v>0</v>
      </c>
      <c r="AW95" s="11">
        <v>0</v>
      </c>
      <c r="AX95" s="11">
        <v>0</v>
      </c>
      <c r="AY95" s="11">
        <v>0</v>
      </c>
      <c r="AZ95" s="11">
        <v>0</v>
      </c>
      <c r="BA95" s="11">
        <v>0</v>
      </c>
      <c r="BB95" s="11">
        <v>0</v>
      </c>
      <c r="BC95" s="11">
        <v>0</v>
      </c>
      <c r="BD95" s="11">
        <v>0</v>
      </c>
      <c r="BE95" s="11">
        <v>0</v>
      </c>
      <c r="BF95" s="11">
        <v>0</v>
      </c>
      <c r="BG95" s="11">
        <v>0</v>
      </c>
    </row>
    <row r="96" spans="1:59" ht="15" x14ac:dyDescent="0.25">
      <c r="A96" s="141"/>
      <c r="B96">
        <v>1</v>
      </c>
      <c r="C96">
        <v>1</v>
      </c>
      <c r="D96">
        <v>1</v>
      </c>
      <c r="E96" s="11">
        <v>0</v>
      </c>
      <c r="F96" s="11">
        <v>0</v>
      </c>
      <c r="G96" s="11">
        <v>0</v>
      </c>
      <c r="H96" s="11">
        <v>0</v>
      </c>
      <c r="I96" s="11">
        <v>0</v>
      </c>
      <c r="J96" s="11">
        <v>0</v>
      </c>
      <c r="K96" s="11">
        <v>0</v>
      </c>
      <c r="L96" s="11">
        <v>0</v>
      </c>
      <c r="M96" s="11">
        <v>0</v>
      </c>
      <c r="N96" s="11">
        <v>0</v>
      </c>
      <c r="O96" s="11">
        <v>0</v>
      </c>
      <c r="P96" s="11">
        <v>0</v>
      </c>
      <c r="Q96" s="11">
        <v>0</v>
      </c>
      <c r="R96" s="11">
        <v>0</v>
      </c>
      <c r="S96" s="11">
        <v>0</v>
      </c>
      <c r="T96" s="11">
        <v>0</v>
      </c>
      <c r="U96" s="11">
        <v>0</v>
      </c>
      <c r="V96" s="11">
        <v>0</v>
      </c>
      <c r="W96" s="11">
        <v>0</v>
      </c>
      <c r="X96" s="11">
        <v>0</v>
      </c>
      <c r="Y96" s="11">
        <v>0</v>
      </c>
      <c r="Z96" s="11">
        <v>0</v>
      </c>
      <c r="AA96" s="11">
        <v>0</v>
      </c>
      <c r="AB96" s="11">
        <v>0</v>
      </c>
      <c r="AC96" s="11">
        <v>0</v>
      </c>
      <c r="AD96" s="11">
        <v>0</v>
      </c>
      <c r="AE96" s="11">
        <v>0</v>
      </c>
      <c r="AF96" s="11">
        <v>0</v>
      </c>
      <c r="AG96" s="11">
        <v>0</v>
      </c>
      <c r="AH96" s="11">
        <v>0</v>
      </c>
      <c r="AI96" s="11">
        <v>0</v>
      </c>
      <c r="AJ96" s="11">
        <v>0</v>
      </c>
      <c r="AK96" s="11">
        <v>0</v>
      </c>
      <c r="AL96" s="11">
        <v>0</v>
      </c>
      <c r="AM96" s="11">
        <v>0</v>
      </c>
      <c r="AN96" s="11">
        <v>0</v>
      </c>
      <c r="AO96" s="11">
        <v>0</v>
      </c>
      <c r="AP96" s="11">
        <v>0</v>
      </c>
      <c r="AQ96" s="11">
        <v>0</v>
      </c>
      <c r="AR96" s="11">
        <v>0</v>
      </c>
      <c r="AS96" s="11">
        <v>0</v>
      </c>
      <c r="AT96" s="11">
        <v>0</v>
      </c>
      <c r="AU96" s="11">
        <v>0</v>
      </c>
      <c r="AV96" s="11">
        <v>0</v>
      </c>
      <c r="AW96" s="11">
        <v>0</v>
      </c>
      <c r="AX96" s="11">
        <v>0</v>
      </c>
      <c r="AY96" s="11">
        <v>0</v>
      </c>
      <c r="AZ96" s="11">
        <v>0</v>
      </c>
      <c r="BA96" s="11">
        <v>0</v>
      </c>
      <c r="BB96" s="11">
        <v>0</v>
      </c>
      <c r="BC96" s="11">
        <v>0</v>
      </c>
      <c r="BD96" s="11">
        <v>0</v>
      </c>
      <c r="BE96" s="11">
        <v>0</v>
      </c>
      <c r="BF96" s="11">
        <v>0</v>
      </c>
      <c r="BG96" s="11">
        <v>0</v>
      </c>
    </row>
    <row r="97" spans="1:59" ht="15" x14ac:dyDescent="0.25">
      <c r="A97" s="141"/>
      <c r="B97">
        <v>1</v>
      </c>
      <c r="C97">
        <v>1</v>
      </c>
      <c r="D97">
        <v>1</v>
      </c>
      <c r="E97" s="11">
        <v>0</v>
      </c>
      <c r="F97" s="11">
        <v>0</v>
      </c>
      <c r="G97" s="11">
        <v>0</v>
      </c>
      <c r="H97" s="11">
        <v>0</v>
      </c>
      <c r="I97" s="11">
        <v>0</v>
      </c>
      <c r="J97" s="11">
        <v>0</v>
      </c>
      <c r="K97" s="11">
        <v>0</v>
      </c>
      <c r="L97" s="11">
        <v>0</v>
      </c>
      <c r="M97" s="11">
        <v>0</v>
      </c>
      <c r="N97" s="11">
        <v>0</v>
      </c>
      <c r="O97" s="11">
        <v>0</v>
      </c>
      <c r="P97" s="11">
        <v>0</v>
      </c>
      <c r="Q97" s="11">
        <v>0</v>
      </c>
      <c r="R97" s="11">
        <v>0</v>
      </c>
      <c r="S97" s="11">
        <v>0</v>
      </c>
      <c r="T97" s="11">
        <v>0</v>
      </c>
      <c r="U97" s="11">
        <v>0</v>
      </c>
      <c r="V97" s="11">
        <v>0</v>
      </c>
      <c r="W97" s="11">
        <v>0</v>
      </c>
      <c r="X97" s="11">
        <v>0</v>
      </c>
      <c r="Y97" s="11">
        <v>0</v>
      </c>
      <c r="Z97" s="11">
        <v>0</v>
      </c>
      <c r="AA97" s="11">
        <v>0</v>
      </c>
      <c r="AB97" s="11">
        <v>0</v>
      </c>
      <c r="AC97" s="11">
        <v>0</v>
      </c>
      <c r="AD97" s="11">
        <v>0</v>
      </c>
      <c r="AE97" s="11">
        <v>0</v>
      </c>
      <c r="AF97" s="11">
        <v>0</v>
      </c>
      <c r="AG97" s="11">
        <v>0</v>
      </c>
      <c r="AH97" s="11">
        <v>0</v>
      </c>
      <c r="AI97" s="11">
        <v>0</v>
      </c>
      <c r="AJ97" s="11">
        <v>0</v>
      </c>
      <c r="AK97" s="11">
        <v>0</v>
      </c>
      <c r="AL97" s="11">
        <v>0</v>
      </c>
      <c r="AM97" s="11">
        <v>0</v>
      </c>
      <c r="AN97" s="11">
        <v>0</v>
      </c>
      <c r="AO97" s="11">
        <v>0</v>
      </c>
      <c r="AP97" s="11">
        <v>0</v>
      </c>
      <c r="AQ97" s="11">
        <v>0</v>
      </c>
      <c r="AR97" s="11">
        <v>0</v>
      </c>
      <c r="AS97" s="11">
        <v>0</v>
      </c>
      <c r="AT97" s="11">
        <v>0</v>
      </c>
      <c r="AU97" s="11">
        <v>0</v>
      </c>
      <c r="AV97" s="11">
        <v>0</v>
      </c>
      <c r="AW97" s="11">
        <v>0</v>
      </c>
      <c r="AX97" s="11">
        <v>0</v>
      </c>
      <c r="AY97" s="11">
        <v>0</v>
      </c>
      <c r="AZ97" s="11">
        <v>0</v>
      </c>
      <c r="BA97" s="11">
        <v>0</v>
      </c>
      <c r="BB97" s="11">
        <v>0</v>
      </c>
      <c r="BC97" s="11">
        <v>0</v>
      </c>
      <c r="BD97" s="11">
        <v>0</v>
      </c>
      <c r="BE97" s="11">
        <v>0</v>
      </c>
      <c r="BF97" s="11">
        <v>0</v>
      </c>
      <c r="BG97" s="11">
        <v>0</v>
      </c>
    </row>
    <row r="98" spans="1:59" ht="15" x14ac:dyDescent="0.25">
      <c r="A98" s="141"/>
      <c r="B98">
        <v>1</v>
      </c>
      <c r="C98">
        <v>1</v>
      </c>
      <c r="D98">
        <v>1</v>
      </c>
      <c r="E98" s="11">
        <v>0</v>
      </c>
      <c r="F98" s="11">
        <v>0</v>
      </c>
      <c r="G98" s="11">
        <v>0</v>
      </c>
      <c r="H98" s="11">
        <v>0</v>
      </c>
      <c r="I98" s="11">
        <v>0</v>
      </c>
      <c r="J98" s="11">
        <v>0</v>
      </c>
      <c r="K98" s="11">
        <v>0</v>
      </c>
      <c r="L98" s="11">
        <v>0</v>
      </c>
      <c r="M98" s="11">
        <v>0</v>
      </c>
      <c r="N98" s="11">
        <v>0</v>
      </c>
      <c r="O98" s="11">
        <v>0</v>
      </c>
      <c r="P98" s="11">
        <v>0</v>
      </c>
      <c r="Q98" s="11">
        <v>0</v>
      </c>
      <c r="R98" s="11">
        <v>0</v>
      </c>
      <c r="S98" s="11">
        <v>0</v>
      </c>
      <c r="T98" s="11">
        <v>0</v>
      </c>
      <c r="U98" s="11">
        <v>0</v>
      </c>
      <c r="V98" s="11">
        <v>0</v>
      </c>
      <c r="W98" s="11">
        <v>0</v>
      </c>
      <c r="X98" s="11">
        <v>0</v>
      </c>
      <c r="Y98" s="11">
        <v>0</v>
      </c>
      <c r="Z98" s="11">
        <v>0</v>
      </c>
      <c r="AA98" s="11">
        <v>0</v>
      </c>
      <c r="AB98" s="11">
        <v>0</v>
      </c>
      <c r="AC98" s="11">
        <v>0</v>
      </c>
      <c r="AD98" s="11">
        <v>0</v>
      </c>
      <c r="AE98" s="11">
        <v>0</v>
      </c>
      <c r="AF98" s="11">
        <v>0</v>
      </c>
      <c r="AG98" s="11">
        <v>0</v>
      </c>
      <c r="AH98" s="11">
        <v>0</v>
      </c>
      <c r="AI98" s="11">
        <v>0</v>
      </c>
      <c r="AJ98" s="11">
        <v>0</v>
      </c>
      <c r="AK98" s="11">
        <v>0</v>
      </c>
      <c r="AL98" s="11">
        <v>0</v>
      </c>
      <c r="AM98" s="11">
        <v>0</v>
      </c>
      <c r="AN98" s="11">
        <v>0</v>
      </c>
      <c r="AO98" s="11">
        <v>0</v>
      </c>
      <c r="AP98" s="11">
        <v>0</v>
      </c>
      <c r="AQ98" s="11">
        <v>0</v>
      </c>
      <c r="AR98" s="11">
        <v>0</v>
      </c>
      <c r="AS98" s="11">
        <v>0</v>
      </c>
      <c r="AT98" s="11">
        <v>0</v>
      </c>
      <c r="AU98" s="11">
        <v>0</v>
      </c>
      <c r="AV98" s="11">
        <v>0</v>
      </c>
      <c r="AW98" s="11">
        <v>0</v>
      </c>
      <c r="AX98" s="11">
        <v>0</v>
      </c>
      <c r="AY98" s="11">
        <v>0</v>
      </c>
      <c r="AZ98" s="11">
        <v>0</v>
      </c>
      <c r="BA98" s="11">
        <v>0</v>
      </c>
      <c r="BB98" s="11">
        <v>0</v>
      </c>
      <c r="BC98" s="11">
        <v>0</v>
      </c>
      <c r="BD98" s="11">
        <v>0</v>
      </c>
      <c r="BE98" s="11">
        <v>0</v>
      </c>
      <c r="BF98" s="11">
        <v>0</v>
      </c>
      <c r="BG98" s="11">
        <v>0</v>
      </c>
    </row>
    <row r="99" spans="1:59" ht="15" x14ac:dyDescent="0.25">
      <c r="A99" s="141"/>
      <c r="B99">
        <v>1</v>
      </c>
      <c r="C99">
        <v>1</v>
      </c>
      <c r="D99">
        <v>1</v>
      </c>
      <c r="E99" s="11">
        <v>0</v>
      </c>
      <c r="F99" s="11">
        <v>0</v>
      </c>
      <c r="G99" s="11">
        <v>0</v>
      </c>
      <c r="H99" s="11">
        <v>0</v>
      </c>
      <c r="I99" s="11">
        <v>0</v>
      </c>
      <c r="J99" s="11">
        <v>0</v>
      </c>
      <c r="K99" s="11">
        <v>0</v>
      </c>
      <c r="L99" s="11">
        <v>0</v>
      </c>
      <c r="M99" s="11">
        <v>0</v>
      </c>
      <c r="N99" s="11">
        <v>0</v>
      </c>
      <c r="O99" s="11">
        <v>0</v>
      </c>
      <c r="P99" s="11">
        <v>0</v>
      </c>
      <c r="Q99" s="11">
        <v>0</v>
      </c>
      <c r="R99" s="11">
        <v>0</v>
      </c>
      <c r="S99" s="11">
        <v>0</v>
      </c>
      <c r="T99" s="11">
        <v>0</v>
      </c>
      <c r="U99" s="11">
        <v>0</v>
      </c>
      <c r="V99" s="11">
        <v>0</v>
      </c>
      <c r="W99" s="11">
        <v>0</v>
      </c>
      <c r="X99" s="11">
        <v>0</v>
      </c>
      <c r="Y99" s="11">
        <v>0</v>
      </c>
      <c r="Z99" s="11">
        <v>0</v>
      </c>
      <c r="AA99" s="11">
        <v>0</v>
      </c>
      <c r="AB99" s="11">
        <v>0</v>
      </c>
      <c r="AC99" s="11">
        <v>0</v>
      </c>
      <c r="AD99" s="11">
        <v>0</v>
      </c>
      <c r="AE99" s="11">
        <v>0</v>
      </c>
      <c r="AF99" s="11">
        <v>0</v>
      </c>
      <c r="AG99" s="11">
        <v>0</v>
      </c>
      <c r="AH99" s="11">
        <v>0</v>
      </c>
      <c r="AI99" s="11">
        <v>0</v>
      </c>
      <c r="AJ99" s="11">
        <v>0</v>
      </c>
      <c r="AK99" s="11">
        <v>0</v>
      </c>
      <c r="AL99" s="11">
        <v>0</v>
      </c>
      <c r="AM99" s="11">
        <v>0</v>
      </c>
      <c r="AN99" s="11">
        <v>0</v>
      </c>
      <c r="AO99" s="11">
        <v>0</v>
      </c>
      <c r="AP99" s="11">
        <v>0</v>
      </c>
      <c r="AQ99" s="11">
        <v>0</v>
      </c>
      <c r="AR99" s="11">
        <v>0</v>
      </c>
      <c r="AS99" s="11">
        <v>0</v>
      </c>
      <c r="AT99" s="11">
        <v>0</v>
      </c>
      <c r="AU99" s="11">
        <v>0</v>
      </c>
      <c r="AV99" s="11">
        <v>0</v>
      </c>
      <c r="AW99" s="11">
        <v>0</v>
      </c>
      <c r="AX99" s="11">
        <v>0</v>
      </c>
      <c r="AY99" s="11">
        <v>0</v>
      </c>
      <c r="AZ99" s="11">
        <v>0</v>
      </c>
      <c r="BA99" s="11">
        <v>0</v>
      </c>
      <c r="BB99" s="11">
        <v>0</v>
      </c>
      <c r="BC99" s="11">
        <v>0</v>
      </c>
      <c r="BD99" s="11">
        <v>0</v>
      </c>
      <c r="BE99" s="11">
        <v>0</v>
      </c>
      <c r="BF99" s="11">
        <v>0</v>
      </c>
      <c r="BG99" s="11">
        <v>0</v>
      </c>
    </row>
    <row r="100" spans="1:59" ht="15" x14ac:dyDescent="0.25">
      <c r="A100" s="141"/>
      <c r="B100">
        <v>1</v>
      </c>
      <c r="C100">
        <v>1</v>
      </c>
      <c r="D100">
        <v>1</v>
      </c>
      <c r="E100" s="11">
        <v>0</v>
      </c>
      <c r="F100" s="11">
        <v>0</v>
      </c>
      <c r="G100" s="11">
        <v>0</v>
      </c>
      <c r="H100" s="11">
        <v>0</v>
      </c>
      <c r="I100" s="11">
        <v>0</v>
      </c>
      <c r="J100" s="11">
        <v>0</v>
      </c>
      <c r="K100" s="11">
        <v>0</v>
      </c>
      <c r="L100" s="11">
        <v>0</v>
      </c>
      <c r="M100" s="11">
        <v>0</v>
      </c>
      <c r="N100" s="11">
        <v>0</v>
      </c>
      <c r="O100" s="11">
        <v>0</v>
      </c>
      <c r="P100" s="11">
        <v>0</v>
      </c>
      <c r="Q100" s="11">
        <v>0</v>
      </c>
      <c r="R100" s="11">
        <v>0</v>
      </c>
      <c r="S100" s="11">
        <v>0</v>
      </c>
      <c r="T100" s="11">
        <v>0</v>
      </c>
      <c r="U100" s="11">
        <v>0</v>
      </c>
      <c r="V100" s="11">
        <v>0</v>
      </c>
      <c r="W100" s="11">
        <v>0</v>
      </c>
      <c r="X100" s="11">
        <v>0</v>
      </c>
      <c r="Y100" s="11">
        <v>0</v>
      </c>
      <c r="Z100" s="11">
        <v>0</v>
      </c>
      <c r="AA100" s="11">
        <v>0</v>
      </c>
      <c r="AB100" s="11">
        <v>0</v>
      </c>
      <c r="AC100" s="11">
        <v>0</v>
      </c>
      <c r="AD100" s="11">
        <v>0</v>
      </c>
      <c r="AE100" s="11">
        <v>0</v>
      </c>
      <c r="AF100" s="11">
        <v>0</v>
      </c>
      <c r="AG100" s="11">
        <v>0</v>
      </c>
      <c r="AH100" s="11">
        <v>0</v>
      </c>
      <c r="AI100" s="11">
        <v>0</v>
      </c>
      <c r="AJ100" s="11">
        <v>0</v>
      </c>
      <c r="AK100" s="11">
        <v>0</v>
      </c>
      <c r="AL100" s="11">
        <v>0</v>
      </c>
      <c r="AM100" s="11">
        <v>0</v>
      </c>
      <c r="AN100" s="11">
        <v>0</v>
      </c>
      <c r="AO100" s="11">
        <v>0</v>
      </c>
      <c r="AP100" s="11">
        <v>0</v>
      </c>
      <c r="AQ100" s="11">
        <v>0</v>
      </c>
      <c r="AR100" s="11">
        <v>0</v>
      </c>
      <c r="AS100" s="11">
        <v>0</v>
      </c>
      <c r="AT100" s="11">
        <v>0</v>
      </c>
      <c r="AU100" s="11">
        <v>0</v>
      </c>
      <c r="AV100" s="11">
        <v>0</v>
      </c>
      <c r="AW100" s="11">
        <v>0</v>
      </c>
      <c r="AX100" s="11">
        <v>0</v>
      </c>
      <c r="AY100" s="11">
        <v>0</v>
      </c>
      <c r="AZ100" s="11">
        <v>0</v>
      </c>
      <c r="BA100" s="11">
        <v>0</v>
      </c>
      <c r="BB100" s="11">
        <v>0</v>
      </c>
      <c r="BC100" s="11">
        <v>0</v>
      </c>
      <c r="BD100" s="11">
        <v>0</v>
      </c>
      <c r="BE100" s="11">
        <v>0</v>
      </c>
      <c r="BF100" s="11">
        <v>0</v>
      </c>
      <c r="BG100" s="11">
        <v>0</v>
      </c>
    </row>
    <row r="101" spans="1:59" ht="15" x14ac:dyDescent="0.25">
      <c r="A101" s="141"/>
      <c r="B101">
        <v>1</v>
      </c>
      <c r="C101">
        <v>1</v>
      </c>
      <c r="D101">
        <v>1</v>
      </c>
      <c r="E101" s="11">
        <v>0</v>
      </c>
      <c r="F101" s="11">
        <v>0</v>
      </c>
      <c r="G101" s="11">
        <v>0</v>
      </c>
      <c r="H101" s="11">
        <v>0</v>
      </c>
      <c r="I101" s="11">
        <v>0</v>
      </c>
      <c r="J101" s="11">
        <v>0</v>
      </c>
      <c r="K101" s="11">
        <v>0</v>
      </c>
      <c r="L101" s="11">
        <v>0</v>
      </c>
      <c r="M101" s="11">
        <v>0</v>
      </c>
      <c r="N101" s="11">
        <v>0</v>
      </c>
      <c r="O101" s="11">
        <v>0</v>
      </c>
      <c r="P101" s="11">
        <v>0</v>
      </c>
      <c r="Q101" s="11">
        <v>0</v>
      </c>
      <c r="R101" s="11">
        <v>0</v>
      </c>
      <c r="S101" s="11">
        <v>0</v>
      </c>
      <c r="T101" s="11">
        <v>0</v>
      </c>
      <c r="U101" s="11">
        <v>0</v>
      </c>
      <c r="V101" s="11">
        <v>0</v>
      </c>
      <c r="W101" s="11">
        <v>0</v>
      </c>
      <c r="X101" s="11">
        <v>0</v>
      </c>
      <c r="Y101" s="11">
        <v>0</v>
      </c>
      <c r="Z101" s="11">
        <v>0</v>
      </c>
      <c r="AA101" s="11">
        <v>0</v>
      </c>
      <c r="AB101" s="11">
        <v>0</v>
      </c>
      <c r="AC101" s="11">
        <v>0</v>
      </c>
      <c r="AD101" s="11">
        <v>0</v>
      </c>
      <c r="AE101" s="11">
        <v>0</v>
      </c>
      <c r="AF101" s="11">
        <v>0</v>
      </c>
      <c r="AG101" s="11">
        <v>0</v>
      </c>
      <c r="AH101" s="11">
        <v>0</v>
      </c>
      <c r="AI101" s="11">
        <v>0</v>
      </c>
      <c r="AJ101" s="11">
        <v>0</v>
      </c>
      <c r="AK101" s="11">
        <v>0</v>
      </c>
      <c r="AL101" s="11">
        <v>0</v>
      </c>
      <c r="AM101" s="11">
        <v>0</v>
      </c>
      <c r="AN101" s="11">
        <v>0</v>
      </c>
      <c r="AO101" s="11">
        <v>0</v>
      </c>
      <c r="AP101" s="11">
        <v>0</v>
      </c>
      <c r="AQ101" s="11">
        <v>0</v>
      </c>
      <c r="AR101" s="11">
        <v>0</v>
      </c>
      <c r="AS101" s="11">
        <v>0</v>
      </c>
      <c r="AT101" s="11">
        <v>0</v>
      </c>
      <c r="AU101" s="11">
        <v>0</v>
      </c>
      <c r="AV101" s="11">
        <v>0</v>
      </c>
      <c r="AW101" s="11">
        <v>0</v>
      </c>
      <c r="AX101" s="11">
        <v>0</v>
      </c>
      <c r="AY101" s="11">
        <v>0</v>
      </c>
      <c r="AZ101" s="11">
        <v>0</v>
      </c>
      <c r="BA101" s="11">
        <v>0</v>
      </c>
      <c r="BB101" s="11">
        <v>0</v>
      </c>
      <c r="BC101" s="11">
        <v>0</v>
      </c>
      <c r="BD101" s="11">
        <v>0</v>
      </c>
      <c r="BE101" s="11">
        <v>0</v>
      </c>
      <c r="BF101" s="11">
        <v>0</v>
      </c>
      <c r="BG101" s="11">
        <v>0</v>
      </c>
    </row>
    <row r="102" spans="1:59" ht="15" x14ac:dyDescent="0.25">
      <c r="A102" s="141"/>
      <c r="B102">
        <v>1</v>
      </c>
      <c r="C102">
        <v>1</v>
      </c>
      <c r="D102">
        <v>1</v>
      </c>
      <c r="E102" s="11">
        <v>0</v>
      </c>
      <c r="F102" s="11">
        <v>0</v>
      </c>
      <c r="G102" s="11">
        <v>0</v>
      </c>
      <c r="H102" s="11">
        <v>0</v>
      </c>
      <c r="I102" s="11">
        <v>0</v>
      </c>
      <c r="J102" s="11">
        <v>0</v>
      </c>
      <c r="K102" s="11">
        <v>0</v>
      </c>
      <c r="L102" s="11">
        <v>0</v>
      </c>
      <c r="M102" s="11">
        <v>0</v>
      </c>
      <c r="N102" s="11">
        <v>0</v>
      </c>
      <c r="O102" s="11">
        <v>0</v>
      </c>
      <c r="P102" s="11">
        <v>0</v>
      </c>
      <c r="Q102" s="11">
        <v>0</v>
      </c>
      <c r="R102" s="11">
        <v>0</v>
      </c>
      <c r="S102" s="11">
        <v>0</v>
      </c>
      <c r="T102" s="11">
        <v>0</v>
      </c>
      <c r="U102" s="11">
        <v>0</v>
      </c>
      <c r="V102" s="11">
        <v>0</v>
      </c>
      <c r="W102" s="11">
        <v>0</v>
      </c>
      <c r="X102" s="11">
        <v>0</v>
      </c>
      <c r="Y102" s="11">
        <v>0</v>
      </c>
      <c r="Z102" s="11">
        <v>0</v>
      </c>
      <c r="AA102" s="11">
        <v>0</v>
      </c>
      <c r="AB102" s="11">
        <v>0</v>
      </c>
      <c r="AC102" s="11">
        <v>0</v>
      </c>
      <c r="AD102" s="11">
        <v>0</v>
      </c>
      <c r="AE102" s="11">
        <v>0</v>
      </c>
      <c r="AF102" s="11">
        <v>0</v>
      </c>
      <c r="AG102" s="11">
        <v>0</v>
      </c>
      <c r="AH102" s="11">
        <v>0</v>
      </c>
      <c r="AI102" s="11">
        <v>0</v>
      </c>
      <c r="AJ102" s="11">
        <v>0</v>
      </c>
      <c r="AK102" s="11">
        <v>0</v>
      </c>
      <c r="AL102" s="11">
        <v>0</v>
      </c>
      <c r="AM102" s="11">
        <v>0</v>
      </c>
      <c r="AN102" s="11">
        <v>0</v>
      </c>
      <c r="AO102" s="11">
        <v>0</v>
      </c>
      <c r="AP102" s="11">
        <v>0</v>
      </c>
      <c r="AQ102" s="11">
        <v>0</v>
      </c>
      <c r="AR102" s="11">
        <v>0</v>
      </c>
      <c r="AS102" s="11">
        <v>0</v>
      </c>
      <c r="AT102" s="11">
        <v>0</v>
      </c>
      <c r="AU102" s="11">
        <v>0</v>
      </c>
      <c r="AV102" s="11">
        <v>0</v>
      </c>
      <c r="AW102" s="11">
        <v>0</v>
      </c>
      <c r="AX102" s="11">
        <v>0</v>
      </c>
      <c r="AY102" s="11">
        <v>0</v>
      </c>
      <c r="AZ102" s="11">
        <v>0</v>
      </c>
      <c r="BA102" s="11">
        <v>0</v>
      </c>
      <c r="BB102" s="11">
        <v>0</v>
      </c>
      <c r="BC102" s="11">
        <v>0</v>
      </c>
      <c r="BD102" s="11">
        <v>0</v>
      </c>
      <c r="BE102" s="11">
        <v>0</v>
      </c>
      <c r="BF102" s="11">
        <v>0</v>
      </c>
      <c r="BG102" s="11">
        <v>0</v>
      </c>
    </row>
    <row r="103" spans="1:59" ht="15" x14ac:dyDescent="0.25">
      <c r="A103" s="141"/>
      <c r="B103">
        <v>1</v>
      </c>
      <c r="C103">
        <v>1</v>
      </c>
      <c r="D103">
        <v>1</v>
      </c>
      <c r="E103" s="11">
        <v>0</v>
      </c>
      <c r="F103" s="11">
        <v>0</v>
      </c>
      <c r="G103" s="11">
        <v>0</v>
      </c>
      <c r="H103" s="11">
        <v>0</v>
      </c>
      <c r="I103" s="11">
        <v>0</v>
      </c>
      <c r="J103" s="11">
        <v>0</v>
      </c>
      <c r="K103" s="11">
        <v>0</v>
      </c>
      <c r="L103" s="11">
        <v>0</v>
      </c>
      <c r="M103" s="11">
        <v>0</v>
      </c>
      <c r="N103" s="11">
        <v>0</v>
      </c>
      <c r="O103" s="11">
        <v>0</v>
      </c>
      <c r="P103" s="11">
        <v>0</v>
      </c>
      <c r="Q103" s="11">
        <v>0</v>
      </c>
      <c r="R103" s="11">
        <v>0</v>
      </c>
      <c r="S103" s="11">
        <v>0</v>
      </c>
      <c r="T103" s="11">
        <v>0</v>
      </c>
      <c r="U103" s="11">
        <v>0</v>
      </c>
      <c r="V103" s="11">
        <v>0</v>
      </c>
      <c r="W103" s="11">
        <v>0</v>
      </c>
      <c r="X103" s="11">
        <v>0</v>
      </c>
      <c r="Y103" s="11">
        <v>0</v>
      </c>
      <c r="Z103" s="11">
        <v>0</v>
      </c>
      <c r="AA103" s="11">
        <v>0</v>
      </c>
      <c r="AB103" s="11">
        <v>0</v>
      </c>
      <c r="AC103" s="11">
        <v>0</v>
      </c>
      <c r="AD103" s="11">
        <v>0</v>
      </c>
      <c r="AE103" s="11">
        <v>0</v>
      </c>
      <c r="AF103" s="11">
        <v>0</v>
      </c>
      <c r="AG103" s="11">
        <v>0</v>
      </c>
      <c r="AH103" s="11">
        <v>0</v>
      </c>
      <c r="AI103" s="11">
        <v>0</v>
      </c>
      <c r="AJ103" s="11">
        <v>0</v>
      </c>
      <c r="AK103" s="11">
        <v>0</v>
      </c>
      <c r="AL103" s="11">
        <v>0</v>
      </c>
      <c r="AM103" s="11">
        <v>0</v>
      </c>
      <c r="AN103" s="11">
        <v>0</v>
      </c>
      <c r="AO103" s="11">
        <v>0</v>
      </c>
      <c r="AP103" s="11">
        <v>0</v>
      </c>
      <c r="AQ103" s="11">
        <v>0</v>
      </c>
      <c r="AR103" s="11">
        <v>0</v>
      </c>
      <c r="AS103" s="11">
        <v>0</v>
      </c>
      <c r="AT103" s="11">
        <v>0</v>
      </c>
      <c r="AU103" s="11">
        <v>0</v>
      </c>
      <c r="AV103" s="11">
        <v>0</v>
      </c>
      <c r="AW103" s="11">
        <v>0</v>
      </c>
      <c r="AX103" s="11">
        <v>0</v>
      </c>
      <c r="AY103" s="11">
        <v>0</v>
      </c>
      <c r="AZ103" s="11">
        <v>0</v>
      </c>
      <c r="BA103" s="11">
        <v>0</v>
      </c>
      <c r="BB103" s="11">
        <v>0</v>
      </c>
      <c r="BC103" s="11">
        <v>0</v>
      </c>
      <c r="BD103" s="11">
        <v>0</v>
      </c>
      <c r="BE103" s="11">
        <v>0</v>
      </c>
      <c r="BF103" s="11">
        <v>0</v>
      </c>
      <c r="BG103" s="11">
        <v>0</v>
      </c>
    </row>
    <row r="104" spans="1:59" ht="15" x14ac:dyDescent="0.25">
      <c r="A104" s="141"/>
      <c r="B104">
        <v>1</v>
      </c>
      <c r="C104">
        <v>1</v>
      </c>
      <c r="D104">
        <v>1</v>
      </c>
      <c r="E104" s="11">
        <v>0</v>
      </c>
      <c r="F104" s="11">
        <v>0</v>
      </c>
      <c r="G104" s="11">
        <v>0</v>
      </c>
      <c r="H104" s="11">
        <v>0</v>
      </c>
      <c r="I104" s="11">
        <v>0</v>
      </c>
      <c r="J104" s="11">
        <v>0</v>
      </c>
      <c r="K104" s="11">
        <v>0</v>
      </c>
      <c r="L104" s="11">
        <v>0</v>
      </c>
      <c r="M104" s="11">
        <v>0</v>
      </c>
      <c r="N104" s="11">
        <v>0</v>
      </c>
      <c r="O104" s="11">
        <v>0</v>
      </c>
      <c r="P104" s="11">
        <v>0</v>
      </c>
      <c r="Q104" s="11">
        <v>0</v>
      </c>
      <c r="R104" s="11">
        <v>0</v>
      </c>
      <c r="S104" s="11">
        <v>0</v>
      </c>
      <c r="T104" s="11">
        <v>0</v>
      </c>
      <c r="U104" s="11">
        <v>0</v>
      </c>
      <c r="V104" s="11">
        <v>0</v>
      </c>
      <c r="W104" s="11">
        <v>0</v>
      </c>
      <c r="X104" s="11">
        <v>0</v>
      </c>
      <c r="Y104" s="11">
        <v>0</v>
      </c>
      <c r="Z104" s="11">
        <v>0</v>
      </c>
      <c r="AA104" s="11">
        <v>0</v>
      </c>
      <c r="AB104" s="11">
        <v>0</v>
      </c>
      <c r="AC104" s="11">
        <v>0</v>
      </c>
      <c r="AD104" s="11">
        <v>0</v>
      </c>
      <c r="AE104" s="11">
        <v>0</v>
      </c>
      <c r="AF104" s="11">
        <v>0</v>
      </c>
      <c r="AG104" s="11">
        <v>0</v>
      </c>
      <c r="AH104" s="11">
        <v>0</v>
      </c>
      <c r="AI104" s="11">
        <v>0</v>
      </c>
      <c r="AJ104" s="11">
        <v>0</v>
      </c>
      <c r="AK104" s="11">
        <v>0</v>
      </c>
      <c r="AL104" s="11">
        <v>0</v>
      </c>
      <c r="AM104" s="11">
        <v>0</v>
      </c>
      <c r="AN104" s="11">
        <v>0</v>
      </c>
      <c r="AO104" s="11">
        <v>0</v>
      </c>
      <c r="AP104" s="11">
        <v>0</v>
      </c>
      <c r="AQ104" s="11">
        <v>0</v>
      </c>
      <c r="AR104" s="11">
        <v>0</v>
      </c>
      <c r="AS104" s="11">
        <v>0</v>
      </c>
      <c r="AT104" s="11">
        <v>0</v>
      </c>
      <c r="AU104" s="11">
        <v>0</v>
      </c>
      <c r="AV104" s="11">
        <v>0</v>
      </c>
      <c r="AW104" s="11">
        <v>0</v>
      </c>
      <c r="AX104" s="11">
        <v>0</v>
      </c>
      <c r="AY104" s="11">
        <v>0</v>
      </c>
      <c r="AZ104" s="11">
        <v>0</v>
      </c>
      <c r="BA104" s="11">
        <v>0</v>
      </c>
      <c r="BB104" s="11">
        <v>0</v>
      </c>
      <c r="BC104" s="11">
        <v>0</v>
      </c>
      <c r="BD104" s="11">
        <v>0</v>
      </c>
      <c r="BE104" s="11">
        <v>0</v>
      </c>
      <c r="BF104" s="11">
        <v>0</v>
      </c>
      <c r="BG104" s="11">
        <v>0</v>
      </c>
    </row>
    <row r="105" spans="1:59" ht="15" x14ac:dyDescent="0.25">
      <c r="A105" s="141"/>
      <c r="B105">
        <v>1</v>
      </c>
      <c r="C105">
        <v>1</v>
      </c>
      <c r="D105">
        <v>1</v>
      </c>
      <c r="E105" s="11">
        <v>0</v>
      </c>
      <c r="F105" s="11">
        <v>0</v>
      </c>
      <c r="G105" s="11">
        <v>0</v>
      </c>
      <c r="H105" s="11">
        <v>0</v>
      </c>
      <c r="I105" s="11">
        <v>0</v>
      </c>
      <c r="J105" s="11">
        <v>0</v>
      </c>
      <c r="K105" s="11">
        <v>0</v>
      </c>
      <c r="L105" s="11">
        <v>0</v>
      </c>
      <c r="M105" s="11">
        <v>0</v>
      </c>
      <c r="N105" s="11">
        <v>0</v>
      </c>
      <c r="O105" s="11">
        <v>0</v>
      </c>
      <c r="P105" s="11">
        <v>0</v>
      </c>
      <c r="Q105" s="11">
        <v>0</v>
      </c>
      <c r="R105" s="11">
        <v>0</v>
      </c>
      <c r="S105" s="11">
        <v>0</v>
      </c>
      <c r="T105" s="11">
        <v>0</v>
      </c>
      <c r="U105" s="11">
        <v>0</v>
      </c>
      <c r="V105" s="11">
        <v>0</v>
      </c>
      <c r="W105" s="11">
        <v>0</v>
      </c>
      <c r="X105" s="11">
        <v>0</v>
      </c>
      <c r="Y105" s="11">
        <v>0</v>
      </c>
      <c r="Z105" s="11">
        <v>0</v>
      </c>
      <c r="AA105" s="11">
        <v>0</v>
      </c>
      <c r="AB105" s="11">
        <v>0</v>
      </c>
      <c r="AC105" s="11">
        <v>0</v>
      </c>
      <c r="AD105" s="11">
        <v>0</v>
      </c>
      <c r="AE105" s="11">
        <v>0</v>
      </c>
      <c r="AF105" s="11">
        <v>0</v>
      </c>
      <c r="AG105" s="11">
        <v>0</v>
      </c>
      <c r="AH105" s="11">
        <v>0</v>
      </c>
      <c r="AI105" s="11">
        <v>0</v>
      </c>
      <c r="AJ105" s="11">
        <v>0</v>
      </c>
      <c r="AK105" s="11">
        <v>0</v>
      </c>
      <c r="AL105" s="11">
        <v>0</v>
      </c>
      <c r="AM105" s="11">
        <v>0</v>
      </c>
      <c r="AN105" s="11">
        <v>0</v>
      </c>
      <c r="AO105" s="11">
        <v>0</v>
      </c>
      <c r="AP105" s="11">
        <v>0</v>
      </c>
      <c r="AQ105" s="11">
        <v>0</v>
      </c>
      <c r="AR105" s="11">
        <v>0</v>
      </c>
      <c r="AS105" s="11">
        <v>0</v>
      </c>
      <c r="AT105" s="11">
        <v>0</v>
      </c>
      <c r="AU105" s="11">
        <v>0</v>
      </c>
      <c r="AV105" s="11">
        <v>0</v>
      </c>
      <c r="AW105" s="11">
        <v>0</v>
      </c>
      <c r="AX105" s="11">
        <v>0</v>
      </c>
      <c r="AY105" s="11">
        <v>0</v>
      </c>
      <c r="AZ105" s="11">
        <v>0</v>
      </c>
      <c r="BA105" s="11">
        <v>0</v>
      </c>
      <c r="BB105" s="11">
        <v>0</v>
      </c>
      <c r="BC105" s="11">
        <v>0</v>
      </c>
      <c r="BD105" s="11">
        <v>0</v>
      </c>
      <c r="BE105" s="11">
        <v>0</v>
      </c>
      <c r="BF105" s="11">
        <v>0</v>
      </c>
      <c r="BG105" s="11">
        <v>0</v>
      </c>
    </row>
    <row r="106" spans="1:59" ht="15" x14ac:dyDescent="0.25">
      <c r="A106" s="141"/>
      <c r="B106">
        <v>1</v>
      </c>
      <c r="C106">
        <v>1</v>
      </c>
      <c r="D106">
        <v>1</v>
      </c>
      <c r="E106" s="11">
        <v>0</v>
      </c>
      <c r="F106" s="11">
        <v>0</v>
      </c>
      <c r="G106" s="11">
        <v>0</v>
      </c>
      <c r="H106" s="11">
        <v>0</v>
      </c>
      <c r="I106" s="11">
        <v>0</v>
      </c>
      <c r="J106" s="11">
        <v>0</v>
      </c>
      <c r="K106" s="11">
        <v>0</v>
      </c>
      <c r="L106" s="11">
        <v>0</v>
      </c>
      <c r="M106" s="11">
        <v>0</v>
      </c>
      <c r="N106" s="11">
        <v>0</v>
      </c>
      <c r="O106" s="11">
        <v>0</v>
      </c>
      <c r="P106" s="11">
        <v>0</v>
      </c>
      <c r="Q106" s="11">
        <v>0</v>
      </c>
      <c r="R106" s="11">
        <v>0</v>
      </c>
      <c r="S106" s="11">
        <v>0</v>
      </c>
      <c r="T106" s="11">
        <v>0</v>
      </c>
      <c r="U106" s="11">
        <v>0</v>
      </c>
      <c r="V106" s="11">
        <v>0</v>
      </c>
      <c r="W106" s="11">
        <v>0</v>
      </c>
      <c r="X106" s="11">
        <v>0</v>
      </c>
      <c r="Y106" s="11">
        <v>0</v>
      </c>
      <c r="Z106" s="11">
        <v>0</v>
      </c>
      <c r="AA106" s="11">
        <v>0</v>
      </c>
      <c r="AB106" s="11">
        <v>0</v>
      </c>
      <c r="AC106" s="11">
        <v>0</v>
      </c>
      <c r="AD106" s="11">
        <v>0</v>
      </c>
      <c r="AE106" s="11">
        <v>0</v>
      </c>
      <c r="AF106" s="11">
        <v>0</v>
      </c>
      <c r="AG106" s="11">
        <v>0</v>
      </c>
      <c r="AH106" s="11">
        <v>0</v>
      </c>
      <c r="AI106" s="11">
        <v>0</v>
      </c>
      <c r="AJ106" s="11">
        <v>0</v>
      </c>
      <c r="AK106" s="11">
        <v>0</v>
      </c>
      <c r="AL106" s="11">
        <v>0</v>
      </c>
      <c r="AM106" s="11">
        <v>0</v>
      </c>
      <c r="AN106" s="11">
        <v>0</v>
      </c>
      <c r="AO106" s="11">
        <v>0</v>
      </c>
      <c r="AP106" s="11">
        <v>0</v>
      </c>
      <c r="AQ106" s="11">
        <v>0</v>
      </c>
      <c r="AR106" s="11">
        <v>0</v>
      </c>
      <c r="AS106" s="11">
        <v>0</v>
      </c>
      <c r="AT106" s="11">
        <v>0</v>
      </c>
      <c r="AU106" s="11">
        <v>0</v>
      </c>
      <c r="AV106" s="11">
        <v>0</v>
      </c>
      <c r="AW106" s="11">
        <v>0</v>
      </c>
      <c r="AX106" s="11">
        <v>0</v>
      </c>
      <c r="AY106" s="11">
        <v>0</v>
      </c>
      <c r="AZ106" s="11">
        <v>0</v>
      </c>
      <c r="BA106" s="11">
        <v>0</v>
      </c>
      <c r="BB106" s="11">
        <v>0</v>
      </c>
      <c r="BC106" s="11">
        <v>0</v>
      </c>
      <c r="BD106" s="11">
        <v>0</v>
      </c>
      <c r="BE106" s="11">
        <v>0</v>
      </c>
      <c r="BF106" s="11">
        <v>0</v>
      </c>
      <c r="BG106" s="11">
        <v>0</v>
      </c>
    </row>
    <row r="107" spans="1:59" ht="15" x14ac:dyDescent="0.25">
      <c r="A107" s="141"/>
      <c r="B107">
        <v>1</v>
      </c>
      <c r="C107">
        <v>1</v>
      </c>
      <c r="D107">
        <v>1</v>
      </c>
      <c r="E107" s="11">
        <v>0</v>
      </c>
      <c r="F107" s="11">
        <v>0</v>
      </c>
      <c r="G107" s="11">
        <v>0</v>
      </c>
      <c r="H107" s="11">
        <v>0</v>
      </c>
      <c r="I107" s="11">
        <v>0</v>
      </c>
      <c r="J107" s="11">
        <v>0</v>
      </c>
      <c r="K107" s="11">
        <v>0</v>
      </c>
      <c r="L107" s="11">
        <v>0</v>
      </c>
      <c r="M107" s="11">
        <v>0</v>
      </c>
      <c r="N107" s="11">
        <v>0</v>
      </c>
      <c r="O107" s="11">
        <v>0</v>
      </c>
      <c r="P107" s="11">
        <v>0</v>
      </c>
      <c r="Q107" s="11">
        <v>0</v>
      </c>
      <c r="R107" s="11">
        <v>0</v>
      </c>
      <c r="S107" s="11">
        <v>0</v>
      </c>
      <c r="T107" s="11">
        <v>0</v>
      </c>
      <c r="U107" s="11">
        <v>0</v>
      </c>
      <c r="V107" s="11">
        <v>0</v>
      </c>
      <c r="W107" s="11">
        <v>0</v>
      </c>
      <c r="X107" s="11">
        <v>0</v>
      </c>
      <c r="Y107" s="11">
        <v>0</v>
      </c>
      <c r="Z107" s="11">
        <v>0</v>
      </c>
      <c r="AA107" s="11">
        <v>0</v>
      </c>
      <c r="AB107" s="11">
        <v>0</v>
      </c>
      <c r="AC107" s="11">
        <v>0</v>
      </c>
      <c r="AD107" s="11">
        <v>0</v>
      </c>
      <c r="AE107" s="11">
        <v>0</v>
      </c>
      <c r="AF107" s="11">
        <v>0</v>
      </c>
      <c r="AG107" s="11">
        <v>0</v>
      </c>
      <c r="AH107" s="11">
        <v>0</v>
      </c>
      <c r="AI107" s="11">
        <v>0</v>
      </c>
      <c r="AJ107" s="11">
        <v>0</v>
      </c>
      <c r="AK107" s="11">
        <v>0</v>
      </c>
      <c r="AL107" s="11">
        <v>0</v>
      </c>
      <c r="AM107" s="11">
        <v>0</v>
      </c>
      <c r="AN107" s="11">
        <v>0</v>
      </c>
      <c r="AO107" s="11">
        <v>0</v>
      </c>
      <c r="AP107" s="11">
        <v>0</v>
      </c>
      <c r="AQ107" s="11">
        <v>0</v>
      </c>
      <c r="AR107" s="11">
        <v>0</v>
      </c>
      <c r="AS107" s="11">
        <v>0</v>
      </c>
      <c r="AT107" s="11">
        <v>0</v>
      </c>
      <c r="AU107" s="11">
        <v>0</v>
      </c>
      <c r="AV107" s="11">
        <v>0</v>
      </c>
      <c r="AW107" s="11">
        <v>0</v>
      </c>
      <c r="AX107" s="11">
        <v>0</v>
      </c>
      <c r="AY107" s="11">
        <v>0</v>
      </c>
      <c r="AZ107" s="11">
        <v>0</v>
      </c>
      <c r="BA107" s="11">
        <v>0</v>
      </c>
      <c r="BB107" s="11">
        <v>0</v>
      </c>
      <c r="BC107" s="11">
        <v>0</v>
      </c>
      <c r="BD107" s="11">
        <v>0</v>
      </c>
      <c r="BE107" s="11">
        <v>0</v>
      </c>
      <c r="BF107" s="11">
        <v>0</v>
      </c>
      <c r="BG107" s="11">
        <v>0</v>
      </c>
    </row>
    <row r="108" spans="1:59" ht="15" x14ac:dyDescent="0.25">
      <c r="A108" s="141"/>
      <c r="B108">
        <v>1</v>
      </c>
      <c r="C108">
        <v>1</v>
      </c>
      <c r="D108">
        <v>1</v>
      </c>
      <c r="E108" s="11">
        <v>0</v>
      </c>
      <c r="F108" s="11">
        <v>0</v>
      </c>
      <c r="G108" s="11">
        <v>0</v>
      </c>
      <c r="H108" s="11">
        <v>0</v>
      </c>
      <c r="I108" s="11">
        <v>0</v>
      </c>
      <c r="J108" s="11">
        <v>0</v>
      </c>
      <c r="K108" s="11">
        <v>0</v>
      </c>
      <c r="L108" s="11">
        <v>0</v>
      </c>
      <c r="M108" s="11">
        <v>0</v>
      </c>
      <c r="N108" s="11">
        <v>0</v>
      </c>
      <c r="O108" s="11">
        <v>0</v>
      </c>
      <c r="P108" s="11">
        <v>0</v>
      </c>
      <c r="Q108" s="11">
        <v>0</v>
      </c>
      <c r="R108" s="11">
        <v>0</v>
      </c>
      <c r="S108" s="11">
        <v>0</v>
      </c>
      <c r="T108" s="11">
        <v>0</v>
      </c>
      <c r="U108" s="11">
        <v>0</v>
      </c>
      <c r="V108" s="11">
        <v>0</v>
      </c>
      <c r="W108" s="11">
        <v>0</v>
      </c>
      <c r="X108" s="11">
        <v>0</v>
      </c>
      <c r="Y108" s="11">
        <v>0</v>
      </c>
      <c r="Z108" s="11">
        <v>0</v>
      </c>
      <c r="AA108" s="11">
        <v>0</v>
      </c>
      <c r="AB108" s="11">
        <v>0</v>
      </c>
      <c r="AC108" s="11">
        <v>0</v>
      </c>
      <c r="AD108" s="11">
        <v>0</v>
      </c>
      <c r="AE108" s="11">
        <v>0</v>
      </c>
      <c r="AF108" s="11">
        <v>0</v>
      </c>
      <c r="AG108" s="11">
        <v>0</v>
      </c>
      <c r="AH108" s="11">
        <v>0</v>
      </c>
      <c r="AI108" s="11">
        <v>0</v>
      </c>
      <c r="AJ108" s="11">
        <v>0</v>
      </c>
      <c r="AK108" s="11">
        <v>0</v>
      </c>
      <c r="AL108" s="11">
        <v>0</v>
      </c>
      <c r="AM108" s="11">
        <v>0</v>
      </c>
      <c r="AN108" s="11">
        <v>0</v>
      </c>
      <c r="AO108" s="11">
        <v>0</v>
      </c>
      <c r="AP108" s="11">
        <v>0</v>
      </c>
      <c r="AQ108" s="11">
        <v>0</v>
      </c>
      <c r="AR108" s="11">
        <v>0</v>
      </c>
      <c r="AS108" s="11">
        <v>0</v>
      </c>
      <c r="AT108" s="11">
        <v>0</v>
      </c>
      <c r="AU108" s="11">
        <v>0</v>
      </c>
      <c r="AV108" s="11">
        <v>0</v>
      </c>
      <c r="AW108" s="11">
        <v>0</v>
      </c>
      <c r="AX108" s="11">
        <v>0</v>
      </c>
      <c r="AY108" s="11">
        <v>0</v>
      </c>
      <c r="AZ108" s="11">
        <v>0</v>
      </c>
      <c r="BA108" s="11">
        <v>0</v>
      </c>
      <c r="BB108" s="11">
        <v>0</v>
      </c>
      <c r="BC108" s="11">
        <v>0</v>
      </c>
      <c r="BD108" s="11">
        <v>0</v>
      </c>
      <c r="BE108" s="11">
        <v>0</v>
      </c>
      <c r="BF108" s="11">
        <v>0</v>
      </c>
      <c r="BG108" s="11">
        <v>0</v>
      </c>
    </row>
    <row r="109" spans="1:59" ht="15" x14ac:dyDescent="0.25">
      <c r="A109" s="141"/>
      <c r="B109">
        <v>1</v>
      </c>
      <c r="C109">
        <v>1</v>
      </c>
      <c r="D109">
        <v>1</v>
      </c>
      <c r="E109" s="11">
        <v>0</v>
      </c>
      <c r="F109" s="11">
        <v>0</v>
      </c>
      <c r="G109" s="11">
        <v>0</v>
      </c>
      <c r="H109" s="11">
        <v>0</v>
      </c>
      <c r="I109" s="11">
        <v>0</v>
      </c>
      <c r="J109" s="11">
        <v>0</v>
      </c>
      <c r="K109" s="11">
        <v>0</v>
      </c>
      <c r="L109" s="11">
        <v>0</v>
      </c>
      <c r="M109" s="11">
        <v>0</v>
      </c>
      <c r="N109" s="11">
        <v>0</v>
      </c>
      <c r="O109" s="11">
        <v>0</v>
      </c>
      <c r="P109" s="11">
        <v>0</v>
      </c>
      <c r="Q109" s="11">
        <v>0</v>
      </c>
      <c r="R109" s="11">
        <v>0</v>
      </c>
      <c r="S109" s="11">
        <v>0</v>
      </c>
      <c r="T109" s="11">
        <v>0</v>
      </c>
      <c r="U109" s="11">
        <v>0</v>
      </c>
      <c r="V109" s="11">
        <v>0</v>
      </c>
      <c r="W109" s="11">
        <v>0</v>
      </c>
      <c r="X109" s="11">
        <v>0</v>
      </c>
      <c r="Y109" s="11">
        <v>0</v>
      </c>
      <c r="Z109" s="11">
        <v>0</v>
      </c>
      <c r="AA109" s="11">
        <v>0</v>
      </c>
      <c r="AB109" s="11">
        <v>0</v>
      </c>
      <c r="AC109" s="11">
        <v>0</v>
      </c>
      <c r="AD109" s="11">
        <v>0</v>
      </c>
      <c r="AE109" s="11">
        <v>0</v>
      </c>
      <c r="AF109" s="11">
        <v>0</v>
      </c>
      <c r="AG109" s="11">
        <v>0</v>
      </c>
      <c r="AH109" s="11">
        <v>0</v>
      </c>
      <c r="AI109" s="11">
        <v>0</v>
      </c>
      <c r="AJ109" s="11">
        <v>0</v>
      </c>
      <c r="AK109" s="11">
        <v>0</v>
      </c>
      <c r="AL109" s="11">
        <v>0</v>
      </c>
      <c r="AM109" s="11">
        <v>0</v>
      </c>
      <c r="AN109" s="11">
        <v>0</v>
      </c>
      <c r="AO109" s="11">
        <v>0</v>
      </c>
      <c r="AP109" s="11">
        <v>0</v>
      </c>
      <c r="AQ109" s="11">
        <v>0</v>
      </c>
      <c r="AR109" s="11">
        <v>0</v>
      </c>
      <c r="AS109" s="11">
        <v>0</v>
      </c>
      <c r="AT109" s="11">
        <v>0</v>
      </c>
      <c r="AU109" s="11">
        <v>0</v>
      </c>
      <c r="AV109" s="11">
        <v>0</v>
      </c>
      <c r="AW109" s="11">
        <v>0</v>
      </c>
      <c r="AX109" s="11">
        <v>0</v>
      </c>
      <c r="AY109" s="11">
        <v>0</v>
      </c>
      <c r="AZ109" s="11">
        <v>0</v>
      </c>
      <c r="BA109" s="11">
        <v>0</v>
      </c>
      <c r="BB109" s="11">
        <v>0</v>
      </c>
      <c r="BC109" s="11">
        <v>0</v>
      </c>
      <c r="BD109" s="11">
        <v>0</v>
      </c>
      <c r="BE109" s="11">
        <v>0</v>
      </c>
      <c r="BF109" s="11">
        <v>0</v>
      </c>
      <c r="BG109" s="11">
        <v>0</v>
      </c>
    </row>
    <row r="110" spans="1:59" ht="15" x14ac:dyDescent="0.25">
      <c r="A110" s="141"/>
      <c r="B110">
        <v>1</v>
      </c>
      <c r="C110">
        <v>1</v>
      </c>
      <c r="D110">
        <v>1</v>
      </c>
      <c r="E110" s="11">
        <v>0</v>
      </c>
      <c r="F110" s="11">
        <v>0</v>
      </c>
      <c r="G110" s="11">
        <v>0</v>
      </c>
      <c r="H110" s="11">
        <v>0</v>
      </c>
      <c r="I110" s="11">
        <v>0</v>
      </c>
      <c r="J110" s="11">
        <v>0</v>
      </c>
      <c r="K110" s="11">
        <v>0</v>
      </c>
      <c r="L110" s="11">
        <v>0</v>
      </c>
      <c r="M110" s="11">
        <v>0</v>
      </c>
      <c r="N110" s="11">
        <v>0</v>
      </c>
      <c r="O110" s="11">
        <v>0</v>
      </c>
      <c r="P110" s="11">
        <v>0</v>
      </c>
      <c r="Q110" s="11">
        <v>0</v>
      </c>
      <c r="R110" s="11">
        <v>0</v>
      </c>
      <c r="S110" s="11">
        <v>0</v>
      </c>
      <c r="T110" s="11">
        <v>0</v>
      </c>
      <c r="U110" s="11">
        <v>0</v>
      </c>
      <c r="V110" s="11">
        <v>0</v>
      </c>
      <c r="W110" s="11">
        <v>0</v>
      </c>
      <c r="X110" s="11">
        <v>0</v>
      </c>
      <c r="Y110" s="11">
        <v>0</v>
      </c>
      <c r="Z110" s="11">
        <v>0</v>
      </c>
      <c r="AA110" s="11">
        <v>0</v>
      </c>
      <c r="AB110" s="11">
        <v>0</v>
      </c>
      <c r="AC110" s="11">
        <v>0</v>
      </c>
      <c r="AD110" s="11">
        <v>0</v>
      </c>
      <c r="AE110" s="11">
        <v>0</v>
      </c>
      <c r="AF110" s="11">
        <v>0</v>
      </c>
      <c r="AG110" s="11">
        <v>0</v>
      </c>
      <c r="AH110" s="11">
        <v>0</v>
      </c>
      <c r="AI110" s="11">
        <v>0</v>
      </c>
      <c r="AJ110" s="11">
        <v>0</v>
      </c>
      <c r="AK110" s="11">
        <v>0</v>
      </c>
      <c r="AL110" s="11">
        <v>0</v>
      </c>
      <c r="AM110" s="11">
        <v>0</v>
      </c>
      <c r="AN110" s="11">
        <v>0</v>
      </c>
      <c r="AO110" s="11">
        <v>0</v>
      </c>
      <c r="AP110" s="11">
        <v>0</v>
      </c>
      <c r="AQ110" s="11">
        <v>0</v>
      </c>
      <c r="AR110" s="11">
        <v>0</v>
      </c>
      <c r="AS110" s="11">
        <v>0</v>
      </c>
      <c r="AT110" s="11">
        <v>0</v>
      </c>
      <c r="AU110" s="11">
        <v>0</v>
      </c>
      <c r="AV110" s="11">
        <v>0</v>
      </c>
      <c r="AW110" s="11">
        <v>0</v>
      </c>
      <c r="AX110" s="11">
        <v>0</v>
      </c>
      <c r="AY110" s="11">
        <v>0</v>
      </c>
      <c r="AZ110" s="11">
        <v>0</v>
      </c>
      <c r="BA110" s="11">
        <v>0</v>
      </c>
      <c r="BB110" s="11">
        <v>0</v>
      </c>
      <c r="BC110" s="11">
        <v>0</v>
      </c>
      <c r="BD110" s="11">
        <v>0</v>
      </c>
      <c r="BE110" s="11">
        <v>0</v>
      </c>
      <c r="BF110" s="11">
        <v>0</v>
      </c>
      <c r="BG110" s="11">
        <v>0</v>
      </c>
    </row>
    <row r="111" spans="1:59" ht="15" x14ac:dyDescent="0.25">
      <c r="A111" s="141"/>
      <c r="B111">
        <v>1</v>
      </c>
      <c r="C111">
        <v>1</v>
      </c>
      <c r="D111">
        <v>1</v>
      </c>
      <c r="E111" s="11">
        <v>0</v>
      </c>
      <c r="F111" s="11">
        <v>0</v>
      </c>
      <c r="G111" s="11">
        <v>0</v>
      </c>
      <c r="H111" s="11">
        <v>0</v>
      </c>
      <c r="I111" s="11">
        <v>0</v>
      </c>
      <c r="J111" s="11">
        <v>0</v>
      </c>
      <c r="K111" s="11">
        <v>0</v>
      </c>
      <c r="L111" s="11">
        <v>0</v>
      </c>
      <c r="M111" s="11">
        <v>0</v>
      </c>
      <c r="N111" s="11">
        <v>0</v>
      </c>
      <c r="O111" s="11">
        <v>0</v>
      </c>
      <c r="P111" s="11">
        <v>0</v>
      </c>
      <c r="Q111" s="11">
        <v>0</v>
      </c>
      <c r="R111" s="11">
        <v>0</v>
      </c>
      <c r="S111" s="11">
        <v>0</v>
      </c>
      <c r="T111" s="11">
        <v>0</v>
      </c>
      <c r="U111" s="11">
        <v>0</v>
      </c>
      <c r="V111" s="11">
        <v>0</v>
      </c>
      <c r="W111" s="11">
        <v>0</v>
      </c>
      <c r="X111" s="11">
        <v>0</v>
      </c>
      <c r="Y111" s="11">
        <v>0</v>
      </c>
      <c r="Z111" s="11">
        <v>0</v>
      </c>
      <c r="AA111" s="11">
        <v>0</v>
      </c>
      <c r="AB111" s="11">
        <v>0</v>
      </c>
      <c r="AC111" s="11">
        <v>0</v>
      </c>
      <c r="AD111" s="11">
        <v>0</v>
      </c>
      <c r="AE111" s="11">
        <v>0</v>
      </c>
      <c r="AF111" s="11">
        <v>0</v>
      </c>
      <c r="AG111" s="11">
        <v>0</v>
      </c>
      <c r="AH111" s="11">
        <v>0</v>
      </c>
      <c r="AI111" s="11">
        <v>0</v>
      </c>
      <c r="AJ111" s="11">
        <v>0</v>
      </c>
      <c r="AK111" s="11">
        <v>0</v>
      </c>
      <c r="AL111" s="11">
        <v>0</v>
      </c>
      <c r="AM111" s="11">
        <v>0</v>
      </c>
      <c r="AN111" s="11">
        <v>0</v>
      </c>
      <c r="AO111" s="11">
        <v>0</v>
      </c>
      <c r="AP111" s="11">
        <v>0</v>
      </c>
      <c r="AQ111" s="11">
        <v>0</v>
      </c>
      <c r="AR111" s="11">
        <v>0</v>
      </c>
      <c r="AS111" s="11">
        <v>0</v>
      </c>
      <c r="AT111" s="11">
        <v>0</v>
      </c>
      <c r="AU111" s="11">
        <v>0</v>
      </c>
      <c r="AV111" s="11">
        <v>0</v>
      </c>
      <c r="AW111" s="11">
        <v>0</v>
      </c>
      <c r="AX111" s="11">
        <v>0</v>
      </c>
      <c r="AY111" s="11">
        <v>0</v>
      </c>
      <c r="AZ111" s="11">
        <v>0</v>
      </c>
      <c r="BA111" s="11">
        <v>0</v>
      </c>
      <c r="BB111" s="11">
        <v>0</v>
      </c>
      <c r="BC111" s="11">
        <v>0</v>
      </c>
      <c r="BD111" s="11">
        <v>0</v>
      </c>
      <c r="BE111" s="11">
        <v>0</v>
      </c>
      <c r="BF111" s="11">
        <v>0</v>
      </c>
      <c r="BG111" s="11">
        <v>0</v>
      </c>
    </row>
    <row r="112" spans="1:59" ht="15" x14ac:dyDescent="0.25">
      <c r="A112" s="141"/>
      <c r="B112">
        <v>1</v>
      </c>
      <c r="C112">
        <v>1</v>
      </c>
      <c r="D112">
        <v>1</v>
      </c>
      <c r="E112" s="11">
        <v>0</v>
      </c>
      <c r="F112" s="11">
        <v>0</v>
      </c>
      <c r="G112" s="11">
        <v>0</v>
      </c>
      <c r="H112" s="11">
        <v>0</v>
      </c>
      <c r="I112" s="11">
        <v>0</v>
      </c>
      <c r="J112" s="11">
        <v>0</v>
      </c>
      <c r="K112" s="11">
        <v>0</v>
      </c>
      <c r="L112" s="11">
        <v>0</v>
      </c>
      <c r="M112" s="11">
        <v>0</v>
      </c>
      <c r="N112" s="11">
        <v>0</v>
      </c>
      <c r="O112" s="11">
        <v>0</v>
      </c>
      <c r="P112" s="11">
        <v>0</v>
      </c>
      <c r="Q112" s="11">
        <v>0</v>
      </c>
      <c r="R112" s="11">
        <v>0</v>
      </c>
      <c r="S112" s="11">
        <v>0</v>
      </c>
      <c r="T112" s="11">
        <v>0</v>
      </c>
      <c r="U112" s="11">
        <v>0</v>
      </c>
      <c r="V112" s="11">
        <v>0</v>
      </c>
      <c r="W112" s="11">
        <v>0</v>
      </c>
      <c r="X112" s="11">
        <v>0</v>
      </c>
      <c r="Y112" s="11">
        <v>0</v>
      </c>
      <c r="Z112" s="11">
        <v>0</v>
      </c>
      <c r="AA112" s="11">
        <v>0</v>
      </c>
      <c r="AB112" s="11">
        <v>0</v>
      </c>
      <c r="AC112" s="11">
        <v>0</v>
      </c>
      <c r="AD112" s="11">
        <v>0</v>
      </c>
      <c r="AE112" s="11">
        <v>0</v>
      </c>
      <c r="AF112" s="11">
        <v>0</v>
      </c>
      <c r="AG112" s="11">
        <v>0</v>
      </c>
      <c r="AH112" s="11">
        <v>0</v>
      </c>
      <c r="AI112" s="11">
        <v>0</v>
      </c>
      <c r="AJ112" s="11">
        <v>0</v>
      </c>
      <c r="AK112" s="11">
        <v>0</v>
      </c>
      <c r="AL112" s="11">
        <v>0</v>
      </c>
      <c r="AM112" s="11">
        <v>0</v>
      </c>
      <c r="AN112" s="11">
        <v>0</v>
      </c>
      <c r="AO112" s="11">
        <v>0</v>
      </c>
      <c r="AP112" s="11">
        <v>0</v>
      </c>
      <c r="AQ112" s="11">
        <v>0</v>
      </c>
      <c r="AR112" s="11">
        <v>0</v>
      </c>
      <c r="AS112" s="11">
        <v>0</v>
      </c>
      <c r="AT112" s="11">
        <v>0</v>
      </c>
      <c r="AU112" s="11">
        <v>0</v>
      </c>
      <c r="AV112" s="11">
        <v>0</v>
      </c>
      <c r="AW112" s="11">
        <v>0</v>
      </c>
      <c r="AX112" s="11">
        <v>0</v>
      </c>
      <c r="AY112" s="11">
        <v>0</v>
      </c>
      <c r="AZ112" s="11">
        <v>0</v>
      </c>
      <c r="BA112" s="11">
        <v>0</v>
      </c>
      <c r="BB112" s="11">
        <v>0</v>
      </c>
      <c r="BC112" s="11">
        <v>0</v>
      </c>
      <c r="BD112" s="11">
        <v>0</v>
      </c>
      <c r="BE112" s="11">
        <v>0</v>
      </c>
      <c r="BF112" s="11">
        <v>0</v>
      </c>
      <c r="BG112" s="11">
        <v>0</v>
      </c>
    </row>
    <row r="113" spans="1:59" ht="15" x14ac:dyDescent="0.25">
      <c r="A113" s="141"/>
      <c r="B113">
        <v>1</v>
      </c>
      <c r="C113">
        <v>1</v>
      </c>
      <c r="D113">
        <v>1</v>
      </c>
      <c r="E113" s="11">
        <v>0</v>
      </c>
      <c r="F113" s="11">
        <v>0</v>
      </c>
      <c r="G113" s="11">
        <v>0</v>
      </c>
      <c r="H113" s="11">
        <v>0</v>
      </c>
      <c r="I113" s="11">
        <v>0</v>
      </c>
      <c r="J113" s="11">
        <v>0</v>
      </c>
      <c r="K113" s="11">
        <v>0</v>
      </c>
      <c r="L113" s="11">
        <v>0</v>
      </c>
      <c r="M113" s="11">
        <v>0</v>
      </c>
      <c r="N113" s="11">
        <v>0</v>
      </c>
      <c r="O113" s="11">
        <v>0</v>
      </c>
      <c r="P113" s="11">
        <v>0</v>
      </c>
      <c r="Q113" s="11">
        <v>0</v>
      </c>
      <c r="R113" s="11">
        <v>0</v>
      </c>
      <c r="S113" s="11">
        <v>0</v>
      </c>
      <c r="T113" s="11">
        <v>0</v>
      </c>
      <c r="U113" s="11">
        <v>0</v>
      </c>
      <c r="V113" s="11">
        <v>0</v>
      </c>
      <c r="W113" s="11">
        <v>0</v>
      </c>
      <c r="X113" s="11">
        <v>0</v>
      </c>
      <c r="Y113" s="11">
        <v>0</v>
      </c>
      <c r="Z113" s="11">
        <v>0</v>
      </c>
      <c r="AA113" s="11">
        <v>0</v>
      </c>
      <c r="AB113" s="11">
        <v>0</v>
      </c>
      <c r="AC113" s="11">
        <v>0</v>
      </c>
      <c r="AD113" s="11">
        <v>0</v>
      </c>
      <c r="AE113" s="11">
        <v>0</v>
      </c>
      <c r="AF113" s="11">
        <v>0</v>
      </c>
      <c r="AG113" s="11">
        <v>0</v>
      </c>
      <c r="AH113" s="11">
        <v>0</v>
      </c>
      <c r="AI113" s="11">
        <v>0</v>
      </c>
      <c r="AJ113" s="11">
        <v>0</v>
      </c>
      <c r="AK113" s="11">
        <v>0</v>
      </c>
      <c r="AL113" s="11">
        <v>0</v>
      </c>
      <c r="AM113" s="11">
        <v>0</v>
      </c>
      <c r="AN113" s="11">
        <v>0</v>
      </c>
      <c r="AO113" s="11">
        <v>0</v>
      </c>
      <c r="AP113" s="11">
        <v>0</v>
      </c>
      <c r="AQ113" s="11">
        <v>0</v>
      </c>
      <c r="AR113" s="11">
        <v>0</v>
      </c>
      <c r="AS113" s="11">
        <v>0</v>
      </c>
      <c r="AT113" s="11">
        <v>0</v>
      </c>
      <c r="AU113" s="11">
        <v>0</v>
      </c>
      <c r="AV113" s="11">
        <v>0</v>
      </c>
      <c r="AW113" s="11">
        <v>0</v>
      </c>
      <c r="AX113" s="11">
        <v>0</v>
      </c>
      <c r="AY113" s="11">
        <v>0</v>
      </c>
      <c r="AZ113" s="11">
        <v>0</v>
      </c>
      <c r="BA113" s="11">
        <v>0</v>
      </c>
      <c r="BB113" s="11">
        <v>0</v>
      </c>
      <c r="BC113" s="11">
        <v>0</v>
      </c>
      <c r="BD113" s="11">
        <v>0</v>
      </c>
      <c r="BE113" s="11">
        <v>0</v>
      </c>
      <c r="BF113" s="11">
        <v>0</v>
      </c>
      <c r="BG113" s="11">
        <v>0</v>
      </c>
    </row>
    <row r="114" spans="1:59" ht="15" x14ac:dyDescent="0.25">
      <c r="A114" s="141"/>
      <c r="B114">
        <v>1</v>
      </c>
      <c r="C114">
        <v>1</v>
      </c>
      <c r="D114">
        <v>1</v>
      </c>
      <c r="E114" s="11">
        <v>0</v>
      </c>
      <c r="F114" s="11">
        <v>0</v>
      </c>
      <c r="G114" s="11">
        <v>0</v>
      </c>
      <c r="H114" s="11">
        <v>0</v>
      </c>
      <c r="I114" s="11">
        <v>0</v>
      </c>
      <c r="J114" s="11">
        <v>0</v>
      </c>
      <c r="K114" s="11">
        <v>0</v>
      </c>
      <c r="L114" s="11">
        <v>0</v>
      </c>
      <c r="M114" s="11">
        <v>0</v>
      </c>
      <c r="N114" s="11">
        <v>0</v>
      </c>
      <c r="O114" s="11">
        <v>0</v>
      </c>
      <c r="P114" s="11">
        <v>0</v>
      </c>
      <c r="Q114" s="11">
        <v>0</v>
      </c>
      <c r="R114" s="11">
        <v>0</v>
      </c>
      <c r="S114" s="11">
        <v>0</v>
      </c>
      <c r="T114" s="11">
        <v>0</v>
      </c>
      <c r="U114" s="11">
        <v>0</v>
      </c>
      <c r="V114" s="11">
        <v>0</v>
      </c>
      <c r="W114" s="11">
        <v>0</v>
      </c>
      <c r="X114" s="11">
        <v>0</v>
      </c>
      <c r="Y114" s="11">
        <v>0</v>
      </c>
      <c r="Z114" s="11">
        <v>0</v>
      </c>
      <c r="AA114" s="11">
        <v>0</v>
      </c>
      <c r="AB114" s="11">
        <v>0</v>
      </c>
      <c r="AC114" s="11">
        <v>0</v>
      </c>
      <c r="AD114" s="11">
        <v>0</v>
      </c>
      <c r="AE114" s="11">
        <v>0</v>
      </c>
      <c r="AF114" s="11">
        <v>0</v>
      </c>
      <c r="AG114" s="11">
        <v>0</v>
      </c>
      <c r="AH114" s="11">
        <v>0</v>
      </c>
      <c r="AI114" s="11">
        <v>0</v>
      </c>
      <c r="AJ114" s="11">
        <v>0</v>
      </c>
      <c r="AK114" s="11">
        <v>0</v>
      </c>
      <c r="AL114" s="11">
        <v>0</v>
      </c>
      <c r="AM114" s="11">
        <v>0</v>
      </c>
      <c r="AN114" s="11">
        <v>0</v>
      </c>
      <c r="AO114" s="11">
        <v>0</v>
      </c>
      <c r="AP114" s="11">
        <v>0</v>
      </c>
      <c r="AQ114" s="11">
        <v>0</v>
      </c>
      <c r="AR114" s="11">
        <v>0</v>
      </c>
      <c r="AS114" s="11">
        <v>0</v>
      </c>
      <c r="AT114" s="11">
        <v>0</v>
      </c>
      <c r="AU114" s="11">
        <v>0</v>
      </c>
      <c r="AV114" s="11">
        <v>0</v>
      </c>
      <c r="AW114" s="11">
        <v>0</v>
      </c>
      <c r="AX114" s="11">
        <v>0</v>
      </c>
      <c r="AY114" s="11">
        <v>0</v>
      </c>
      <c r="AZ114" s="11">
        <v>0</v>
      </c>
      <c r="BA114" s="11">
        <v>0</v>
      </c>
      <c r="BB114" s="11">
        <v>0</v>
      </c>
      <c r="BC114" s="11">
        <v>0</v>
      </c>
      <c r="BD114" s="11">
        <v>0</v>
      </c>
      <c r="BE114" s="11">
        <v>0</v>
      </c>
      <c r="BF114" s="11">
        <v>0</v>
      </c>
      <c r="BG114" s="11">
        <v>0</v>
      </c>
    </row>
    <row r="115" spans="1:59" ht="15" x14ac:dyDescent="0.25">
      <c r="A115" s="141"/>
      <c r="B115">
        <v>1</v>
      </c>
      <c r="C115">
        <v>1</v>
      </c>
      <c r="D115">
        <v>1</v>
      </c>
      <c r="E115" s="11">
        <v>0</v>
      </c>
      <c r="F115" s="11">
        <v>0</v>
      </c>
      <c r="G115" s="11">
        <v>0</v>
      </c>
      <c r="H115" s="11">
        <v>0</v>
      </c>
      <c r="I115" s="11">
        <v>0</v>
      </c>
      <c r="J115" s="11">
        <v>0</v>
      </c>
      <c r="K115" s="11">
        <v>0</v>
      </c>
      <c r="L115" s="11">
        <v>0</v>
      </c>
      <c r="M115" s="11">
        <v>0</v>
      </c>
      <c r="N115" s="11">
        <v>0</v>
      </c>
      <c r="O115" s="11">
        <v>0</v>
      </c>
      <c r="P115" s="11">
        <v>0</v>
      </c>
      <c r="Q115" s="11">
        <v>0</v>
      </c>
      <c r="R115" s="11">
        <v>0</v>
      </c>
      <c r="S115" s="11">
        <v>0</v>
      </c>
      <c r="T115" s="11">
        <v>0</v>
      </c>
      <c r="U115" s="11">
        <v>0</v>
      </c>
      <c r="V115" s="11">
        <v>0</v>
      </c>
      <c r="W115" s="11">
        <v>0</v>
      </c>
      <c r="X115" s="11">
        <v>0</v>
      </c>
      <c r="Y115" s="11">
        <v>0</v>
      </c>
      <c r="Z115" s="11">
        <v>0</v>
      </c>
      <c r="AA115" s="11">
        <v>0</v>
      </c>
      <c r="AB115" s="11">
        <v>0</v>
      </c>
      <c r="AC115" s="11">
        <v>0</v>
      </c>
      <c r="AD115" s="11">
        <v>0</v>
      </c>
      <c r="AE115" s="11">
        <v>0</v>
      </c>
      <c r="AF115" s="11">
        <v>0</v>
      </c>
      <c r="AG115" s="11">
        <v>0</v>
      </c>
      <c r="AH115" s="11">
        <v>0</v>
      </c>
      <c r="AI115" s="11">
        <v>0</v>
      </c>
      <c r="AJ115" s="11">
        <v>0</v>
      </c>
      <c r="AK115" s="11">
        <v>0</v>
      </c>
      <c r="AL115" s="11">
        <v>0</v>
      </c>
      <c r="AM115" s="11">
        <v>0</v>
      </c>
      <c r="AN115" s="11">
        <v>0</v>
      </c>
      <c r="AO115" s="11">
        <v>0</v>
      </c>
      <c r="AP115" s="11">
        <v>0</v>
      </c>
      <c r="AQ115" s="11">
        <v>0</v>
      </c>
      <c r="AR115" s="11">
        <v>0</v>
      </c>
      <c r="AS115" s="11">
        <v>0</v>
      </c>
      <c r="AT115" s="11">
        <v>0</v>
      </c>
      <c r="AU115" s="11">
        <v>0</v>
      </c>
      <c r="AV115" s="11">
        <v>0</v>
      </c>
      <c r="AW115" s="11">
        <v>0</v>
      </c>
      <c r="AX115" s="11">
        <v>0</v>
      </c>
      <c r="AY115" s="11">
        <v>0</v>
      </c>
      <c r="AZ115" s="11">
        <v>0</v>
      </c>
      <c r="BA115" s="11">
        <v>0</v>
      </c>
      <c r="BB115" s="11">
        <v>0</v>
      </c>
      <c r="BC115" s="11">
        <v>0</v>
      </c>
      <c r="BD115" s="11">
        <v>0</v>
      </c>
      <c r="BE115" s="11">
        <v>0</v>
      </c>
      <c r="BF115" s="11">
        <v>0</v>
      </c>
      <c r="BG115" s="11">
        <v>0</v>
      </c>
    </row>
    <row r="116" spans="1:59" ht="15" x14ac:dyDescent="0.25">
      <c r="A116" s="141"/>
      <c r="B116">
        <v>1</v>
      </c>
      <c r="C116">
        <v>1</v>
      </c>
      <c r="D116">
        <v>1</v>
      </c>
      <c r="E116" s="11">
        <v>0</v>
      </c>
      <c r="F116" s="11">
        <v>0</v>
      </c>
      <c r="G116" s="11">
        <v>0</v>
      </c>
      <c r="H116" s="11">
        <v>0</v>
      </c>
      <c r="I116" s="11">
        <v>0</v>
      </c>
      <c r="J116" s="11">
        <v>0</v>
      </c>
      <c r="K116" s="11">
        <v>0</v>
      </c>
      <c r="L116" s="11">
        <v>0</v>
      </c>
      <c r="M116" s="11">
        <v>0</v>
      </c>
      <c r="N116" s="11">
        <v>0</v>
      </c>
      <c r="O116" s="11">
        <v>0</v>
      </c>
      <c r="P116" s="11">
        <v>0</v>
      </c>
      <c r="Q116" s="11">
        <v>0</v>
      </c>
      <c r="R116" s="11">
        <v>0</v>
      </c>
      <c r="S116" s="11">
        <v>0</v>
      </c>
      <c r="T116" s="11">
        <v>0</v>
      </c>
      <c r="U116" s="11">
        <v>0</v>
      </c>
      <c r="V116" s="11">
        <v>0</v>
      </c>
      <c r="W116" s="11">
        <v>0</v>
      </c>
      <c r="X116" s="11">
        <v>0</v>
      </c>
      <c r="Y116" s="11">
        <v>0</v>
      </c>
      <c r="Z116" s="11">
        <v>0</v>
      </c>
      <c r="AA116" s="11">
        <v>0</v>
      </c>
      <c r="AB116" s="11">
        <v>0</v>
      </c>
      <c r="AC116" s="11">
        <v>0</v>
      </c>
      <c r="AD116" s="11">
        <v>0</v>
      </c>
      <c r="AE116" s="11">
        <v>0</v>
      </c>
      <c r="AF116" s="11">
        <v>0</v>
      </c>
      <c r="AG116" s="11">
        <v>0</v>
      </c>
      <c r="AH116" s="11">
        <v>0</v>
      </c>
      <c r="AI116" s="11">
        <v>0</v>
      </c>
      <c r="AJ116" s="11">
        <v>0</v>
      </c>
      <c r="AK116" s="11">
        <v>0</v>
      </c>
      <c r="AL116" s="11">
        <v>0</v>
      </c>
      <c r="AM116" s="11">
        <v>0</v>
      </c>
      <c r="AN116" s="11">
        <v>0</v>
      </c>
      <c r="AO116" s="11">
        <v>0</v>
      </c>
      <c r="AP116" s="11">
        <v>0</v>
      </c>
      <c r="AQ116" s="11">
        <v>0</v>
      </c>
      <c r="AR116" s="11">
        <v>0</v>
      </c>
      <c r="AS116" s="11">
        <v>0</v>
      </c>
      <c r="AT116" s="11">
        <v>0</v>
      </c>
      <c r="AU116" s="11">
        <v>0</v>
      </c>
      <c r="AV116" s="11">
        <v>0</v>
      </c>
      <c r="AW116" s="11">
        <v>0</v>
      </c>
      <c r="AX116" s="11">
        <v>0</v>
      </c>
      <c r="AY116" s="11">
        <v>0</v>
      </c>
      <c r="AZ116" s="11">
        <v>0</v>
      </c>
      <c r="BA116" s="11">
        <v>0</v>
      </c>
      <c r="BB116" s="11">
        <v>0</v>
      </c>
      <c r="BC116" s="11">
        <v>0</v>
      </c>
      <c r="BD116" s="11">
        <v>0</v>
      </c>
      <c r="BE116" s="11">
        <v>0</v>
      </c>
      <c r="BF116" s="11">
        <v>0</v>
      </c>
      <c r="BG116" s="11">
        <v>0</v>
      </c>
    </row>
    <row r="117" spans="1:59" ht="15" x14ac:dyDescent="0.25">
      <c r="A117" s="141"/>
      <c r="B117">
        <v>1</v>
      </c>
      <c r="C117">
        <v>1</v>
      </c>
      <c r="D117">
        <v>1</v>
      </c>
      <c r="E117" s="11">
        <v>0</v>
      </c>
      <c r="F117" s="11">
        <v>0</v>
      </c>
      <c r="G117" s="11">
        <v>0</v>
      </c>
      <c r="H117" s="11">
        <v>0</v>
      </c>
      <c r="I117" s="11">
        <v>0</v>
      </c>
      <c r="J117" s="11">
        <v>0</v>
      </c>
      <c r="K117" s="11">
        <v>0</v>
      </c>
      <c r="L117" s="11">
        <v>0</v>
      </c>
      <c r="M117" s="11">
        <v>0</v>
      </c>
      <c r="N117" s="11">
        <v>0</v>
      </c>
      <c r="O117" s="11">
        <v>0</v>
      </c>
      <c r="P117" s="11">
        <v>0</v>
      </c>
      <c r="Q117" s="11">
        <v>0</v>
      </c>
      <c r="R117" s="11">
        <v>0</v>
      </c>
      <c r="S117" s="11">
        <v>0</v>
      </c>
      <c r="T117" s="11">
        <v>0</v>
      </c>
      <c r="U117" s="11">
        <v>0</v>
      </c>
      <c r="V117" s="11">
        <v>0</v>
      </c>
      <c r="W117" s="11">
        <v>0</v>
      </c>
      <c r="X117" s="11">
        <v>0</v>
      </c>
      <c r="Y117" s="11">
        <v>0</v>
      </c>
      <c r="Z117" s="11">
        <v>0</v>
      </c>
      <c r="AA117" s="11">
        <v>0</v>
      </c>
      <c r="AB117" s="11">
        <v>0</v>
      </c>
      <c r="AC117" s="11">
        <v>0</v>
      </c>
      <c r="AD117" s="11">
        <v>0</v>
      </c>
      <c r="AE117" s="11">
        <v>0</v>
      </c>
      <c r="AF117" s="11">
        <v>0</v>
      </c>
      <c r="AG117" s="11">
        <v>0</v>
      </c>
      <c r="AH117" s="11">
        <v>0</v>
      </c>
      <c r="AI117" s="11">
        <v>0</v>
      </c>
      <c r="AJ117" s="11">
        <v>0</v>
      </c>
      <c r="AK117" s="11">
        <v>0</v>
      </c>
      <c r="AL117" s="11">
        <v>0</v>
      </c>
      <c r="AM117" s="11">
        <v>0</v>
      </c>
      <c r="AN117" s="11">
        <v>0</v>
      </c>
      <c r="AO117" s="11">
        <v>0</v>
      </c>
      <c r="AP117" s="11">
        <v>0</v>
      </c>
      <c r="AQ117" s="11">
        <v>0</v>
      </c>
      <c r="AR117" s="11">
        <v>0</v>
      </c>
      <c r="AS117" s="11">
        <v>0</v>
      </c>
      <c r="AT117" s="11">
        <v>0</v>
      </c>
      <c r="AU117" s="11">
        <v>0</v>
      </c>
      <c r="AV117" s="11">
        <v>0</v>
      </c>
      <c r="AW117" s="11">
        <v>0</v>
      </c>
      <c r="AX117" s="11">
        <v>0</v>
      </c>
      <c r="AY117" s="11">
        <v>0</v>
      </c>
      <c r="AZ117" s="11">
        <v>0</v>
      </c>
      <c r="BA117" s="11">
        <v>0</v>
      </c>
      <c r="BB117" s="11">
        <v>0</v>
      </c>
      <c r="BC117" s="11">
        <v>0</v>
      </c>
      <c r="BD117" s="11">
        <v>0</v>
      </c>
      <c r="BE117" s="11">
        <v>0</v>
      </c>
      <c r="BF117" s="11">
        <v>0</v>
      </c>
      <c r="BG117" s="11">
        <v>0</v>
      </c>
    </row>
    <row r="118" spans="1:59" ht="15" x14ac:dyDescent="0.25">
      <c r="A118" s="141"/>
      <c r="B118">
        <v>1</v>
      </c>
      <c r="C118">
        <v>1</v>
      </c>
      <c r="D118">
        <v>1</v>
      </c>
      <c r="E118" s="11">
        <v>0</v>
      </c>
      <c r="F118" s="11">
        <v>0</v>
      </c>
      <c r="G118" s="11">
        <v>0</v>
      </c>
      <c r="H118" s="11">
        <v>0</v>
      </c>
      <c r="I118" s="11">
        <v>0</v>
      </c>
      <c r="J118" s="11">
        <v>0</v>
      </c>
      <c r="K118" s="11">
        <v>0</v>
      </c>
      <c r="L118" s="11">
        <v>0</v>
      </c>
      <c r="M118" s="11">
        <v>0</v>
      </c>
      <c r="N118" s="11">
        <v>0</v>
      </c>
      <c r="O118" s="11">
        <v>0</v>
      </c>
      <c r="P118" s="11">
        <v>0</v>
      </c>
      <c r="Q118" s="11">
        <v>0</v>
      </c>
      <c r="R118" s="11">
        <v>0</v>
      </c>
      <c r="S118" s="11">
        <v>0</v>
      </c>
      <c r="T118" s="11">
        <v>0</v>
      </c>
      <c r="U118" s="11">
        <v>0</v>
      </c>
      <c r="V118" s="11">
        <v>0</v>
      </c>
      <c r="W118" s="11">
        <v>0</v>
      </c>
      <c r="X118" s="11">
        <v>0</v>
      </c>
      <c r="Y118" s="11">
        <v>0</v>
      </c>
      <c r="Z118" s="11">
        <v>0</v>
      </c>
      <c r="AA118" s="11">
        <v>0</v>
      </c>
      <c r="AB118" s="11">
        <v>0</v>
      </c>
      <c r="AC118" s="11">
        <v>0</v>
      </c>
      <c r="AD118" s="11">
        <v>0</v>
      </c>
      <c r="AE118" s="11">
        <v>0</v>
      </c>
      <c r="AF118" s="11">
        <v>0</v>
      </c>
      <c r="AG118" s="11">
        <v>0</v>
      </c>
      <c r="AH118" s="11">
        <v>0</v>
      </c>
      <c r="AI118" s="11">
        <v>0</v>
      </c>
      <c r="AJ118" s="11">
        <v>0</v>
      </c>
      <c r="AK118" s="11">
        <v>0</v>
      </c>
      <c r="AL118" s="11">
        <v>0</v>
      </c>
      <c r="AM118" s="11">
        <v>0</v>
      </c>
      <c r="AN118" s="11">
        <v>0</v>
      </c>
      <c r="AO118" s="11">
        <v>0</v>
      </c>
      <c r="AP118" s="11">
        <v>0</v>
      </c>
      <c r="AQ118" s="11">
        <v>0</v>
      </c>
      <c r="AR118" s="11">
        <v>0</v>
      </c>
      <c r="AS118" s="11">
        <v>0</v>
      </c>
      <c r="AT118" s="11">
        <v>0</v>
      </c>
      <c r="AU118" s="11">
        <v>0</v>
      </c>
      <c r="AV118" s="11">
        <v>0</v>
      </c>
      <c r="AW118" s="11">
        <v>0</v>
      </c>
      <c r="AX118" s="11">
        <v>0</v>
      </c>
      <c r="AY118" s="11">
        <v>0</v>
      </c>
      <c r="AZ118" s="11">
        <v>0</v>
      </c>
      <c r="BA118" s="11">
        <v>0</v>
      </c>
      <c r="BB118" s="11">
        <v>0</v>
      </c>
      <c r="BC118" s="11">
        <v>0</v>
      </c>
      <c r="BD118" s="11">
        <v>0</v>
      </c>
      <c r="BE118" s="11">
        <v>0</v>
      </c>
      <c r="BF118" s="11">
        <v>0</v>
      </c>
      <c r="BG118" s="11">
        <v>0</v>
      </c>
    </row>
    <row r="119" spans="1:59" ht="15" x14ac:dyDescent="0.25">
      <c r="A119" s="141"/>
      <c r="B119">
        <v>1</v>
      </c>
      <c r="C119">
        <v>1</v>
      </c>
      <c r="D119">
        <v>1</v>
      </c>
      <c r="E119" s="11">
        <v>0</v>
      </c>
      <c r="F119" s="11">
        <v>0</v>
      </c>
      <c r="G119" s="11">
        <v>0</v>
      </c>
      <c r="H119" s="11">
        <v>0</v>
      </c>
      <c r="I119" s="11">
        <v>0</v>
      </c>
      <c r="J119" s="11">
        <v>0</v>
      </c>
      <c r="K119" s="11">
        <v>0</v>
      </c>
      <c r="L119" s="11">
        <v>0</v>
      </c>
      <c r="M119" s="11">
        <v>0</v>
      </c>
      <c r="N119" s="11">
        <v>0</v>
      </c>
      <c r="O119" s="11">
        <v>0</v>
      </c>
      <c r="P119" s="11">
        <v>0</v>
      </c>
      <c r="Q119" s="11">
        <v>0</v>
      </c>
      <c r="R119" s="11">
        <v>0</v>
      </c>
      <c r="S119" s="11">
        <v>0</v>
      </c>
      <c r="T119" s="11">
        <v>0</v>
      </c>
      <c r="U119" s="11">
        <v>0</v>
      </c>
      <c r="V119" s="11">
        <v>0</v>
      </c>
      <c r="W119" s="11">
        <v>0</v>
      </c>
      <c r="X119" s="11">
        <v>0</v>
      </c>
      <c r="Y119" s="11">
        <v>0</v>
      </c>
      <c r="Z119" s="11">
        <v>0</v>
      </c>
      <c r="AA119" s="11">
        <v>0</v>
      </c>
      <c r="AB119" s="11">
        <v>0</v>
      </c>
      <c r="AC119" s="11">
        <v>0</v>
      </c>
      <c r="AD119" s="11">
        <v>0</v>
      </c>
      <c r="AE119" s="11">
        <v>0</v>
      </c>
      <c r="AF119" s="11">
        <v>0</v>
      </c>
      <c r="AG119" s="11">
        <v>0</v>
      </c>
      <c r="AH119" s="11">
        <v>0</v>
      </c>
      <c r="AI119" s="11">
        <v>0</v>
      </c>
      <c r="AJ119" s="11">
        <v>0</v>
      </c>
      <c r="AK119" s="11">
        <v>0</v>
      </c>
      <c r="AL119" s="11">
        <v>0</v>
      </c>
      <c r="AM119" s="11">
        <v>0</v>
      </c>
      <c r="AN119" s="11">
        <v>0</v>
      </c>
      <c r="AO119" s="11">
        <v>0</v>
      </c>
      <c r="AP119" s="11">
        <v>0</v>
      </c>
      <c r="AQ119" s="11">
        <v>0</v>
      </c>
      <c r="AR119" s="11">
        <v>0</v>
      </c>
      <c r="AS119" s="11">
        <v>0</v>
      </c>
      <c r="AT119" s="11">
        <v>0</v>
      </c>
      <c r="AU119" s="11">
        <v>0</v>
      </c>
      <c r="AV119" s="11">
        <v>0</v>
      </c>
      <c r="AW119" s="11">
        <v>0</v>
      </c>
      <c r="AX119" s="11">
        <v>0</v>
      </c>
      <c r="AY119" s="11">
        <v>0</v>
      </c>
      <c r="AZ119" s="11">
        <v>0</v>
      </c>
      <c r="BA119" s="11">
        <v>0</v>
      </c>
      <c r="BB119" s="11">
        <v>0</v>
      </c>
      <c r="BC119" s="11">
        <v>0</v>
      </c>
      <c r="BD119" s="11">
        <v>0</v>
      </c>
      <c r="BE119" s="11">
        <v>0</v>
      </c>
      <c r="BF119" s="11">
        <v>0</v>
      </c>
      <c r="BG119" s="11">
        <v>0</v>
      </c>
    </row>
    <row r="120" spans="1:59" ht="15" x14ac:dyDescent="0.25">
      <c r="A120" s="141"/>
      <c r="B120">
        <v>1</v>
      </c>
      <c r="C120">
        <v>1</v>
      </c>
      <c r="D120">
        <v>1</v>
      </c>
      <c r="E120" s="11">
        <v>0</v>
      </c>
      <c r="F120" s="11">
        <v>0</v>
      </c>
      <c r="G120" s="11">
        <v>0</v>
      </c>
      <c r="H120" s="11">
        <v>0</v>
      </c>
      <c r="I120" s="11">
        <v>0</v>
      </c>
      <c r="J120" s="11">
        <v>0</v>
      </c>
      <c r="K120" s="11">
        <v>0</v>
      </c>
      <c r="L120" s="11">
        <v>0</v>
      </c>
      <c r="M120" s="11">
        <v>0</v>
      </c>
      <c r="N120" s="11">
        <v>0</v>
      </c>
      <c r="O120" s="11">
        <v>0</v>
      </c>
      <c r="P120" s="11">
        <v>0</v>
      </c>
      <c r="Q120" s="11">
        <v>0</v>
      </c>
      <c r="R120" s="11">
        <v>0</v>
      </c>
      <c r="S120" s="11">
        <v>0</v>
      </c>
      <c r="T120" s="11">
        <v>0</v>
      </c>
      <c r="U120" s="11">
        <v>0</v>
      </c>
      <c r="V120" s="11">
        <v>0</v>
      </c>
      <c r="W120" s="11">
        <v>0</v>
      </c>
      <c r="X120" s="11">
        <v>0</v>
      </c>
      <c r="Y120" s="11">
        <v>0</v>
      </c>
      <c r="Z120" s="11">
        <v>0</v>
      </c>
      <c r="AA120" s="11">
        <v>0</v>
      </c>
      <c r="AB120" s="11">
        <v>0</v>
      </c>
      <c r="AC120" s="11">
        <v>0</v>
      </c>
      <c r="AD120" s="11">
        <v>0</v>
      </c>
      <c r="AE120" s="11">
        <v>0</v>
      </c>
      <c r="AF120" s="11">
        <v>0</v>
      </c>
      <c r="AG120" s="11">
        <v>0</v>
      </c>
      <c r="AH120" s="11">
        <v>0</v>
      </c>
      <c r="AI120" s="11">
        <v>0</v>
      </c>
      <c r="AJ120" s="11">
        <v>0</v>
      </c>
      <c r="AK120" s="11">
        <v>0</v>
      </c>
      <c r="AL120" s="11">
        <v>0</v>
      </c>
      <c r="AM120" s="11">
        <v>0</v>
      </c>
      <c r="AN120" s="11">
        <v>0</v>
      </c>
      <c r="AO120" s="11">
        <v>0</v>
      </c>
      <c r="AP120" s="11">
        <v>0</v>
      </c>
      <c r="AQ120" s="11">
        <v>0</v>
      </c>
      <c r="AR120" s="11">
        <v>0</v>
      </c>
      <c r="AS120" s="11">
        <v>0</v>
      </c>
      <c r="AT120" s="11">
        <v>0</v>
      </c>
      <c r="AU120" s="11">
        <v>0</v>
      </c>
      <c r="AV120" s="11">
        <v>0</v>
      </c>
      <c r="AW120" s="11">
        <v>0</v>
      </c>
      <c r="AX120" s="11">
        <v>0</v>
      </c>
      <c r="AY120" s="11">
        <v>0</v>
      </c>
      <c r="AZ120" s="11">
        <v>0</v>
      </c>
      <c r="BA120" s="11">
        <v>0</v>
      </c>
      <c r="BB120" s="11">
        <v>0</v>
      </c>
      <c r="BC120" s="11">
        <v>0</v>
      </c>
      <c r="BD120" s="11">
        <v>0</v>
      </c>
      <c r="BE120" s="11">
        <v>0</v>
      </c>
      <c r="BF120" s="11">
        <v>0</v>
      </c>
      <c r="BG120" s="11">
        <v>0</v>
      </c>
    </row>
    <row r="121" spans="1:59" ht="15" x14ac:dyDescent="0.25">
      <c r="A121" s="141"/>
      <c r="B121">
        <v>1</v>
      </c>
      <c r="C121">
        <v>1</v>
      </c>
      <c r="D121">
        <v>1</v>
      </c>
      <c r="E121" s="11">
        <v>0</v>
      </c>
      <c r="F121" s="11">
        <v>0</v>
      </c>
      <c r="G121" s="11">
        <v>0</v>
      </c>
      <c r="H121" s="11">
        <v>0</v>
      </c>
      <c r="I121" s="11">
        <v>0</v>
      </c>
      <c r="J121" s="11">
        <v>0</v>
      </c>
      <c r="K121" s="11">
        <v>0</v>
      </c>
      <c r="L121" s="11">
        <v>0</v>
      </c>
      <c r="M121" s="11">
        <v>0</v>
      </c>
      <c r="N121" s="11">
        <v>0</v>
      </c>
      <c r="O121" s="11">
        <v>0</v>
      </c>
      <c r="P121" s="11">
        <v>0</v>
      </c>
      <c r="Q121" s="11">
        <v>0</v>
      </c>
      <c r="R121" s="11">
        <v>0</v>
      </c>
      <c r="S121" s="11">
        <v>0</v>
      </c>
      <c r="T121" s="11">
        <v>0</v>
      </c>
      <c r="U121" s="11">
        <v>0</v>
      </c>
      <c r="V121" s="11">
        <v>0</v>
      </c>
      <c r="W121" s="11">
        <v>0</v>
      </c>
      <c r="X121" s="11">
        <v>0</v>
      </c>
      <c r="Y121" s="11">
        <v>0</v>
      </c>
      <c r="Z121" s="11">
        <v>0</v>
      </c>
      <c r="AA121" s="11">
        <v>0</v>
      </c>
      <c r="AB121" s="11">
        <v>0</v>
      </c>
      <c r="AC121" s="11">
        <v>0</v>
      </c>
      <c r="AD121" s="11">
        <v>0</v>
      </c>
      <c r="AE121" s="11">
        <v>0</v>
      </c>
      <c r="AF121" s="11">
        <v>0</v>
      </c>
      <c r="AG121" s="11">
        <v>0</v>
      </c>
      <c r="AH121" s="11">
        <v>0</v>
      </c>
      <c r="AI121" s="11">
        <v>0</v>
      </c>
      <c r="AJ121" s="11">
        <v>0</v>
      </c>
      <c r="AK121" s="11">
        <v>0</v>
      </c>
      <c r="AL121" s="11">
        <v>0</v>
      </c>
      <c r="AM121" s="11">
        <v>0</v>
      </c>
      <c r="AN121" s="11">
        <v>0</v>
      </c>
      <c r="AO121" s="11">
        <v>0</v>
      </c>
      <c r="AP121" s="11">
        <v>0</v>
      </c>
      <c r="AQ121" s="11">
        <v>0</v>
      </c>
      <c r="AR121" s="11">
        <v>0</v>
      </c>
      <c r="AS121" s="11">
        <v>0</v>
      </c>
      <c r="AT121" s="11">
        <v>0</v>
      </c>
      <c r="AU121" s="11">
        <v>0</v>
      </c>
      <c r="AV121" s="11">
        <v>0</v>
      </c>
      <c r="AW121" s="11">
        <v>0</v>
      </c>
      <c r="AX121" s="11">
        <v>0</v>
      </c>
      <c r="AY121" s="11">
        <v>0</v>
      </c>
      <c r="AZ121" s="11">
        <v>0</v>
      </c>
      <c r="BA121" s="11">
        <v>0</v>
      </c>
      <c r="BB121" s="11">
        <v>0</v>
      </c>
      <c r="BC121" s="11">
        <v>0</v>
      </c>
      <c r="BD121" s="11">
        <v>0</v>
      </c>
      <c r="BE121" s="11">
        <v>0</v>
      </c>
      <c r="BF121" s="11">
        <v>0</v>
      </c>
      <c r="BG121" s="11">
        <v>0</v>
      </c>
    </row>
    <row r="122" spans="1:59" ht="15" x14ac:dyDescent="0.25">
      <c r="A122" s="141"/>
      <c r="B122">
        <v>1</v>
      </c>
      <c r="C122">
        <v>1</v>
      </c>
      <c r="D122">
        <v>1</v>
      </c>
      <c r="E122" s="11">
        <v>0</v>
      </c>
      <c r="F122" s="11">
        <v>0</v>
      </c>
      <c r="G122" s="11">
        <v>0</v>
      </c>
      <c r="H122" s="11">
        <v>0</v>
      </c>
      <c r="I122" s="11">
        <v>0</v>
      </c>
      <c r="J122" s="11">
        <v>0</v>
      </c>
      <c r="K122" s="11">
        <v>0</v>
      </c>
      <c r="L122" s="11">
        <v>0</v>
      </c>
      <c r="M122" s="11">
        <v>0</v>
      </c>
      <c r="N122" s="11">
        <v>0</v>
      </c>
      <c r="O122" s="11">
        <v>0</v>
      </c>
      <c r="P122" s="11">
        <v>0</v>
      </c>
      <c r="Q122" s="11">
        <v>0</v>
      </c>
      <c r="R122" s="11">
        <v>0</v>
      </c>
      <c r="S122" s="11">
        <v>0</v>
      </c>
      <c r="T122" s="11">
        <v>0</v>
      </c>
      <c r="U122" s="11">
        <v>0</v>
      </c>
      <c r="V122" s="11">
        <v>0</v>
      </c>
      <c r="W122" s="11">
        <v>0</v>
      </c>
      <c r="X122" s="11">
        <v>0</v>
      </c>
      <c r="Y122" s="11">
        <v>0</v>
      </c>
      <c r="Z122" s="11">
        <v>0</v>
      </c>
      <c r="AA122" s="11">
        <v>0</v>
      </c>
      <c r="AB122" s="11">
        <v>0</v>
      </c>
      <c r="AC122" s="11">
        <v>0</v>
      </c>
      <c r="AD122" s="11">
        <v>0</v>
      </c>
      <c r="AE122" s="11">
        <v>0</v>
      </c>
      <c r="AF122" s="11">
        <v>0</v>
      </c>
      <c r="AG122" s="11">
        <v>0</v>
      </c>
      <c r="AH122" s="11">
        <v>0</v>
      </c>
      <c r="AI122" s="11">
        <v>0</v>
      </c>
      <c r="AJ122" s="11">
        <v>0</v>
      </c>
      <c r="AK122" s="11">
        <v>0</v>
      </c>
      <c r="AL122" s="11">
        <v>0</v>
      </c>
      <c r="AM122" s="11">
        <v>0</v>
      </c>
      <c r="AN122" s="11">
        <v>0</v>
      </c>
      <c r="AO122" s="11">
        <v>0</v>
      </c>
      <c r="AP122" s="11">
        <v>0</v>
      </c>
      <c r="AQ122" s="11">
        <v>0</v>
      </c>
      <c r="AR122" s="11">
        <v>0</v>
      </c>
      <c r="AS122" s="11">
        <v>0</v>
      </c>
      <c r="AT122" s="11">
        <v>0</v>
      </c>
      <c r="AU122" s="11">
        <v>0</v>
      </c>
      <c r="AV122" s="11">
        <v>0</v>
      </c>
      <c r="AW122" s="11">
        <v>0</v>
      </c>
      <c r="AX122" s="11">
        <v>0</v>
      </c>
      <c r="AY122" s="11">
        <v>0</v>
      </c>
      <c r="AZ122" s="11">
        <v>0</v>
      </c>
      <c r="BA122" s="11">
        <v>0</v>
      </c>
      <c r="BB122" s="11">
        <v>0</v>
      </c>
      <c r="BC122" s="11">
        <v>0</v>
      </c>
      <c r="BD122" s="11">
        <v>0</v>
      </c>
      <c r="BE122" s="11">
        <v>0</v>
      </c>
      <c r="BF122" s="11">
        <v>0</v>
      </c>
      <c r="BG122" s="11">
        <v>0</v>
      </c>
    </row>
    <row r="123" spans="1:59" ht="15" x14ac:dyDescent="0.25">
      <c r="A123" s="141"/>
      <c r="B123">
        <v>1</v>
      </c>
      <c r="C123">
        <v>1</v>
      </c>
      <c r="D123">
        <v>1</v>
      </c>
      <c r="E123" s="11">
        <v>0</v>
      </c>
      <c r="F123" s="11">
        <v>0</v>
      </c>
      <c r="G123" s="11">
        <v>0</v>
      </c>
      <c r="H123" s="11">
        <v>0</v>
      </c>
      <c r="I123" s="11">
        <v>0</v>
      </c>
      <c r="J123" s="11">
        <v>0</v>
      </c>
      <c r="K123" s="11">
        <v>0</v>
      </c>
      <c r="L123" s="11">
        <v>0</v>
      </c>
      <c r="M123" s="11">
        <v>0</v>
      </c>
      <c r="N123" s="11">
        <v>0</v>
      </c>
      <c r="O123" s="11">
        <v>0</v>
      </c>
      <c r="P123" s="11">
        <v>0</v>
      </c>
      <c r="Q123" s="11">
        <v>0</v>
      </c>
      <c r="R123" s="11">
        <v>0</v>
      </c>
      <c r="S123" s="11">
        <v>0</v>
      </c>
      <c r="T123" s="11">
        <v>0</v>
      </c>
      <c r="U123" s="11">
        <v>0</v>
      </c>
      <c r="V123" s="11">
        <v>0</v>
      </c>
      <c r="W123" s="11">
        <v>0</v>
      </c>
      <c r="X123" s="11">
        <v>0</v>
      </c>
      <c r="Y123" s="11">
        <v>0</v>
      </c>
      <c r="Z123" s="11">
        <v>0</v>
      </c>
      <c r="AA123" s="11">
        <v>0</v>
      </c>
      <c r="AB123" s="11">
        <v>0</v>
      </c>
      <c r="AC123" s="11">
        <v>0</v>
      </c>
      <c r="AD123" s="11">
        <v>0</v>
      </c>
      <c r="AE123" s="11">
        <v>0</v>
      </c>
      <c r="AF123" s="11">
        <v>0</v>
      </c>
      <c r="AG123" s="11">
        <v>0</v>
      </c>
      <c r="AH123" s="11">
        <v>0</v>
      </c>
      <c r="AI123" s="11">
        <v>0</v>
      </c>
      <c r="AJ123" s="11">
        <v>0</v>
      </c>
      <c r="AK123" s="11">
        <v>0</v>
      </c>
      <c r="AL123" s="11">
        <v>0</v>
      </c>
      <c r="AM123" s="11">
        <v>0</v>
      </c>
      <c r="AN123" s="11">
        <v>0</v>
      </c>
      <c r="AO123" s="11">
        <v>0</v>
      </c>
      <c r="AP123" s="11">
        <v>0</v>
      </c>
      <c r="AQ123" s="11">
        <v>0</v>
      </c>
      <c r="AR123" s="11">
        <v>0</v>
      </c>
      <c r="AS123" s="11">
        <v>0</v>
      </c>
      <c r="AT123" s="11">
        <v>0</v>
      </c>
      <c r="AU123" s="11">
        <v>0</v>
      </c>
      <c r="AV123" s="11">
        <v>0</v>
      </c>
      <c r="AW123" s="11">
        <v>0</v>
      </c>
      <c r="AX123" s="11">
        <v>0</v>
      </c>
      <c r="AY123" s="11">
        <v>0</v>
      </c>
      <c r="AZ123" s="11">
        <v>0</v>
      </c>
      <c r="BA123" s="11">
        <v>0</v>
      </c>
      <c r="BB123" s="11">
        <v>0</v>
      </c>
      <c r="BC123" s="11">
        <v>0</v>
      </c>
      <c r="BD123" s="11">
        <v>0</v>
      </c>
      <c r="BE123" s="11">
        <v>0</v>
      </c>
      <c r="BF123" s="11">
        <v>0</v>
      </c>
      <c r="BG123" s="11">
        <v>0</v>
      </c>
    </row>
    <row r="124" spans="1:59" ht="15" x14ac:dyDescent="0.25">
      <c r="A124" s="141"/>
      <c r="B124">
        <v>1</v>
      </c>
      <c r="C124">
        <v>1</v>
      </c>
      <c r="D124">
        <v>1</v>
      </c>
      <c r="E124" s="11">
        <v>0</v>
      </c>
      <c r="F124" s="11">
        <v>0</v>
      </c>
      <c r="G124" s="11">
        <v>0</v>
      </c>
      <c r="H124" s="11">
        <v>0</v>
      </c>
      <c r="I124" s="11">
        <v>0</v>
      </c>
      <c r="J124" s="11">
        <v>0</v>
      </c>
      <c r="K124" s="11">
        <v>0</v>
      </c>
      <c r="L124" s="11">
        <v>0</v>
      </c>
      <c r="M124" s="11">
        <v>0</v>
      </c>
      <c r="N124" s="11">
        <v>0</v>
      </c>
      <c r="O124" s="11">
        <v>0</v>
      </c>
      <c r="P124" s="11">
        <v>0</v>
      </c>
      <c r="Q124" s="11">
        <v>0</v>
      </c>
      <c r="R124" s="11">
        <v>0</v>
      </c>
      <c r="S124" s="11">
        <v>0</v>
      </c>
      <c r="T124" s="11">
        <v>0</v>
      </c>
      <c r="U124" s="11">
        <v>0</v>
      </c>
      <c r="V124" s="11">
        <v>0</v>
      </c>
      <c r="W124" s="11">
        <v>0</v>
      </c>
      <c r="X124" s="11">
        <v>0</v>
      </c>
      <c r="Y124" s="11">
        <v>0</v>
      </c>
      <c r="Z124" s="11">
        <v>0</v>
      </c>
      <c r="AA124" s="11">
        <v>0</v>
      </c>
      <c r="AB124" s="11">
        <v>0</v>
      </c>
      <c r="AC124" s="11">
        <v>0</v>
      </c>
      <c r="AD124" s="11">
        <v>0</v>
      </c>
      <c r="AE124" s="11">
        <v>0</v>
      </c>
      <c r="AF124" s="11">
        <v>0</v>
      </c>
      <c r="AG124" s="11">
        <v>0</v>
      </c>
      <c r="AH124" s="11">
        <v>0</v>
      </c>
      <c r="AI124" s="11">
        <v>0</v>
      </c>
      <c r="AJ124" s="11">
        <v>0</v>
      </c>
      <c r="AK124" s="11">
        <v>0</v>
      </c>
      <c r="AL124" s="11">
        <v>0</v>
      </c>
      <c r="AM124" s="11">
        <v>0</v>
      </c>
      <c r="AN124" s="11">
        <v>0</v>
      </c>
      <c r="AO124" s="11">
        <v>0</v>
      </c>
      <c r="AP124" s="11">
        <v>0</v>
      </c>
      <c r="AQ124" s="11">
        <v>0</v>
      </c>
      <c r="AR124" s="11">
        <v>0</v>
      </c>
      <c r="AS124" s="11">
        <v>0</v>
      </c>
      <c r="AT124" s="11">
        <v>0</v>
      </c>
      <c r="AU124" s="11">
        <v>0</v>
      </c>
      <c r="AV124" s="11">
        <v>0</v>
      </c>
      <c r="AW124" s="11">
        <v>0</v>
      </c>
      <c r="AX124" s="11">
        <v>0</v>
      </c>
      <c r="AY124" s="11">
        <v>0</v>
      </c>
      <c r="AZ124" s="11">
        <v>0</v>
      </c>
      <c r="BA124" s="11">
        <v>0</v>
      </c>
      <c r="BB124" s="11">
        <v>0</v>
      </c>
      <c r="BC124" s="11">
        <v>0</v>
      </c>
      <c r="BD124" s="11">
        <v>0</v>
      </c>
      <c r="BE124" s="11">
        <v>0</v>
      </c>
      <c r="BF124" s="11">
        <v>0</v>
      </c>
      <c r="BG124" s="11">
        <v>0</v>
      </c>
    </row>
    <row r="125" spans="1:59" ht="15" x14ac:dyDescent="0.25">
      <c r="A125" s="141"/>
      <c r="B125">
        <v>1</v>
      </c>
      <c r="C125">
        <v>1</v>
      </c>
      <c r="D125">
        <v>1</v>
      </c>
      <c r="E125" s="11">
        <v>0</v>
      </c>
      <c r="F125" s="11">
        <v>0</v>
      </c>
      <c r="G125" s="11">
        <v>0</v>
      </c>
      <c r="H125" s="11">
        <v>0</v>
      </c>
      <c r="I125" s="11">
        <v>0</v>
      </c>
      <c r="J125" s="11">
        <v>0</v>
      </c>
      <c r="K125" s="11">
        <v>0</v>
      </c>
      <c r="L125" s="11">
        <v>0</v>
      </c>
      <c r="M125" s="11">
        <v>0</v>
      </c>
      <c r="N125" s="11">
        <v>0</v>
      </c>
      <c r="O125" s="11">
        <v>0</v>
      </c>
      <c r="P125" s="11">
        <v>0</v>
      </c>
      <c r="Q125" s="11">
        <v>0</v>
      </c>
      <c r="R125" s="11">
        <v>0</v>
      </c>
      <c r="S125" s="11">
        <v>0</v>
      </c>
      <c r="T125" s="11">
        <v>0</v>
      </c>
      <c r="U125" s="11">
        <v>0</v>
      </c>
      <c r="V125" s="11">
        <v>0</v>
      </c>
      <c r="W125" s="11">
        <v>0</v>
      </c>
      <c r="X125" s="11">
        <v>0</v>
      </c>
      <c r="Y125" s="11">
        <v>0</v>
      </c>
      <c r="Z125" s="11">
        <v>0</v>
      </c>
      <c r="AA125" s="11">
        <v>0</v>
      </c>
      <c r="AB125" s="11">
        <v>0</v>
      </c>
      <c r="AC125" s="11">
        <v>0</v>
      </c>
      <c r="AD125" s="11">
        <v>0</v>
      </c>
      <c r="AE125" s="11">
        <v>0</v>
      </c>
      <c r="AF125" s="11">
        <v>0</v>
      </c>
      <c r="AG125" s="11">
        <v>0</v>
      </c>
      <c r="AH125" s="11">
        <v>0</v>
      </c>
      <c r="AI125" s="11">
        <v>0</v>
      </c>
      <c r="AJ125" s="11">
        <v>0</v>
      </c>
      <c r="AK125" s="11">
        <v>0</v>
      </c>
      <c r="AL125" s="11">
        <v>0</v>
      </c>
      <c r="AM125" s="11">
        <v>0</v>
      </c>
      <c r="AN125" s="11">
        <v>0</v>
      </c>
      <c r="AO125" s="11">
        <v>0</v>
      </c>
      <c r="AP125" s="11">
        <v>0</v>
      </c>
      <c r="AQ125" s="11">
        <v>0</v>
      </c>
      <c r="AR125" s="11">
        <v>0</v>
      </c>
      <c r="AS125" s="11">
        <v>0</v>
      </c>
      <c r="AT125" s="11">
        <v>0</v>
      </c>
      <c r="AU125" s="11">
        <v>0</v>
      </c>
      <c r="AV125" s="11">
        <v>0</v>
      </c>
      <c r="AW125" s="11">
        <v>0</v>
      </c>
      <c r="AX125" s="11">
        <v>0</v>
      </c>
      <c r="AY125" s="11">
        <v>0</v>
      </c>
      <c r="AZ125" s="11">
        <v>0</v>
      </c>
      <c r="BA125" s="11">
        <v>0</v>
      </c>
      <c r="BB125" s="11">
        <v>0</v>
      </c>
      <c r="BC125" s="11">
        <v>0</v>
      </c>
      <c r="BD125" s="11">
        <v>0</v>
      </c>
      <c r="BE125" s="11">
        <v>0</v>
      </c>
      <c r="BF125" s="11">
        <v>0</v>
      </c>
      <c r="BG125" s="11">
        <v>0</v>
      </c>
    </row>
    <row r="126" spans="1:59" ht="15" x14ac:dyDescent="0.25">
      <c r="A126" s="141"/>
      <c r="B126">
        <v>1</v>
      </c>
      <c r="C126">
        <v>1</v>
      </c>
      <c r="D126">
        <v>1</v>
      </c>
      <c r="E126" s="11">
        <v>0</v>
      </c>
      <c r="F126" s="11">
        <v>0</v>
      </c>
      <c r="G126" s="11">
        <v>0</v>
      </c>
      <c r="H126" s="11">
        <v>0</v>
      </c>
      <c r="I126" s="11">
        <v>0</v>
      </c>
      <c r="J126" s="11">
        <v>0</v>
      </c>
      <c r="K126" s="11">
        <v>0</v>
      </c>
      <c r="L126" s="11">
        <v>0</v>
      </c>
      <c r="M126" s="11">
        <v>0</v>
      </c>
      <c r="N126" s="11">
        <v>0</v>
      </c>
      <c r="O126" s="11">
        <v>0</v>
      </c>
      <c r="P126" s="11">
        <v>0</v>
      </c>
      <c r="Q126" s="11">
        <v>0</v>
      </c>
      <c r="R126" s="11">
        <v>0</v>
      </c>
      <c r="S126" s="11">
        <v>0</v>
      </c>
      <c r="T126" s="11">
        <v>0</v>
      </c>
      <c r="U126" s="11">
        <v>0</v>
      </c>
      <c r="V126" s="11">
        <v>0</v>
      </c>
      <c r="W126" s="11">
        <v>0</v>
      </c>
      <c r="X126" s="11">
        <v>0</v>
      </c>
      <c r="Y126" s="11">
        <v>0</v>
      </c>
      <c r="Z126" s="11">
        <v>0</v>
      </c>
      <c r="AA126" s="11">
        <v>0</v>
      </c>
      <c r="AB126" s="11">
        <v>0</v>
      </c>
      <c r="AC126" s="11">
        <v>0</v>
      </c>
      <c r="AD126" s="11">
        <v>0</v>
      </c>
      <c r="AE126" s="11">
        <v>0</v>
      </c>
      <c r="AF126" s="11">
        <v>0</v>
      </c>
      <c r="AG126" s="11">
        <v>0</v>
      </c>
      <c r="AH126" s="11">
        <v>0</v>
      </c>
      <c r="AI126" s="11">
        <v>0</v>
      </c>
      <c r="AJ126" s="11">
        <v>0</v>
      </c>
      <c r="AK126" s="11">
        <v>0</v>
      </c>
      <c r="AL126" s="11">
        <v>0</v>
      </c>
      <c r="AM126" s="11">
        <v>0</v>
      </c>
      <c r="AN126" s="11">
        <v>0</v>
      </c>
      <c r="AO126" s="11">
        <v>0</v>
      </c>
      <c r="AP126" s="11">
        <v>0</v>
      </c>
      <c r="AQ126" s="11">
        <v>0</v>
      </c>
      <c r="AR126" s="11">
        <v>0</v>
      </c>
      <c r="AS126" s="11">
        <v>0</v>
      </c>
      <c r="AT126" s="11">
        <v>0</v>
      </c>
      <c r="AU126" s="11">
        <v>0</v>
      </c>
      <c r="AV126" s="11">
        <v>0</v>
      </c>
      <c r="AW126" s="11">
        <v>0</v>
      </c>
      <c r="AX126" s="11">
        <v>0</v>
      </c>
      <c r="AY126" s="11">
        <v>0</v>
      </c>
      <c r="AZ126" s="11">
        <v>0</v>
      </c>
      <c r="BA126" s="11">
        <v>0</v>
      </c>
      <c r="BB126" s="11">
        <v>0</v>
      </c>
      <c r="BC126" s="11">
        <v>0</v>
      </c>
      <c r="BD126" s="11">
        <v>0</v>
      </c>
      <c r="BE126" s="11">
        <v>0</v>
      </c>
      <c r="BF126" s="11">
        <v>0</v>
      </c>
      <c r="BG126" s="11">
        <v>0</v>
      </c>
    </row>
    <row r="127" spans="1:59" ht="15" x14ac:dyDescent="0.25">
      <c r="A127" s="141"/>
      <c r="B127">
        <v>1</v>
      </c>
      <c r="C127">
        <v>1</v>
      </c>
      <c r="D127">
        <v>1</v>
      </c>
      <c r="E127" s="11">
        <v>0</v>
      </c>
      <c r="F127" s="11">
        <v>0</v>
      </c>
      <c r="G127" s="11">
        <v>0</v>
      </c>
      <c r="H127" s="11">
        <v>0</v>
      </c>
      <c r="I127" s="11">
        <v>0</v>
      </c>
      <c r="J127" s="11">
        <v>0</v>
      </c>
      <c r="K127" s="11">
        <v>0</v>
      </c>
      <c r="L127" s="11">
        <v>0</v>
      </c>
      <c r="M127" s="11">
        <v>0</v>
      </c>
      <c r="N127" s="11">
        <v>0</v>
      </c>
      <c r="O127" s="11">
        <v>0</v>
      </c>
      <c r="P127" s="11">
        <v>0</v>
      </c>
      <c r="Q127" s="11">
        <v>0</v>
      </c>
      <c r="R127" s="11">
        <v>0</v>
      </c>
      <c r="S127" s="11">
        <v>0</v>
      </c>
      <c r="T127" s="11">
        <v>0</v>
      </c>
      <c r="U127" s="11">
        <v>0</v>
      </c>
      <c r="V127" s="11">
        <v>0</v>
      </c>
      <c r="W127" s="11">
        <v>0</v>
      </c>
      <c r="X127" s="11">
        <v>0</v>
      </c>
      <c r="Y127" s="11">
        <v>0</v>
      </c>
      <c r="Z127" s="11">
        <v>0</v>
      </c>
      <c r="AA127" s="11">
        <v>0</v>
      </c>
      <c r="AB127" s="11">
        <v>0</v>
      </c>
      <c r="AC127" s="11">
        <v>0</v>
      </c>
      <c r="AD127" s="11">
        <v>0</v>
      </c>
      <c r="AE127" s="11">
        <v>0</v>
      </c>
      <c r="AF127" s="11">
        <v>0</v>
      </c>
      <c r="AG127" s="11">
        <v>0</v>
      </c>
      <c r="AH127" s="11">
        <v>0</v>
      </c>
      <c r="AI127" s="11">
        <v>0</v>
      </c>
      <c r="AJ127" s="11">
        <v>0</v>
      </c>
      <c r="AK127" s="11">
        <v>0</v>
      </c>
      <c r="AL127" s="11">
        <v>0</v>
      </c>
      <c r="AM127" s="11">
        <v>0</v>
      </c>
      <c r="AN127" s="11">
        <v>0</v>
      </c>
      <c r="AO127" s="11">
        <v>0</v>
      </c>
      <c r="AP127" s="11">
        <v>0</v>
      </c>
      <c r="AQ127" s="11">
        <v>0</v>
      </c>
      <c r="AR127" s="11">
        <v>0</v>
      </c>
      <c r="AS127" s="11">
        <v>0</v>
      </c>
      <c r="AT127" s="11">
        <v>0</v>
      </c>
      <c r="AU127" s="11">
        <v>0</v>
      </c>
      <c r="AV127" s="11">
        <v>0</v>
      </c>
      <c r="AW127" s="11">
        <v>0</v>
      </c>
      <c r="AX127" s="11">
        <v>0</v>
      </c>
      <c r="AY127" s="11">
        <v>0</v>
      </c>
      <c r="AZ127" s="11">
        <v>0</v>
      </c>
      <c r="BA127" s="11">
        <v>0</v>
      </c>
      <c r="BB127" s="11">
        <v>0</v>
      </c>
      <c r="BC127" s="11">
        <v>0</v>
      </c>
      <c r="BD127" s="11">
        <v>0</v>
      </c>
      <c r="BE127" s="11">
        <v>0</v>
      </c>
      <c r="BF127" s="11">
        <v>0</v>
      </c>
      <c r="BG127" s="11">
        <v>0</v>
      </c>
    </row>
    <row r="128" spans="1:59" ht="15" x14ac:dyDescent="0.25">
      <c r="A128" s="141"/>
      <c r="B128">
        <v>1</v>
      </c>
      <c r="C128">
        <v>1</v>
      </c>
      <c r="D128">
        <v>1</v>
      </c>
      <c r="E128" s="11">
        <v>0</v>
      </c>
      <c r="F128" s="11">
        <v>0</v>
      </c>
      <c r="G128" s="11">
        <v>0</v>
      </c>
      <c r="H128" s="11">
        <v>0</v>
      </c>
      <c r="I128" s="11">
        <v>0</v>
      </c>
      <c r="J128" s="11">
        <v>0</v>
      </c>
      <c r="K128" s="11">
        <v>0</v>
      </c>
      <c r="L128" s="11">
        <v>0</v>
      </c>
      <c r="M128" s="11">
        <v>0</v>
      </c>
      <c r="N128" s="11">
        <v>0</v>
      </c>
      <c r="O128" s="11">
        <v>0</v>
      </c>
      <c r="P128" s="11">
        <v>0</v>
      </c>
      <c r="Q128" s="11">
        <v>0</v>
      </c>
      <c r="R128" s="11">
        <v>0</v>
      </c>
      <c r="S128" s="11">
        <v>0</v>
      </c>
      <c r="T128" s="11">
        <v>0</v>
      </c>
      <c r="U128" s="11">
        <v>0</v>
      </c>
      <c r="V128" s="11">
        <v>0</v>
      </c>
      <c r="W128" s="11">
        <v>0</v>
      </c>
      <c r="X128" s="11">
        <v>0</v>
      </c>
      <c r="Y128" s="11">
        <v>0</v>
      </c>
      <c r="Z128" s="11">
        <v>0</v>
      </c>
      <c r="AA128" s="11">
        <v>0</v>
      </c>
      <c r="AB128" s="11">
        <v>0</v>
      </c>
      <c r="AC128" s="11">
        <v>0</v>
      </c>
      <c r="AD128" s="11">
        <v>0</v>
      </c>
      <c r="AE128" s="11">
        <v>0</v>
      </c>
      <c r="AF128" s="11">
        <v>0</v>
      </c>
      <c r="AG128" s="11">
        <v>0</v>
      </c>
      <c r="AH128" s="11">
        <v>0</v>
      </c>
      <c r="AI128" s="11">
        <v>0</v>
      </c>
      <c r="AJ128" s="11">
        <v>0</v>
      </c>
      <c r="AK128" s="11">
        <v>0</v>
      </c>
      <c r="AL128" s="11">
        <v>0</v>
      </c>
      <c r="AM128" s="11">
        <v>0</v>
      </c>
      <c r="AN128" s="11">
        <v>0</v>
      </c>
      <c r="AO128" s="11">
        <v>0</v>
      </c>
      <c r="AP128" s="11">
        <v>0</v>
      </c>
      <c r="AQ128" s="11">
        <v>0</v>
      </c>
      <c r="AR128" s="11">
        <v>0</v>
      </c>
      <c r="AS128" s="11">
        <v>0</v>
      </c>
      <c r="AT128" s="11">
        <v>0</v>
      </c>
      <c r="AU128" s="11">
        <v>0</v>
      </c>
      <c r="AV128" s="11">
        <v>0</v>
      </c>
      <c r="AW128" s="11">
        <v>0</v>
      </c>
      <c r="AX128" s="11">
        <v>0</v>
      </c>
      <c r="AY128" s="11">
        <v>0</v>
      </c>
      <c r="AZ128" s="11">
        <v>0</v>
      </c>
      <c r="BA128" s="11">
        <v>0</v>
      </c>
      <c r="BB128" s="11">
        <v>0</v>
      </c>
      <c r="BC128" s="11">
        <v>0</v>
      </c>
      <c r="BD128" s="11">
        <v>0</v>
      </c>
      <c r="BE128" s="11">
        <v>0</v>
      </c>
      <c r="BF128" s="11">
        <v>0</v>
      </c>
      <c r="BG128" s="11">
        <v>0</v>
      </c>
    </row>
    <row r="129" spans="1:59" ht="15" x14ac:dyDescent="0.25">
      <c r="A129" s="141"/>
      <c r="B129">
        <v>1</v>
      </c>
      <c r="C129">
        <v>1</v>
      </c>
      <c r="D129">
        <v>1</v>
      </c>
      <c r="E129" s="11">
        <v>0</v>
      </c>
      <c r="F129" s="11">
        <v>0</v>
      </c>
      <c r="G129" s="11">
        <v>0</v>
      </c>
      <c r="H129" s="11">
        <v>0</v>
      </c>
      <c r="I129" s="11">
        <v>0</v>
      </c>
      <c r="J129" s="11">
        <v>0</v>
      </c>
      <c r="K129" s="11">
        <v>0</v>
      </c>
      <c r="L129" s="11">
        <v>0</v>
      </c>
      <c r="M129" s="11">
        <v>0</v>
      </c>
      <c r="N129" s="11">
        <v>0</v>
      </c>
      <c r="O129" s="11">
        <v>0</v>
      </c>
      <c r="P129" s="11">
        <v>0</v>
      </c>
      <c r="Q129" s="11">
        <v>0</v>
      </c>
      <c r="R129" s="11">
        <v>0</v>
      </c>
      <c r="S129" s="11">
        <v>0</v>
      </c>
      <c r="T129" s="11">
        <v>0</v>
      </c>
      <c r="U129" s="11">
        <v>0</v>
      </c>
      <c r="V129" s="11">
        <v>0</v>
      </c>
      <c r="W129" s="11">
        <v>0</v>
      </c>
      <c r="X129" s="11">
        <v>0</v>
      </c>
      <c r="Y129" s="11">
        <v>0</v>
      </c>
      <c r="Z129" s="11">
        <v>0</v>
      </c>
      <c r="AA129" s="11">
        <v>0</v>
      </c>
      <c r="AB129" s="11">
        <v>0</v>
      </c>
      <c r="AC129" s="11">
        <v>0</v>
      </c>
      <c r="AD129" s="11">
        <v>0</v>
      </c>
      <c r="AE129" s="11">
        <v>0</v>
      </c>
      <c r="AF129" s="11">
        <v>0</v>
      </c>
      <c r="AG129" s="11">
        <v>0</v>
      </c>
      <c r="AH129" s="11">
        <v>0</v>
      </c>
      <c r="AI129" s="11">
        <v>0</v>
      </c>
      <c r="AJ129" s="11">
        <v>0</v>
      </c>
      <c r="AK129" s="11">
        <v>0</v>
      </c>
      <c r="AL129" s="11">
        <v>0</v>
      </c>
      <c r="AM129" s="11">
        <v>0</v>
      </c>
      <c r="AN129" s="11">
        <v>0</v>
      </c>
      <c r="AO129" s="11">
        <v>0</v>
      </c>
      <c r="AP129" s="11">
        <v>0</v>
      </c>
      <c r="AQ129" s="11">
        <v>0</v>
      </c>
      <c r="AR129" s="11">
        <v>0</v>
      </c>
      <c r="AS129" s="11">
        <v>0</v>
      </c>
      <c r="AT129" s="11">
        <v>0</v>
      </c>
      <c r="AU129" s="11">
        <v>0</v>
      </c>
      <c r="AV129" s="11">
        <v>0</v>
      </c>
      <c r="AW129" s="11">
        <v>0</v>
      </c>
      <c r="AX129" s="11">
        <v>0</v>
      </c>
      <c r="AY129" s="11">
        <v>0</v>
      </c>
      <c r="AZ129" s="11">
        <v>0</v>
      </c>
      <c r="BA129" s="11">
        <v>0</v>
      </c>
      <c r="BB129" s="11">
        <v>0</v>
      </c>
      <c r="BC129" s="11">
        <v>0</v>
      </c>
      <c r="BD129" s="11">
        <v>0</v>
      </c>
      <c r="BE129" s="11">
        <v>0</v>
      </c>
      <c r="BF129" s="11">
        <v>0</v>
      </c>
      <c r="BG129" s="11">
        <v>0</v>
      </c>
    </row>
    <row r="130" spans="1:59" ht="15" x14ac:dyDescent="0.25">
      <c r="A130" s="141"/>
      <c r="B130">
        <v>1</v>
      </c>
      <c r="C130">
        <v>1</v>
      </c>
      <c r="D130">
        <v>1</v>
      </c>
      <c r="E130" s="11">
        <v>0</v>
      </c>
      <c r="F130" s="11">
        <v>0</v>
      </c>
      <c r="G130" s="11">
        <v>0</v>
      </c>
      <c r="H130" s="11">
        <v>0</v>
      </c>
      <c r="I130" s="11">
        <v>0</v>
      </c>
      <c r="J130" s="11">
        <v>0</v>
      </c>
      <c r="K130" s="11">
        <v>0</v>
      </c>
      <c r="L130" s="11">
        <v>0</v>
      </c>
      <c r="M130" s="11">
        <v>0</v>
      </c>
      <c r="N130" s="11">
        <v>0</v>
      </c>
      <c r="O130" s="11">
        <v>0</v>
      </c>
      <c r="P130" s="11">
        <v>0</v>
      </c>
      <c r="Q130" s="11">
        <v>0</v>
      </c>
      <c r="R130" s="11">
        <v>0</v>
      </c>
      <c r="S130" s="11">
        <v>0</v>
      </c>
      <c r="T130" s="11">
        <v>0</v>
      </c>
      <c r="U130" s="11">
        <v>0</v>
      </c>
      <c r="V130" s="11">
        <v>0</v>
      </c>
      <c r="W130" s="11">
        <v>0</v>
      </c>
      <c r="X130" s="11">
        <v>0</v>
      </c>
      <c r="Y130" s="11">
        <v>0</v>
      </c>
      <c r="Z130" s="11">
        <v>0</v>
      </c>
      <c r="AA130" s="11">
        <v>0</v>
      </c>
      <c r="AB130" s="11">
        <v>0</v>
      </c>
      <c r="AC130" s="11">
        <v>0</v>
      </c>
      <c r="AD130" s="11">
        <v>0</v>
      </c>
      <c r="AE130" s="11">
        <v>0</v>
      </c>
      <c r="AF130" s="11">
        <v>0</v>
      </c>
      <c r="AG130" s="11">
        <v>0</v>
      </c>
      <c r="AH130" s="11">
        <v>0</v>
      </c>
      <c r="AI130" s="11">
        <v>0</v>
      </c>
      <c r="AJ130" s="11">
        <v>0</v>
      </c>
      <c r="AK130" s="11">
        <v>0</v>
      </c>
      <c r="AL130" s="11">
        <v>0</v>
      </c>
      <c r="AM130" s="11">
        <v>0</v>
      </c>
      <c r="AN130" s="11">
        <v>0</v>
      </c>
      <c r="AO130" s="11">
        <v>0</v>
      </c>
      <c r="AP130" s="11">
        <v>0</v>
      </c>
      <c r="AQ130" s="11">
        <v>0</v>
      </c>
      <c r="AR130" s="11">
        <v>0</v>
      </c>
      <c r="AS130" s="11">
        <v>0</v>
      </c>
      <c r="AT130" s="11">
        <v>0</v>
      </c>
      <c r="AU130" s="11">
        <v>0</v>
      </c>
      <c r="AV130" s="11">
        <v>0</v>
      </c>
      <c r="AW130" s="11">
        <v>0</v>
      </c>
      <c r="AX130" s="11">
        <v>0</v>
      </c>
      <c r="AY130" s="11">
        <v>0</v>
      </c>
      <c r="AZ130" s="11">
        <v>0</v>
      </c>
      <c r="BA130" s="11">
        <v>0</v>
      </c>
      <c r="BB130" s="11">
        <v>0</v>
      </c>
      <c r="BC130" s="11">
        <v>0</v>
      </c>
      <c r="BD130" s="11">
        <v>0</v>
      </c>
      <c r="BE130" s="11">
        <v>0</v>
      </c>
      <c r="BF130" s="11">
        <v>0</v>
      </c>
      <c r="BG130" s="11">
        <v>0</v>
      </c>
    </row>
    <row r="131" spans="1:59" ht="15" x14ac:dyDescent="0.25">
      <c r="A131" s="141"/>
      <c r="B131">
        <v>1</v>
      </c>
      <c r="C131">
        <v>1</v>
      </c>
      <c r="D131">
        <v>1</v>
      </c>
      <c r="E131" s="11">
        <v>0</v>
      </c>
      <c r="F131" s="11">
        <v>0</v>
      </c>
      <c r="G131" s="11">
        <v>0</v>
      </c>
      <c r="H131" s="11">
        <v>0</v>
      </c>
      <c r="I131" s="11">
        <v>0</v>
      </c>
      <c r="J131" s="11">
        <v>0</v>
      </c>
      <c r="K131" s="11">
        <v>0</v>
      </c>
      <c r="L131" s="11">
        <v>0</v>
      </c>
      <c r="M131" s="11">
        <v>0</v>
      </c>
      <c r="N131" s="11">
        <v>0</v>
      </c>
      <c r="O131" s="11">
        <v>0</v>
      </c>
      <c r="P131" s="11">
        <v>0</v>
      </c>
      <c r="Q131" s="11">
        <v>0</v>
      </c>
      <c r="R131" s="11">
        <v>0</v>
      </c>
      <c r="S131" s="11">
        <v>0</v>
      </c>
      <c r="T131" s="11">
        <v>0</v>
      </c>
      <c r="U131" s="11">
        <v>0</v>
      </c>
      <c r="V131" s="11">
        <v>0</v>
      </c>
      <c r="W131" s="11">
        <v>0</v>
      </c>
      <c r="X131" s="11">
        <v>0</v>
      </c>
      <c r="Y131" s="11">
        <v>0</v>
      </c>
      <c r="Z131" s="11">
        <v>0</v>
      </c>
      <c r="AA131" s="11">
        <v>0</v>
      </c>
      <c r="AB131" s="11">
        <v>0</v>
      </c>
      <c r="AC131" s="11">
        <v>0</v>
      </c>
      <c r="AD131" s="11">
        <v>0</v>
      </c>
      <c r="AE131" s="11">
        <v>0</v>
      </c>
      <c r="AF131" s="11">
        <v>0</v>
      </c>
      <c r="AG131" s="11">
        <v>0</v>
      </c>
      <c r="AH131" s="11">
        <v>0</v>
      </c>
      <c r="AI131" s="11">
        <v>0</v>
      </c>
      <c r="AJ131" s="11">
        <v>0</v>
      </c>
      <c r="AK131" s="11">
        <v>0</v>
      </c>
      <c r="AL131" s="11">
        <v>0</v>
      </c>
      <c r="AM131" s="11">
        <v>0</v>
      </c>
      <c r="AN131" s="11">
        <v>0</v>
      </c>
      <c r="AO131" s="11">
        <v>0</v>
      </c>
      <c r="AP131" s="11">
        <v>0</v>
      </c>
      <c r="AQ131" s="11">
        <v>0</v>
      </c>
      <c r="AR131" s="11">
        <v>0</v>
      </c>
      <c r="AS131" s="11">
        <v>0</v>
      </c>
      <c r="AT131" s="11">
        <v>0</v>
      </c>
      <c r="AU131" s="11">
        <v>0</v>
      </c>
      <c r="AV131" s="11">
        <v>0</v>
      </c>
      <c r="AW131" s="11">
        <v>0</v>
      </c>
      <c r="AX131" s="11">
        <v>0</v>
      </c>
      <c r="AY131" s="11">
        <v>0</v>
      </c>
      <c r="AZ131" s="11">
        <v>0</v>
      </c>
      <c r="BA131" s="11">
        <v>0</v>
      </c>
      <c r="BB131" s="11">
        <v>0</v>
      </c>
      <c r="BC131" s="11">
        <v>0</v>
      </c>
      <c r="BD131" s="11">
        <v>0</v>
      </c>
      <c r="BE131" s="11">
        <v>0</v>
      </c>
      <c r="BF131" s="11">
        <v>0</v>
      </c>
      <c r="BG131" s="11">
        <v>0</v>
      </c>
    </row>
    <row r="132" spans="1:59" ht="15" x14ac:dyDescent="0.25">
      <c r="A132" s="141"/>
      <c r="B132">
        <v>1</v>
      </c>
      <c r="C132">
        <v>1</v>
      </c>
      <c r="D132">
        <v>1</v>
      </c>
      <c r="E132" s="11">
        <v>0</v>
      </c>
      <c r="F132" s="11">
        <v>0</v>
      </c>
      <c r="G132" s="11">
        <v>0</v>
      </c>
      <c r="H132" s="11">
        <v>0</v>
      </c>
      <c r="I132" s="11">
        <v>0</v>
      </c>
      <c r="J132" s="11">
        <v>0</v>
      </c>
      <c r="K132" s="11">
        <v>0</v>
      </c>
      <c r="L132" s="11">
        <v>0</v>
      </c>
      <c r="M132" s="11">
        <v>0</v>
      </c>
      <c r="N132" s="11">
        <v>0</v>
      </c>
      <c r="O132" s="11">
        <v>0</v>
      </c>
      <c r="P132" s="11">
        <v>0</v>
      </c>
      <c r="Q132" s="11">
        <v>0</v>
      </c>
      <c r="R132" s="11">
        <v>0</v>
      </c>
      <c r="S132" s="11">
        <v>0</v>
      </c>
      <c r="T132" s="11">
        <v>0</v>
      </c>
      <c r="U132" s="11">
        <v>0</v>
      </c>
      <c r="V132" s="11">
        <v>0</v>
      </c>
      <c r="W132" s="11">
        <v>0</v>
      </c>
      <c r="X132" s="11">
        <v>0</v>
      </c>
      <c r="Y132" s="11">
        <v>0</v>
      </c>
      <c r="Z132" s="11">
        <v>0</v>
      </c>
      <c r="AA132" s="11">
        <v>0</v>
      </c>
      <c r="AB132" s="11">
        <v>0</v>
      </c>
      <c r="AC132" s="11">
        <v>0</v>
      </c>
      <c r="AD132" s="11">
        <v>0</v>
      </c>
      <c r="AE132" s="11">
        <v>0</v>
      </c>
      <c r="AF132" s="11">
        <v>0</v>
      </c>
      <c r="AG132" s="11">
        <v>0</v>
      </c>
      <c r="AH132" s="11">
        <v>0</v>
      </c>
      <c r="AI132" s="11">
        <v>0</v>
      </c>
      <c r="AJ132" s="11">
        <v>0</v>
      </c>
      <c r="AK132" s="11">
        <v>0</v>
      </c>
      <c r="AL132" s="11">
        <v>0</v>
      </c>
      <c r="AM132" s="11">
        <v>0</v>
      </c>
      <c r="AN132" s="11">
        <v>0</v>
      </c>
      <c r="AO132" s="11">
        <v>0</v>
      </c>
      <c r="AP132" s="11">
        <v>0</v>
      </c>
      <c r="AQ132" s="11">
        <v>0</v>
      </c>
      <c r="AR132" s="11">
        <v>0</v>
      </c>
      <c r="AS132" s="11">
        <v>0</v>
      </c>
      <c r="AT132" s="11">
        <v>0</v>
      </c>
      <c r="AU132" s="11">
        <v>0</v>
      </c>
      <c r="AV132" s="11">
        <v>0</v>
      </c>
      <c r="AW132" s="11">
        <v>0</v>
      </c>
      <c r="AX132" s="11">
        <v>0</v>
      </c>
      <c r="AY132" s="11">
        <v>0</v>
      </c>
      <c r="AZ132" s="11">
        <v>0</v>
      </c>
      <c r="BA132" s="11">
        <v>0</v>
      </c>
      <c r="BB132" s="11">
        <v>0</v>
      </c>
      <c r="BC132" s="11">
        <v>0</v>
      </c>
      <c r="BD132" s="11">
        <v>0</v>
      </c>
      <c r="BE132" s="11">
        <v>0</v>
      </c>
      <c r="BF132" s="11">
        <v>0</v>
      </c>
      <c r="BG132" s="11">
        <v>0</v>
      </c>
    </row>
    <row r="133" spans="1:59" ht="15" x14ac:dyDescent="0.25">
      <c r="A133" s="141"/>
      <c r="B133">
        <v>1</v>
      </c>
      <c r="C133">
        <v>1</v>
      </c>
      <c r="D133">
        <v>1</v>
      </c>
      <c r="E133" s="11">
        <v>0</v>
      </c>
      <c r="F133" s="11">
        <v>0</v>
      </c>
      <c r="G133" s="11">
        <v>0</v>
      </c>
      <c r="H133" s="11">
        <v>0</v>
      </c>
      <c r="I133" s="11">
        <v>0</v>
      </c>
      <c r="J133" s="11">
        <v>0</v>
      </c>
      <c r="K133" s="11">
        <v>0</v>
      </c>
      <c r="L133" s="11">
        <v>0</v>
      </c>
      <c r="M133" s="11">
        <v>0</v>
      </c>
      <c r="N133" s="11">
        <v>0</v>
      </c>
      <c r="O133" s="11">
        <v>0</v>
      </c>
      <c r="P133" s="11">
        <v>0</v>
      </c>
      <c r="Q133" s="11">
        <v>0</v>
      </c>
      <c r="R133" s="11">
        <v>0</v>
      </c>
      <c r="S133" s="11">
        <v>0</v>
      </c>
      <c r="T133" s="11">
        <v>0</v>
      </c>
      <c r="U133" s="11">
        <v>0</v>
      </c>
      <c r="V133" s="11">
        <v>0</v>
      </c>
      <c r="W133" s="11">
        <v>0</v>
      </c>
      <c r="X133" s="11">
        <v>0</v>
      </c>
      <c r="Y133" s="11">
        <v>0</v>
      </c>
      <c r="Z133" s="11">
        <v>0</v>
      </c>
      <c r="AA133" s="11">
        <v>0</v>
      </c>
      <c r="AB133" s="11">
        <v>0</v>
      </c>
      <c r="AC133" s="11">
        <v>0</v>
      </c>
      <c r="AD133" s="11">
        <v>0</v>
      </c>
      <c r="AE133" s="11">
        <v>0</v>
      </c>
      <c r="AF133" s="11">
        <v>0</v>
      </c>
      <c r="AG133" s="11">
        <v>0</v>
      </c>
      <c r="AH133" s="11">
        <v>0</v>
      </c>
      <c r="AI133" s="11">
        <v>0</v>
      </c>
      <c r="AJ133" s="11">
        <v>0</v>
      </c>
      <c r="AK133" s="11">
        <v>0</v>
      </c>
      <c r="AL133" s="11">
        <v>0</v>
      </c>
      <c r="AM133" s="11">
        <v>0</v>
      </c>
      <c r="AN133" s="11">
        <v>0</v>
      </c>
      <c r="AO133" s="11">
        <v>0</v>
      </c>
      <c r="AP133" s="11">
        <v>0</v>
      </c>
      <c r="AQ133" s="11">
        <v>0</v>
      </c>
      <c r="AR133" s="11">
        <v>0</v>
      </c>
      <c r="AS133" s="11">
        <v>0</v>
      </c>
      <c r="AT133" s="11">
        <v>0</v>
      </c>
      <c r="AU133" s="11">
        <v>0</v>
      </c>
      <c r="AV133" s="11">
        <v>0</v>
      </c>
      <c r="AW133" s="11">
        <v>0</v>
      </c>
      <c r="AX133" s="11">
        <v>0</v>
      </c>
      <c r="AY133" s="11">
        <v>0</v>
      </c>
      <c r="AZ133" s="11">
        <v>0</v>
      </c>
      <c r="BA133" s="11">
        <v>0</v>
      </c>
      <c r="BB133" s="11">
        <v>0</v>
      </c>
      <c r="BC133" s="11">
        <v>0</v>
      </c>
      <c r="BD133" s="11">
        <v>0</v>
      </c>
      <c r="BE133" s="11">
        <v>0</v>
      </c>
      <c r="BF133" s="11">
        <v>0</v>
      </c>
      <c r="BG133" s="11">
        <v>0</v>
      </c>
    </row>
    <row r="134" spans="1:59" ht="15" x14ac:dyDescent="0.25">
      <c r="A134" s="141"/>
      <c r="B134">
        <v>1</v>
      </c>
      <c r="C134">
        <v>1</v>
      </c>
      <c r="D134">
        <v>1</v>
      </c>
      <c r="E134" s="11">
        <v>0</v>
      </c>
      <c r="F134" s="11">
        <v>0</v>
      </c>
      <c r="G134" s="11">
        <v>0</v>
      </c>
      <c r="H134" s="11">
        <v>0</v>
      </c>
      <c r="I134" s="11">
        <v>0</v>
      </c>
      <c r="J134" s="11">
        <v>0</v>
      </c>
      <c r="K134" s="11">
        <v>0</v>
      </c>
      <c r="L134" s="11">
        <v>0</v>
      </c>
      <c r="M134" s="11">
        <v>0</v>
      </c>
      <c r="N134" s="11">
        <v>0</v>
      </c>
      <c r="O134" s="11">
        <v>0</v>
      </c>
      <c r="P134" s="11">
        <v>0</v>
      </c>
      <c r="Q134" s="11">
        <v>0</v>
      </c>
      <c r="R134" s="11">
        <v>0</v>
      </c>
      <c r="S134" s="11">
        <v>0</v>
      </c>
      <c r="T134" s="11">
        <v>0</v>
      </c>
      <c r="U134" s="11">
        <v>0</v>
      </c>
      <c r="V134" s="11">
        <v>0</v>
      </c>
      <c r="W134" s="11">
        <v>0</v>
      </c>
      <c r="X134" s="11">
        <v>0</v>
      </c>
      <c r="Y134" s="11">
        <v>0</v>
      </c>
      <c r="Z134" s="11">
        <v>0</v>
      </c>
      <c r="AA134" s="11">
        <v>0</v>
      </c>
      <c r="AB134" s="11">
        <v>0</v>
      </c>
      <c r="AC134" s="11">
        <v>0</v>
      </c>
      <c r="AD134" s="11">
        <v>0</v>
      </c>
      <c r="AE134" s="11">
        <v>0</v>
      </c>
      <c r="AF134" s="11">
        <v>0</v>
      </c>
      <c r="AG134" s="11">
        <v>0</v>
      </c>
      <c r="AH134" s="11">
        <v>0</v>
      </c>
      <c r="AI134" s="11">
        <v>0</v>
      </c>
      <c r="AJ134" s="11">
        <v>0</v>
      </c>
      <c r="AK134" s="11">
        <v>0</v>
      </c>
      <c r="AL134" s="11">
        <v>0</v>
      </c>
      <c r="AM134" s="11">
        <v>0</v>
      </c>
      <c r="AN134" s="11">
        <v>0</v>
      </c>
      <c r="AO134" s="11">
        <v>0</v>
      </c>
      <c r="AP134" s="11">
        <v>0</v>
      </c>
      <c r="AQ134" s="11">
        <v>0</v>
      </c>
      <c r="AR134" s="11">
        <v>0</v>
      </c>
      <c r="AS134" s="11">
        <v>0</v>
      </c>
      <c r="AT134" s="11">
        <v>0</v>
      </c>
      <c r="AU134" s="11">
        <v>0</v>
      </c>
      <c r="AV134" s="11">
        <v>0</v>
      </c>
      <c r="AW134" s="11">
        <v>0</v>
      </c>
      <c r="AX134" s="11">
        <v>0</v>
      </c>
      <c r="AY134" s="11">
        <v>0</v>
      </c>
      <c r="AZ134" s="11">
        <v>0</v>
      </c>
      <c r="BA134" s="11">
        <v>0</v>
      </c>
      <c r="BB134" s="11">
        <v>0</v>
      </c>
      <c r="BC134" s="11">
        <v>0</v>
      </c>
      <c r="BD134" s="11">
        <v>0</v>
      </c>
      <c r="BE134" s="11">
        <v>0</v>
      </c>
      <c r="BF134" s="11">
        <v>0</v>
      </c>
      <c r="BG134" s="11">
        <v>0</v>
      </c>
    </row>
    <row r="135" spans="1:59" ht="15" x14ac:dyDescent="0.25">
      <c r="A135" s="141"/>
      <c r="B135">
        <v>1</v>
      </c>
      <c r="C135">
        <v>1</v>
      </c>
      <c r="D135">
        <v>1</v>
      </c>
      <c r="E135" s="11">
        <v>0</v>
      </c>
      <c r="F135" s="11">
        <v>0</v>
      </c>
      <c r="G135" s="11">
        <v>0</v>
      </c>
      <c r="H135" s="11">
        <v>0</v>
      </c>
      <c r="I135" s="11">
        <v>0</v>
      </c>
      <c r="J135" s="11">
        <v>0</v>
      </c>
      <c r="K135" s="11">
        <v>0</v>
      </c>
      <c r="L135" s="11">
        <v>0</v>
      </c>
      <c r="M135" s="11">
        <v>0</v>
      </c>
      <c r="N135" s="11">
        <v>0</v>
      </c>
      <c r="O135" s="11">
        <v>0</v>
      </c>
      <c r="P135" s="11">
        <v>0</v>
      </c>
      <c r="Q135" s="11">
        <v>0</v>
      </c>
      <c r="R135" s="11">
        <v>0</v>
      </c>
      <c r="S135" s="11">
        <v>0</v>
      </c>
      <c r="T135" s="11">
        <v>0</v>
      </c>
      <c r="U135" s="11">
        <v>0</v>
      </c>
      <c r="V135" s="11">
        <v>0</v>
      </c>
      <c r="W135" s="11">
        <v>0</v>
      </c>
      <c r="X135" s="11">
        <v>0</v>
      </c>
      <c r="Y135" s="11">
        <v>0</v>
      </c>
      <c r="Z135" s="11">
        <v>0</v>
      </c>
      <c r="AA135" s="11">
        <v>0</v>
      </c>
      <c r="AB135" s="11">
        <v>0</v>
      </c>
      <c r="AC135" s="11">
        <v>0</v>
      </c>
      <c r="AD135" s="11">
        <v>0</v>
      </c>
      <c r="AE135" s="11">
        <v>0</v>
      </c>
      <c r="AF135" s="11">
        <v>0</v>
      </c>
      <c r="AG135" s="11">
        <v>0</v>
      </c>
      <c r="AH135" s="11">
        <v>0</v>
      </c>
      <c r="AI135" s="11">
        <v>0</v>
      </c>
      <c r="AJ135" s="11">
        <v>0</v>
      </c>
      <c r="AK135" s="11">
        <v>0</v>
      </c>
      <c r="AL135" s="11">
        <v>0</v>
      </c>
      <c r="AM135" s="11">
        <v>0</v>
      </c>
      <c r="AN135" s="11">
        <v>0</v>
      </c>
      <c r="AO135" s="11">
        <v>0</v>
      </c>
      <c r="AP135" s="11">
        <v>0</v>
      </c>
      <c r="AQ135" s="11">
        <v>0</v>
      </c>
      <c r="AR135" s="11">
        <v>0</v>
      </c>
      <c r="AS135" s="11">
        <v>0</v>
      </c>
      <c r="AT135" s="11">
        <v>0</v>
      </c>
      <c r="AU135" s="11">
        <v>0</v>
      </c>
      <c r="AV135" s="11">
        <v>0</v>
      </c>
      <c r="AW135" s="11">
        <v>0</v>
      </c>
      <c r="AX135" s="11">
        <v>0</v>
      </c>
      <c r="AY135" s="11">
        <v>0</v>
      </c>
      <c r="AZ135" s="11">
        <v>0</v>
      </c>
      <c r="BA135" s="11">
        <v>0</v>
      </c>
      <c r="BB135" s="11">
        <v>0</v>
      </c>
      <c r="BC135" s="11">
        <v>0</v>
      </c>
      <c r="BD135" s="11">
        <v>0</v>
      </c>
      <c r="BE135" s="11">
        <v>0</v>
      </c>
      <c r="BF135" s="11">
        <v>0</v>
      </c>
      <c r="BG135" s="11">
        <v>0</v>
      </c>
    </row>
    <row r="136" spans="1:59" ht="15" x14ac:dyDescent="0.25">
      <c r="A136" s="141"/>
      <c r="B136">
        <v>1</v>
      </c>
      <c r="C136">
        <v>1</v>
      </c>
      <c r="D136">
        <v>1</v>
      </c>
      <c r="E136" s="11">
        <v>0</v>
      </c>
      <c r="F136" s="11">
        <v>0</v>
      </c>
      <c r="G136" s="11">
        <v>0</v>
      </c>
      <c r="H136" s="11">
        <v>0</v>
      </c>
      <c r="I136" s="11">
        <v>0</v>
      </c>
      <c r="J136" s="11">
        <v>0</v>
      </c>
      <c r="K136" s="11">
        <v>0</v>
      </c>
      <c r="L136" s="11">
        <v>0</v>
      </c>
      <c r="M136" s="11">
        <v>0</v>
      </c>
      <c r="N136" s="11">
        <v>0</v>
      </c>
      <c r="O136" s="11">
        <v>0</v>
      </c>
      <c r="P136" s="11">
        <v>0</v>
      </c>
      <c r="Q136" s="11">
        <v>0</v>
      </c>
      <c r="R136" s="11">
        <v>0</v>
      </c>
      <c r="S136" s="11">
        <v>0</v>
      </c>
      <c r="T136" s="11">
        <v>0</v>
      </c>
      <c r="U136" s="11">
        <v>0</v>
      </c>
      <c r="V136" s="11">
        <v>0</v>
      </c>
      <c r="W136" s="11">
        <v>0</v>
      </c>
      <c r="X136" s="11">
        <v>0</v>
      </c>
      <c r="Y136" s="11">
        <v>0</v>
      </c>
      <c r="Z136" s="11">
        <v>0</v>
      </c>
      <c r="AA136" s="11">
        <v>0</v>
      </c>
      <c r="AB136" s="11">
        <v>0</v>
      </c>
      <c r="AC136" s="11">
        <v>0</v>
      </c>
      <c r="AD136" s="11">
        <v>0</v>
      </c>
      <c r="AE136" s="11">
        <v>0</v>
      </c>
      <c r="AF136" s="11">
        <v>0</v>
      </c>
      <c r="AG136" s="11">
        <v>0</v>
      </c>
      <c r="AH136" s="11">
        <v>0</v>
      </c>
      <c r="AI136" s="11">
        <v>0</v>
      </c>
      <c r="AJ136" s="11">
        <v>0</v>
      </c>
      <c r="AK136" s="11">
        <v>0</v>
      </c>
      <c r="AL136" s="11">
        <v>0</v>
      </c>
      <c r="AM136" s="11">
        <v>0</v>
      </c>
      <c r="AN136" s="11">
        <v>0</v>
      </c>
      <c r="AO136" s="11">
        <v>0</v>
      </c>
      <c r="AP136" s="11">
        <v>0</v>
      </c>
      <c r="AQ136" s="11">
        <v>0</v>
      </c>
      <c r="AR136" s="11">
        <v>0</v>
      </c>
      <c r="AS136" s="11">
        <v>0</v>
      </c>
      <c r="AT136" s="11">
        <v>0</v>
      </c>
      <c r="AU136" s="11">
        <v>0</v>
      </c>
      <c r="AV136" s="11">
        <v>0</v>
      </c>
      <c r="AW136" s="11">
        <v>0</v>
      </c>
      <c r="AX136" s="11">
        <v>0</v>
      </c>
      <c r="AY136" s="11">
        <v>0</v>
      </c>
      <c r="AZ136" s="11">
        <v>0</v>
      </c>
      <c r="BA136" s="11">
        <v>0</v>
      </c>
      <c r="BB136" s="11">
        <v>0</v>
      </c>
      <c r="BC136" s="11">
        <v>0</v>
      </c>
      <c r="BD136" s="11">
        <v>0</v>
      </c>
      <c r="BE136" s="11">
        <v>0</v>
      </c>
      <c r="BF136" s="11">
        <v>0</v>
      </c>
      <c r="BG136" s="11">
        <v>0</v>
      </c>
    </row>
    <row r="137" spans="1:59" ht="15" x14ac:dyDescent="0.25">
      <c r="A137" s="141"/>
      <c r="B137">
        <v>1</v>
      </c>
      <c r="C137">
        <v>1</v>
      </c>
      <c r="D137">
        <v>1</v>
      </c>
      <c r="E137" s="11">
        <v>0</v>
      </c>
      <c r="F137" s="11">
        <v>0</v>
      </c>
      <c r="G137" s="11">
        <v>0</v>
      </c>
      <c r="H137" s="11">
        <v>0</v>
      </c>
      <c r="I137" s="11">
        <v>0</v>
      </c>
      <c r="J137" s="11">
        <v>0</v>
      </c>
      <c r="K137" s="11">
        <v>0</v>
      </c>
      <c r="L137" s="11">
        <v>0</v>
      </c>
      <c r="M137" s="11">
        <v>0</v>
      </c>
      <c r="N137" s="11">
        <v>0</v>
      </c>
      <c r="O137" s="11">
        <v>0</v>
      </c>
      <c r="P137" s="11">
        <v>0</v>
      </c>
      <c r="Q137" s="11">
        <v>0</v>
      </c>
      <c r="R137" s="11">
        <v>0</v>
      </c>
      <c r="S137" s="11">
        <v>0</v>
      </c>
      <c r="T137" s="11">
        <v>0</v>
      </c>
      <c r="U137" s="11">
        <v>0</v>
      </c>
      <c r="V137" s="11">
        <v>0</v>
      </c>
      <c r="W137" s="11">
        <v>0</v>
      </c>
      <c r="X137" s="11">
        <v>0</v>
      </c>
      <c r="Y137" s="11">
        <v>0</v>
      </c>
      <c r="Z137" s="11">
        <v>0</v>
      </c>
      <c r="AA137" s="11">
        <v>0</v>
      </c>
      <c r="AB137" s="11">
        <v>0</v>
      </c>
      <c r="AC137" s="11">
        <v>0</v>
      </c>
      <c r="AD137" s="11">
        <v>0</v>
      </c>
      <c r="AE137" s="11">
        <v>0</v>
      </c>
      <c r="AF137" s="11">
        <v>0</v>
      </c>
      <c r="AG137" s="11">
        <v>0</v>
      </c>
      <c r="AH137" s="11">
        <v>0</v>
      </c>
      <c r="AI137" s="11">
        <v>0</v>
      </c>
      <c r="AJ137" s="11">
        <v>0</v>
      </c>
      <c r="AK137" s="11">
        <v>0</v>
      </c>
      <c r="AL137" s="11">
        <v>0</v>
      </c>
      <c r="AM137" s="11">
        <v>0</v>
      </c>
      <c r="AN137" s="11">
        <v>0</v>
      </c>
      <c r="AO137" s="11">
        <v>0</v>
      </c>
      <c r="AP137" s="11">
        <v>0</v>
      </c>
      <c r="AQ137" s="11">
        <v>0</v>
      </c>
      <c r="AR137" s="11">
        <v>0</v>
      </c>
      <c r="AS137" s="11">
        <v>0</v>
      </c>
      <c r="AT137" s="11">
        <v>0</v>
      </c>
      <c r="AU137" s="11">
        <v>0</v>
      </c>
      <c r="AV137" s="11">
        <v>0</v>
      </c>
      <c r="AW137" s="11">
        <v>0</v>
      </c>
      <c r="AX137" s="11">
        <v>0</v>
      </c>
      <c r="AY137" s="11">
        <v>0</v>
      </c>
      <c r="AZ137" s="11">
        <v>0</v>
      </c>
      <c r="BA137" s="11">
        <v>0</v>
      </c>
      <c r="BB137" s="11">
        <v>0</v>
      </c>
      <c r="BC137" s="11">
        <v>0</v>
      </c>
      <c r="BD137" s="11">
        <v>0</v>
      </c>
      <c r="BE137" s="11">
        <v>0</v>
      </c>
      <c r="BF137" s="11">
        <v>0</v>
      </c>
      <c r="BG137" s="11">
        <v>0</v>
      </c>
    </row>
    <row r="138" spans="1:59" ht="15" x14ac:dyDescent="0.25">
      <c r="A138" s="141"/>
      <c r="B138">
        <v>1</v>
      </c>
      <c r="C138">
        <v>1</v>
      </c>
      <c r="D138">
        <v>1</v>
      </c>
      <c r="E138" s="11">
        <v>0</v>
      </c>
      <c r="F138" s="11">
        <v>0</v>
      </c>
      <c r="G138" s="11">
        <v>0</v>
      </c>
      <c r="H138" s="11">
        <v>0</v>
      </c>
      <c r="I138" s="11">
        <v>0</v>
      </c>
      <c r="J138" s="11">
        <v>0</v>
      </c>
      <c r="K138" s="11">
        <v>0</v>
      </c>
      <c r="L138" s="11">
        <v>0</v>
      </c>
      <c r="M138" s="11">
        <v>0</v>
      </c>
      <c r="N138" s="11">
        <v>0</v>
      </c>
      <c r="O138" s="11">
        <v>0</v>
      </c>
      <c r="P138" s="11">
        <v>0</v>
      </c>
      <c r="Q138" s="11">
        <v>0</v>
      </c>
      <c r="R138" s="11">
        <v>0</v>
      </c>
      <c r="S138" s="11">
        <v>0</v>
      </c>
      <c r="T138" s="11">
        <v>0</v>
      </c>
      <c r="U138" s="11">
        <v>0</v>
      </c>
      <c r="V138" s="11">
        <v>0</v>
      </c>
      <c r="W138" s="11">
        <v>0</v>
      </c>
      <c r="X138" s="11">
        <v>0</v>
      </c>
      <c r="Y138" s="11">
        <v>0</v>
      </c>
      <c r="Z138" s="11">
        <v>0</v>
      </c>
      <c r="AA138" s="11">
        <v>0</v>
      </c>
      <c r="AB138" s="11">
        <v>0</v>
      </c>
      <c r="AC138" s="11">
        <v>0</v>
      </c>
      <c r="AD138" s="11">
        <v>0</v>
      </c>
      <c r="AE138" s="11">
        <v>0</v>
      </c>
      <c r="AF138" s="11">
        <v>0</v>
      </c>
      <c r="AG138" s="11">
        <v>0</v>
      </c>
      <c r="AH138" s="11">
        <v>0</v>
      </c>
      <c r="AI138" s="11">
        <v>0</v>
      </c>
      <c r="AJ138" s="11">
        <v>0</v>
      </c>
      <c r="AK138" s="11">
        <v>0</v>
      </c>
      <c r="AL138" s="11">
        <v>0</v>
      </c>
      <c r="AM138" s="11">
        <v>0</v>
      </c>
      <c r="AN138" s="11">
        <v>0</v>
      </c>
      <c r="AO138" s="11">
        <v>0</v>
      </c>
      <c r="AP138" s="11">
        <v>0</v>
      </c>
      <c r="AQ138" s="11">
        <v>0</v>
      </c>
      <c r="AR138" s="11">
        <v>0</v>
      </c>
      <c r="AS138" s="11">
        <v>0</v>
      </c>
      <c r="AT138" s="11">
        <v>0</v>
      </c>
      <c r="AU138" s="11">
        <v>0</v>
      </c>
      <c r="AV138" s="11">
        <v>0</v>
      </c>
      <c r="AW138" s="11">
        <v>0</v>
      </c>
      <c r="AX138" s="11">
        <v>0</v>
      </c>
      <c r="AY138" s="11">
        <v>0</v>
      </c>
      <c r="AZ138" s="11">
        <v>0</v>
      </c>
      <c r="BA138" s="11">
        <v>0</v>
      </c>
      <c r="BB138" s="11">
        <v>0</v>
      </c>
      <c r="BC138" s="11">
        <v>0</v>
      </c>
      <c r="BD138" s="11">
        <v>0</v>
      </c>
      <c r="BE138" s="11">
        <v>0</v>
      </c>
      <c r="BF138" s="11">
        <v>0</v>
      </c>
      <c r="BG138" s="11">
        <v>0</v>
      </c>
    </row>
    <row r="139" spans="1:59" ht="15" x14ac:dyDescent="0.25">
      <c r="A139" s="141"/>
      <c r="B139">
        <v>1</v>
      </c>
      <c r="C139">
        <v>1</v>
      </c>
      <c r="D139">
        <v>1</v>
      </c>
      <c r="E139" s="11">
        <v>0</v>
      </c>
      <c r="F139" s="11">
        <v>0</v>
      </c>
      <c r="G139" s="11">
        <v>0</v>
      </c>
      <c r="H139" s="11">
        <v>0</v>
      </c>
      <c r="I139" s="11">
        <v>0</v>
      </c>
      <c r="J139" s="11">
        <v>0</v>
      </c>
      <c r="K139" s="11">
        <v>0</v>
      </c>
      <c r="L139" s="11">
        <v>0</v>
      </c>
      <c r="M139" s="11">
        <v>0</v>
      </c>
      <c r="N139" s="11">
        <v>0</v>
      </c>
      <c r="O139" s="11">
        <v>0</v>
      </c>
      <c r="P139" s="11">
        <v>0</v>
      </c>
      <c r="Q139" s="11">
        <v>0</v>
      </c>
      <c r="R139" s="11">
        <v>0</v>
      </c>
      <c r="S139" s="11">
        <v>0</v>
      </c>
      <c r="T139" s="11">
        <v>0</v>
      </c>
      <c r="U139" s="11">
        <v>0</v>
      </c>
      <c r="V139" s="11">
        <v>0</v>
      </c>
      <c r="W139" s="11">
        <v>0</v>
      </c>
      <c r="X139" s="11">
        <v>0</v>
      </c>
      <c r="Y139" s="11">
        <v>0</v>
      </c>
      <c r="Z139" s="11">
        <v>0</v>
      </c>
      <c r="AA139" s="11">
        <v>0</v>
      </c>
      <c r="AB139" s="11">
        <v>0</v>
      </c>
      <c r="AC139" s="11">
        <v>0</v>
      </c>
      <c r="AD139" s="11">
        <v>0</v>
      </c>
      <c r="AE139" s="11">
        <v>0</v>
      </c>
      <c r="AF139" s="11">
        <v>0</v>
      </c>
      <c r="AG139" s="11">
        <v>0</v>
      </c>
      <c r="AH139" s="11">
        <v>0</v>
      </c>
      <c r="AI139" s="11">
        <v>0</v>
      </c>
      <c r="AJ139" s="11">
        <v>0</v>
      </c>
      <c r="AK139" s="11">
        <v>0</v>
      </c>
      <c r="AL139" s="11">
        <v>0</v>
      </c>
      <c r="AM139" s="11">
        <v>0</v>
      </c>
      <c r="AN139" s="11">
        <v>0</v>
      </c>
      <c r="AO139" s="11">
        <v>0</v>
      </c>
      <c r="AP139" s="11">
        <v>0</v>
      </c>
      <c r="AQ139" s="11">
        <v>0</v>
      </c>
      <c r="AR139" s="11">
        <v>0</v>
      </c>
      <c r="AS139" s="11">
        <v>0</v>
      </c>
      <c r="AT139" s="11">
        <v>0</v>
      </c>
      <c r="AU139" s="11">
        <v>0</v>
      </c>
      <c r="AV139" s="11">
        <v>0</v>
      </c>
      <c r="AW139" s="11">
        <v>0</v>
      </c>
      <c r="AX139" s="11">
        <v>0</v>
      </c>
      <c r="AY139" s="11">
        <v>0</v>
      </c>
      <c r="AZ139" s="11">
        <v>0</v>
      </c>
      <c r="BA139" s="11">
        <v>0</v>
      </c>
      <c r="BB139" s="11">
        <v>0</v>
      </c>
      <c r="BC139" s="11">
        <v>0</v>
      </c>
      <c r="BD139" s="11">
        <v>0</v>
      </c>
      <c r="BE139" s="11">
        <v>0</v>
      </c>
      <c r="BF139" s="11">
        <v>0</v>
      </c>
      <c r="BG139" s="11">
        <v>0</v>
      </c>
    </row>
    <row r="140" spans="1:59" ht="15" x14ac:dyDescent="0.25">
      <c r="A140" s="141"/>
      <c r="B140">
        <v>1</v>
      </c>
      <c r="C140">
        <v>1</v>
      </c>
      <c r="D140">
        <v>1</v>
      </c>
      <c r="E140" s="11">
        <v>0</v>
      </c>
      <c r="F140" s="11">
        <v>0</v>
      </c>
      <c r="G140" s="11">
        <v>0</v>
      </c>
      <c r="H140" s="11">
        <v>0</v>
      </c>
      <c r="I140" s="11">
        <v>0</v>
      </c>
      <c r="J140" s="11">
        <v>0</v>
      </c>
      <c r="K140" s="11">
        <v>0</v>
      </c>
      <c r="L140" s="11">
        <v>0</v>
      </c>
      <c r="M140" s="11">
        <v>0</v>
      </c>
      <c r="N140" s="11">
        <v>0</v>
      </c>
      <c r="O140" s="11">
        <v>0</v>
      </c>
      <c r="P140" s="11">
        <v>0</v>
      </c>
      <c r="Q140" s="11">
        <v>0</v>
      </c>
      <c r="R140" s="11">
        <v>0</v>
      </c>
      <c r="S140" s="11">
        <v>0</v>
      </c>
      <c r="T140" s="11">
        <v>0</v>
      </c>
      <c r="U140" s="11">
        <v>0</v>
      </c>
      <c r="V140" s="11">
        <v>0</v>
      </c>
      <c r="W140" s="11">
        <v>0</v>
      </c>
      <c r="X140" s="11">
        <v>0</v>
      </c>
      <c r="Y140" s="11">
        <v>0</v>
      </c>
      <c r="Z140" s="11">
        <v>0</v>
      </c>
      <c r="AA140" s="11">
        <v>0</v>
      </c>
      <c r="AB140" s="11">
        <v>0</v>
      </c>
      <c r="AC140" s="11">
        <v>0</v>
      </c>
      <c r="AD140" s="11">
        <v>0</v>
      </c>
      <c r="AE140" s="11">
        <v>0</v>
      </c>
      <c r="AF140" s="11">
        <v>0</v>
      </c>
      <c r="AG140" s="11">
        <v>0</v>
      </c>
      <c r="AH140" s="11">
        <v>0</v>
      </c>
      <c r="AI140" s="11">
        <v>0</v>
      </c>
      <c r="AJ140" s="11">
        <v>0</v>
      </c>
      <c r="AK140" s="11">
        <v>0</v>
      </c>
      <c r="AL140" s="11">
        <v>0</v>
      </c>
      <c r="AM140" s="11">
        <v>0</v>
      </c>
      <c r="AN140" s="11">
        <v>0</v>
      </c>
      <c r="AO140" s="11">
        <v>0</v>
      </c>
      <c r="AP140" s="11">
        <v>0</v>
      </c>
      <c r="AQ140" s="11">
        <v>0</v>
      </c>
      <c r="AR140" s="11">
        <v>0</v>
      </c>
      <c r="AS140" s="11">
        <v>0</v>
      </c>
      <c r="AT140" s="11">
        <v>0</v>
      </c>
      <c r="AU140" s="11">
        <v>0</v>
      </c>
      <c r="AV140" s="11">
        <v>0</v>
      </c>
      <c r="AW140" s="11">
        <v>0</v>
      </c>
      <c r="AX140" s="11">
        <v>0</v>
      </c>
      <c r="AY140" s="11">
        <v>0</v>
      </c>
      <c r="AZ140" s="11">
        <v>0</v>
      </c>
      <c r="BA140" s="11">
        <v>0</v>
      </c>
      <c r="BB140" s="11">
        <v>0</v>
      </c>
      <c r="BC140" s="11">
        <v>0</v>
      </c>
      <c r="BD140" s="11">
        <v>0</v>
      </c>
      <c r="BE140" s="11">
        <v>0</v>
      </c>
      <c r="BF140" s="11">
        <v>0</v>
      </c>
      <c r="BG140" s="11">
        <v>0</v>
      </c>
    </row>
    <row r="141" spans="1:59" ht="15" x14ac:dyDescent="0.25">
      <c r="A141" s="141"/>
      <c r="B141">
        <v>1</v>
      </c>
      <c r="C141">
        <v>1</v>
      </c>
      <c r="D141">
        <v>1</v>
      </c>
      <c r="E141" s="11">
        <v>0</v>
      </c>
      <c r="F141" s="11">
        <v>0</v>
      </c>
      <c r="G141" s="11">
        <v>0</v>
      </c>
      <c r="H141" s="11">
        <v>0</v>
      </c>
      <c r="I141" s="11">
        <v>0</v>
      </c>
      <c r="J141" s="11">
        <v>0</v>
      </c>
      <c r="K141" s="11">
        <v>0</v>
      </c>
      <c r="L141" s="11">
        <v>0</v>
      </c>
      <c r="M141" s="11">
        <v>0</v>
      </c>
      <c r="N141" s="11">
        <v>0</v>
      </c>
      <c r="O141" s="11">
        <v>0</v>
      </c>
      <c r="P141" s="11">
        <v>0</v>
      </c>
      <c r="Q141" s="11">
        <v>0</v>
      </c>
      <c r="R141" s="11">
        <v>0</v>
      </c>
      <c r="S141" s="11">
        <v>0</v>
      </c>
      <c r="T141" s="11">
        <v>0</v>
      </c>
      <c r="U141" s="11">
        <v>0</v>
      </c>
      <c r="V141" s="11">
        <v>0</v>
      </c>
      <c r="W141" s="11">
        <v>0</v>
      </c>
      <c r="X141" s="11">
        <v>0</v>
      </c>
      <c r="Y141" s="11">
        <v>0</v>
      </c>
      <c r="Z141" s="11">
        <v>0</v>
      </c>
      <c r="AA141" s="11">
        <v>0</v>
      </c>
      <c r="AB141" s="11">
        <v>0</v>
      </c>
      <c r="AC141" s="11">
        <v>0</v>
      </c>
      <c r="AD141" s="11">
        <v>0</v>
      </c>
      <c r="AE141" s="11">
        <v>0</v>
      </c>
      <c r="AF141" s="11">
        <v>0</v>
      </c>
      <c r="AG141" s="11">
        <v>0</v>
      </c>
      <c r="AH141" s="11">
        <v>0</v>
      </c>
      <c r="AI141" s="11">
        <v>0</v>
      </c>
      <c r="AJ141" s="11">
        <v>0</v>
      </c>
      <c r="AK141" s="11">
        <v>0</v>
      </c>
      <c r="AL141" s="11">
        <v>0</v>
      </c>
      <c r="AM141" s="11">
        <v>0</v>
      </c>
      <c r="AN141" s="11">
        <v>0</v>
      </c>
      <c r="AO141" s="11">
        <v>0</v>
      </c>
      <c r="AP141" s="11">
        <v>0</v>
      </c>
      <c r="AQ141" s="11">
        <v>0</v>
      </c>
      <c r="AR141" s="11">
        <v>0</v>
      </c>
      <c r="AS141" s="11">
        <v>0</v>
      </c>
      <c r="AT141" s="11">
        <v>0</v>
      </c>
      <c r="AU141" s="11">
        <v>0</v>
      </c>
      <c r="AV141" s="11">
        <v>0</v>
      </c>
      <c r="AW141" s="11">
        <v>0</v>
      </c>
      <c r="AX141" s="11">
        <v>0</v>
      </c>
      <c r="AY141" s="11">
        <v>0</v>
      </c>
      <c r="AZ141" s="11">
        <v>0</v>
      </c>
      <c r="BA141" s="11">
        <v>0</v>
      </c>
      <c r="BB141" s="11">
        <v>0</v>
      </c>
      <c r="BC141" s="11">
        <v>0</v>
      </c>
      <c r="BD141" s="11">
        <v>0</v>
      </c>
      <c r="BE141" s="11">
        <v>0</v>
      </c>
      <c r="BF141" s="11">
        <v>0</v>
      </c>
      <c r="BG141" s="11">
        <v>0</v>
      </c>
    </row>
    <row r="142" spans="1:59" ht="15" x14ac:dyDescent="0.25">
      <c r="A142" s="141"/>
      <c r="B142">
        <v>1</v>
      </c>
      <c r="C142">
        <v>1</v>
      </c>
      <c r="D142">
        <v>1</v>
      </c>
      <c r="E142" s="11">
        <v>0</v>
      </c>
      <c r="F142" s="11">
        <v>0</v>
      </c>
      <c r="G142" s="11">
        <v>0</v>
      </c>
      <c r="H142" s="11">
        <v>0</v>
      </c>
      <c r="I142" s="11">
        <v>0</v>
      </c>
      <c r="J142" s="11">
        <v>0</v>
      </c>
      <c r="K142" s="11">
        <v>0</v>
      </c>
      <c r="L142" s="11">
        <v>0</v>
      </c>
      <c r="M142" s="11">
        <v>0</v>
      </c>
      <c r="N142" s="11">
        <v>0</v>
      </c>
      <c r="O142" s="11">
        <v>0</v>
      </c>
      <c r="P142" s="11">
        <v>0</v>
      </c>
      <c r="Q142" s="11">
        <v>0</v>
      </c>
      <c r="R142" s="11">
        <v>0</v>
      </c>
      <c r="S142" s="11">
        <v>0</v>
      </c>
      <c r="T142" s="11">
        <v>0</v>
      </c>
      <c r="U142" s="11">
        <v>0</v>
      </c>
      <c r="V142" s="11">
        <v>0</v>
      </c>
      <c r="W142" s="11">
        <v>0</v>
      </c>
      <c r="X142" s="11">
        <v>0</v>
      </c>
      <c r="Y142" s="11">
        <v>0</v>
      </c>
      <c r="Z142" s="11">
        <v>0</v>
      </c>
      <c r="AA142" s="11">
        <v>0</v>
      </c>
      <c r="AB142" s="11">
        <v>0</v>
      </c>
      <c r="AC142" s="11">
        <v>0</v>
      </c>
      <c r="AD142" s="11">
        <v>0</v>
      </c>
      <c r="AE142" s="11">
        <v>0</v>
      </c>
      <c r="AF142" s="11">
        <v>0</v>
      </c>
      <c r="AG142" s="11">
        <v>0</v>
      </c>
      <c r="AH142" s="11">
        <v>0</v>
      </c>
      <c r="AI142" s="11">
        <v>0</v>
      </c>
      <c r="AJ142" s="11">
        <v>0</v>
      </c>
      <c r="AK142" s="11">
        <v>0</v>
      </c>
      <c r="AL142" s="11">
        <v>0</v>
      </c>
      <c r="AM142" s="11">
        <v>0</v>
      </c>
      <c r="AN142" s="11">
        <v>0</v>
      </c>
      <c r="AO142" s="11">
        <v>0</v>
      </c>
      <c r="AP142" s="11">
        <v>0</v>
      </c>
      <c r="AQ142" s="11">
        <v>0</v>
      </c>
      <c r="AR142" s="11">
        <v>0</v>
      </c>
      <c r="AS142" s="11">
        <v>0</v>
      </c>
      <c r="AT142" s="11">
        <v>0</v>
      </c>
      <c r="AU142" s="11">
        <v>0</v>
      </c>
      <c r="AV142" s="11">
        <v>0</v>
      </c>
      <c r="AW142" s="11">
        <v>0</v>
      </c>
      <c r="AX142" s="11">
        <v>0</v>
      </c>
      <c r="AY142" s="11">
        <v>0</v>
      </c>
      <c r="AZ142" s="11">
        <v>0</v>
      </c>
      <c r="BA142" s="11">
        <v>0</v>
      </c>
      <c r="BB142" s="11">
        <v>0</v>
      </c>
      <c r="BC142" s="11">
        <v>0</v>
      </c>
      <c r="BD142" s="11">
        <v>0</v>
      </c>
      <c r="BE142" s="11">
        <v>0</v>
      </c>
      <c r="BF142" s="11">
        <v>0</v>
      </c>
      <c r="BG142" s="11">
        <v>0</v>
      </c>
    </row>
    <row r="143" spans="1:59" ht="15" x14ac:dyDescent="0.25">
      <c r="A143" s="141"/>
      <c r="B143">
        <v>1</v>
      </c>
      <c r="C143">
        <v>1</v>
      </c>
      <c r="D143">
        <v>1</v>
      </c>
      <c r="E143" s="11">
        <v>0</v>
      </c>
      <c r="F143" s="11">
        <v>0</v>
      </c>
      <c r="G143" s="11">
        <v>0</v>
      </c>
      <c r="H143" s="11">
        <v>0</v>
      </c>
      <c r="I143" s="11">
        <v>0</v>
      </c>
      <c r="J143" s="11">
        <v>0</v>
      </c>
      <c r="K143" s="11">
        <v>0</v>
      </c>
      <c r="L143" s="11">
        <v>0</v>
      </c>
      <c r="M143" s="11">
        <v>0</v>
      </c>
      <c r="N143" s="11">
        <v>0</v>
      </c>
      <c r="O143" s="11">
        <v>0</v>
      </c>
      <c r="P143" s="11">
        <v>0</v>
      </c>
      <c r="Q143" s="11">
        <v>0</v>
      </c>
      <c r="R143" s="11">
        <v>0</v>
      </c>
      <c r="S143" s="11">
        <v>0</v>
      </c>
      <c r="T143" s="11">
        <v>0</v>
      </c>
      <c r="U143" s="11">
        <v>0</v>
      </c>
      <c r="V143" s="11">
        <v>0</v>
      </c>
      <c r="W143" s="11">
        <v>0</v>
      </c>
      <c r="X143" s="11">
        <v>0</v>
      </c>
      <c r="Y143" s="11">
        <v>0</v>
      </c>
      <c r="Z143" s="11">
        <v>0</v>
      </c>
      <c r="AA143" s="11">
        <v>0</v>
      </c>
      <c r="AB143" s="11">
        <v>0</v>
      </c>
      <c r="AC143" s="11">
        <v>0</v>
      </c>
      <c r="AD143" s="11">
        <v>0</v>
      </c>
      <c r="AE143" s="11">
        <v>0</v>
      </c>
      <c r="AF143" s="11">
        <v>0</v>
      </c>
      <c r="AG143" s="11">
        <v>0</v>
      </c>
      <c r="AH143" s="11">
        <v>0</v>
      </c>
      <c r="AI143" s="11">
        <v>0</v>
      </c>
      <c r="AJ143" s="11">
        <v>0</v>
      </c>
      <c r="AK143" s="11">
        <v>0</v>
      </c>
      <c r="AL143" s="11">
        <v>0</v>
      </c>
      <c r="AM143" s="11">
        <v>0</v>
      </c>
      <c r="AN143" s="11">
        <v>0</v>
      </c>
      <c r="AO143" s="11">
        <v>0</v>
      </c>
      <c r="AP143" s="11">
        <v>0</v>
      </c>
      <c r="AQ143" s="11">
        <v>0</v>
      </c>
      <c r="AR143" s="11">
        <v>0</v>
      </c>
      <c r="AS143" s="11">
        <v>0</v>
      </c>
      <c r="AT143" s="11">
        <v>0</v>
      </c>
      <c r="AU143" s="11">
        <v>0</v>
      </c>
      <c r="AV143" s="11">
        <v>0</v>
      </c>
      <c r="AW143" s="11">
        <v>0</v>
      </c>
      <c r="AX143" s="11">
        <v>0</v>
      </c>
      <c r="AY143" s="11">
        <v>0</v>
      </c>
      <c r="AZ143" s="11">
        <v>0</v>
      </c>
      <c r="BA143" s="11">
        <v>0</v>
      </c>
      <c r="BB143" s="11">
        <v>0</v>
      </c>
      <c r="BC143" s="11">
        <v>0</v>
      </c>
      <c r="BD143" s="11">
        <v>0</v>
      </c>
      <c r="BE143" s="11">
        <v>0</v>
      </c>
      <c r="BF143" s="11">
        <v>0</v>
      </c>
      <c r="BG143" s="11">
        <v>0</v>
      </c>
    </row>
    <row r="144" spans="1:59" ht="15" x14ac:dyDescent="0.25">
      <c r="A144" s="141"/>
      <c r="B144">
        <v>1</v>
      </c>
      <c r="C144">
        <v>1</v>
      </c>
      <c r="D144">
        <v>1</v>
      </c>
      <c r="E144" s="11">
        <v>0</v>
      </c>
      <c r="F144" s="11">
        <v>0</v>
      </c>
      <c r="G144" s="11">
        <v>0</v>
      </c>
      <c r="H144" s="11">
        <v>0</v>
      </c>
      <c r="I144" s="11">
        <v>0</v>
      </c>
      <c r="J144" s="11">
        <v>0</v>
      </c>
      <c r="K144" s="11">
        <v>0</v>
      </c>
      <c r="L144" s="11">
        <v>0</v>
      </c>
      <c r="M144" s="11">
        <v>0</v>
      </c>
      <c r="N144" s="11">
        <v>0</v>
      </c>
      <c r="O144" s="11">
        <v>0</v>
      </c>
      <c r="P144" s="11">
        <v>0</v>
      </c>
      <c r="Q144" s="11">
        <v>0</v>
      </c>
      <c r="R144" s="11">
        <v>0</v>
      </c>
      <c r="S144" s="11">
        <v>0</v>
      </c>
      <c r="T144" s="11">
        <v>0</v>
      </c>
      <c r="U144" s="11">
        <v>0</v>
      </c>
      <c r="V144" s="11">
        <v>0</v>
      </c>
      <c r="W144" s="11">
        <v>0</v>
      </c>
      <c r="X144" s="11">
        <v>0</v>
      </c>
      <c r="Y144" s="11">
        <v>0</v>
      </c>
      <c r="Z144" s="11">
        <v>0</v>
      </c>
      <c r="AA144" s="11">
        <v>0</v>
      </c>
      <c r="AB144" s="11">
        <v>0</v>
      </c>
      <c r="AC144" s="11">
        <v>0</v>
      </c>
      <c r="AD144" s="11">
        <v>0</v>
      </c>
      <c r="AE144" s="11">
        <v>0</v>
      </c>
      <c r="AF144" s="11">
        <v>0</v>
      </c>
      <c r="AG144" s="11">
        <v>0</v>
      </c>
      <c r="AH144" s="11">
        <v>0</v>
      </c>
      <c r="AI144" s="11">
        <v>0</v>
      </c>
      <c r="AJ144" s="11">
        <v>0</v>
      </c>
      <c r="AK144" s="11">
        <v>0</v>
      </c>
      <c r="AL144" s="11">
        <v>0</v>
      </c>
      <c r="AM144" s="11">
        <v>0</v>
      </c>
      <c r="AN144" s="11">
        <v>0</v>
      </c>
      <c r="AO144" s="11">
        <v>0</v>
      </c>
      <c r="AP144" s="11">
        <v>0</v>
      </c>
      <c r="AQ144" s="11">
        <v>0</v>
      </c>
      <c r="AR144" s="11">
        <v>0</v>
      </c>
      <c r="AS144" s="11">
        <v>0</v>
      </c>
      <c r="AT144" s="11">
        <v>0</v>
      </c>
      <c r="AU144" s="11">
        <v>0</v>
      </c>
      <c r="AV144" s="11">
        <v>0</v>
      </c>
      <c r="AW144" s="11">
        <v>0</v>
      </c>
      <c r="AX144" s="11">
        <v>0</v>
      </c>
      <c r="AY144" s="11">
        <v>0</v>
      </c>
      <c r="AZ144" s="11">
        <v>0</v>
      </c>
      <c r="BA144" s="11">
        <v>0</v>
      </c>
      <c r="BB144" s="11">
        <v>0</v>
      </c>
      <c r="BC144" s="11">
        <v>0</v>
      </c>
      <c r="BD144" s="11">
        <v>0</v>
      </c>
      <c r="BE144" s="11">
        <v>0</v>
      </c>
      <c r="BF144" s="11">
        <v>0</v>
      </c>
      <c r="BG144" s="11">
        <v>0</v>
      </c>
    </row>
    <row r="145" spans="1:59" ht="15" x14ac:dyDescent="0.25">
      <c r="A145" s="141"/>
      <c r="B145">
        <v>1</v>
      </c>
      <c r="C145">
        <v>1</v>
      </c>
      <c r="D145">
        <v>1</v>
      </c>
      <c r="E145" s="11">
        <v>0</v>
      </c>
      <c r="F145" s="11">
        <v>0</v>
      </c>
      <c r="G145" s="11">
        <v>0</v>
      </c>
      <c r="H145" s="11">
        <v>0</v>
      </c>
      <c r="I145" s="11">
        <v>0</v>
      </c>
      <c r="J145" s="11">
        <v>0</v>
      </c>
      <c r="K145" s="11">
        <v>0</v>
      </c>
      <c r="L145" s="11">
        <v>0</v>
      </c>
      <c r="M145" s="11">
        <v>0</v>
      </c>
      <c r="N145" s="11">
        <v>0</v>
      </c>
      <c r="O145" s="11">
        <v>0</v>
      </c>
      <c r="P145" s="11">
        <v>0</v>
      </c>
      <c r="Q145" s="11">
        <v>0</v>
      </c>
      <c r="R145" s="11">
        <v>0</v>
      </c>
      <c r="S145" s="11">
        <v>0</v>
      </c>
      <c r="T145" s="11">
        <v>0</v>
      </c>
      <c r="U145" s="11">
        <v>0</v>
      </c>
      <c r="V145" s="11">
        <v>0</v>
      </c>
      <c r="W145" s="11">
        <v>0</v>
      </c>
      <c r="X145" s="11">
        <v>0</v>
      </c>
      <c r="Y145" s="11">
        <v>0</v>
      </c>
      <c r="Z145" s="11">
        <v>0</v>
      </c>
      <c r="AA145" s="11">
        <v>0</v>
      </c>
      <c r="AB145" s="11">
        <v>0</v>
      </c>
      <c r="AC145" s="11">
        <v>0</v>
      </c>
      <c r="AD145" s="11">
        <v>0</v>
      </c>
      <c r="AE145" s="11">
        <v>0</v>
      </c>
      <c r="AF145" s="11">
        <v>0</v>
      </c>
      <c r="AG145" s="11">
        <v>0</v>
      </c>
      <c r="AH145" s="11">
        <v>0</v>
      </c>
      <c r="AI145" s="11">
        <v>0</v>
      </c>
      <c r="AJ145" s="11">
        <v>0</v>
      </c>
      <c r="AK145" s="11">
        <v>0</v>
      </c>
      <c r="AL145" s="11">
        <v>0</v>
      </c>
      <c r="AM145" s="11">
        <v>0</v>
      </c>
      <c r="AN145" s="11">
        <v>0</v>
      </c>
      <c r="AO145" s="11">
        <v>0</v>
      </c>
      <c r="AP145" s="11">
        <v>0</v>
      </c>
      <c r="AQ145" s="11">
        <v>0</v>
      </c>
      <c r="AR145" s="11">
        <v>0</v>
      </c>
      <c r="AS145" s="11">
        <v>0</v>
      </c>
      <c r="AT145" s="11">
        <v>0</v>
      </c>
      <c r="AU145" s="11">
        <v>0</v>
      </c>
      <c r="AV145" s="11">
        <v>0</v>
      </c>
      <c r="AW145" s="11">
        <v>0</v>
      </c>
      <c r="AX145" s="11">
        <v>0</v>
      </c>
      <c r="AY145" s="11">
        <v>0</v>
      </c>
      <c r="AZ145" s="11">
        <v>0</v>
      </c>
      <c r="BA145" s="11">
        <v>0</v>
      </c>
      <c r="BB145" s="11">
        <v>0</v>
      </c>
      <c r="BC145" s="11">
        <v>0</v>
      </c>
      <c r="BD145" s="11">
        <v>0</v>
      </c>
      <c r="BE145" s="11">
        <v>0</v>
      </c>
      <c r="BF145" s="11">
        <v>0</v>
      </c>
      <c r="BG145" s="11">
        <v>0</v>
      </c>
    </row>
    <row r="146" spans="1:59" ht="15" x14ac:dyDescent="0.25">
      <c r="A146" s="141"/>
      <c r="B146">
        <v>1</v>
      </c>
      <c r="C146">
        <v>1</v>
      </c>
      <c r="D146">
        <v>1</v>
      </c>
      <c r="E146" s="11">
        <v>0</v>
      </c>
      <c r="F146" s="11">
        <v>0</v>
      </c>
      <c r="G146" s="11">
        <v>0</v>
      </c>
      <c r="H146" s="11">
        <v>0</v>
      </c>
      <c r="I146" s="11">
        <v>0</v>
      </c>
      <c r="J146" s="11">
        <v>0</v>
      </c>
      <c r="K146" s="11">
        <v>0</v>
      </c>
      <c r="L146" s="11">
        <v>0</v>
      </c>
      <c r="M146" s="11">
        <v>0</v>
      </c>
      <c r="N146" s="11">
        <v>0</v>
      </c>
      <c r="O146" s="11">
        <v>0</v>
      </c>
      <c r="P146" s="11">
        <v>0</v>
      </c>
      <c r="Q146" s="11">
        <v>0</v>
      </c>
      <c r="R146" s="11">
        <v>0</v>
      </c>
      <c r="S146" s="11">
        <v>0</v>
      </c>
      <c r="T146" s="11">
        <v>0</v>
      </c>
      <c r="U146" s="11">
        <v>0</v>
      </c>
      <c r="V146" s="11">
        <v>0</v>
      </c>
      <c r="W146" s="11">
        <v>0</v>
      </c>
      <c r="X146" s="11">
        <v>0</v>
      </c>
      <c r="Y146" s="11">
        <v>0</v>
      </c>
      <c r="Z146" s="11">
        <v>0</v>
      </c>
      <c r="AA146" s="11">
        <v>0</v>
      </c>
      <c r="AB146" s="11">
        <v>0</v>
      </c>
      <c r="AC146" s="11">
        <v>0</v>
      </c>
      <c r="AD146" s="11">
        <v>0</v>
      </c>
      <c r="AE146" s="11">
        <v>0</v>
      </c>
      <c r="AF146" s="11">
        <v>0</v>
      </c>
      <c r="AG146" s="11">
        <v>0</v>
      </c>
      <c r="AH146" s="11">
        <v>0</v>
      </c>
      <c r="AI146" s="11">
        <v>0</v>
      </c>
      <c r="AJ146" s="11">
        <v>0</v>
      </c>
      <c r="AK146" s="11">
        <v>0</v>
      </c>
      <c r="AL146" s="11">
        <v>0</v>
      </c>
      <c r="AM146" s="11">
        <v>0</v>
      </c>
      <c r="AN146" s="11">
        <v>0</v>
      </c>
      <c r="AO146" s="11">
        <v>0</v>
      </c>
      <c r="AP146" s="11">
        <v>0</v>
      </c>
      <c r="AQ146" s="11">
        <v>0</v>
      </c>
      <c r="AR146" s="11">
        <v>0</v>
      </c>
      <c r="AS146" s="11">
        <v>0</v>
      </c>
      <c r="AT146" s="11">
        <v>0</v>
      </c>
      <c r="AU146" s="11">
        <v>0</v>
      </c>
      <c r="AV146" s="11">
        <v>0</v>
      </c>
      <c r="AW146" s="11">
        <v>0</v>
      </c>
      <c r="AX146" s="11">
        <v>0</v>
      </c>
      <c r="AY146" s="11">
        <v>0</v>
      </c>
      <c r="AZ146" s="11">
        <v>0</v>
      </c>
      <c r="BA146" s="11">
        <v>0</v>
      </c>
      <c r="BB146" s="11">
        <v>0</v>
      </c>
      <c r="BC146" s="11">
        <v>0</v>
      </c>
      <c r="BD146" s="11">
        <v>0</v>
      </c>
      <c r="BE146" s="11">
        <v>0</v>
      </c>
      <c r="BF146" s="11">
        <v>0</v>
      </c>
      <c r="BG146" s="11">
        <v>0</v>
      </c>
    </row>
    <row r="147" spans="1:59" ht="15" x14ac:dyDescent="0.25">
      <c r="A147" s="141"/>
      <c r="B147">
        <v>1</v>
      </c>
      <c r="C147">
        <v>1</v>
      </c>
      <c r="D147">
        <v>1</v>
      </c>
      <c r="E147" s="11">
        <v>0</v>
      </c>
      <c r="F147" s="11">
        <v>0</v>
      </c>
      <c r="G147" s="11">
        <v>0</v>
      </c>
      <c r="H147" s="11">
        <v>0</v>
      </c>
      <c r="I147" s="11">
        <v>0</v>
      </c>
      <c r="J147" s="11">
        <v>0</v>
      </c>
      <c r="K147" s="11">
        <v>0</v>
      </c>
      <c r="L147" s="11">
        <v>0</v>
      </c>
      <c r="M147" s="11">
        <v>0</v>
      </c>
      <c r="N147" s="11">
        <v>0</v>
      </c>
      <c r="O147" s="11">
        <v>0</v>
      </c>
      <c r="P147" s="11">
        <v>0</v>
      </c>
      <c r="Q147" s="11">
        <v>0</v>
      </c>
      <c r="R147" s="11">
        <v>0</v>
      </c>
      <c r="S147" s="11">
        <v>0</v>
      </c>
      <c r="T147" s="11">
        <v>0</v>
      </c>
      <c r="U147" s="11">
        <v>0</v>
      </c>
      <c r="V147" s="11">
        <v>0</v>
      </c>
      <c r="W147" s="11">
        <v>0</v>
      </c>
      <c r="X147" s="11">
        <v>0</v>
      </c>
      <c r="Y147" s="11">
        <v>0</v>
      </c>
      <c r="Z147" s="11">
        <v>0</v>
      </c>
      <c r="AA147" s="11">
        <v>0</v>
      </c>
      <c r="AB147" s="11">
        <v>0</v>
      </c>
      <c r="AC147" s="11">
        <v>0</v>
      </c>
      <c r="AD147" s="11">
        <v>0</v>
      </c>
      <c r="AE147" s="11">
        <v>0</v>
      </c>
      <c r="AF147" s="11">
        <v>0</v>
      </c>
      <c r="AG147" s="11">
        <v>0</v>
      </c>
      <c r="AH147" s="11">
        <v>0</v>
      </c>
      <c r="AI147" s="11">
        <v>0</v>
      </c>
      <c r="AJ147" s="11">
        <v>0</v>
      </c>
      <c r="AK147" s="11">
        <v>0</v>
      </c>
      <c r="AL147" s="11">
        <v>0</v>
      </c>
      <c r="AM147" s="11">
        <v>0</v>
      </c>
      <c r="AN147" s="11">
        <v>0</v>
      </c>
      <c r="AO147" s="11">
        <v>0</v>
      </c>
      <c r="AP147" s="11">
        <v>0</v>
      </c>
      <c r="AQ147" s="11">
        <v>0</v>
      </c>
      <c r="AR147" s="11">
        <v>0</v>
      </c>
      <c r="AS147" s="11">
        <v>0</v>
      </c>
      <c r="AT147" s="11">
        <v>0</v>
      </c>
      <c r="AU147" s="11">
        <v>0</v>
      </c>
      <c r="AV147" s="11">
        <v>0</v>
      </c>
      <c r="AW147" s="11">
        <v>0</v>
      </c>
      <c r="AX147" s="11">
        <v>0</v>
      </c>
      <c r="AY147" s="11">
        <v>0</v>
      </c>
      <c r="AZ147" s="11">
        <v>0</v>
      </c>
      <c r="BA147" s="11">
        <v>0</v>
      </c>
      <c r="BB147" s="11">
        <v>0</v>
      </c>
      <c r="BC147" s="11">
        <v>0</v>
      </c>
      <c r="BD147" s="11">
        <v>0</v>
      </c>
      <c r="BE147" s="11">
        <v>0</v>
      </c>
      <c r="BF147" s="11">
        <v>0</v>
      </c>
      <c r="BG147" s="11">
        <v>0</v>
      </c>
    </row>
    <row r="148" spans="1:59" ht="15" x14ac:dyDescent="0.25">
      <c r="A148" s="141"/>
      <c r="B148">
        <v>1</v>
      </c>
      <c r="C148">
        <v>1</v>
      </c>
      <c r="D148">
        <v>1</v>
      </c>
      <c r="E148" s="11">
        <v>0</v>
      </c>
      <c r="F148" s="11">
        <v>0</v>
      </c>
      <c r="G148" s="11">
        <v>0</v>
      </c>
      <c r="H148" s="11">
        <v>0</v>
      </c>
      <c r="I148" s="11">
        <v>0</v>
      </c>
      <c r="J148" s="11">
        <v>0</v>
      </c>
      <c r="K148" s="11">
        <v>0</v>
      </c>
      <c r="L148" s="11">
        <v>0</v>
      </c>
      <c r="M148" s="11">
        <v>0</v>
      </c>
      <c r="N148" s="11">
        <v>0</v>
      </c>
      <c r="O148" s="11">
        <v>0</v>
      </c>
      <c r="P148" s="11">
        <v>0</v>
      </c>
      <c r="Q148" s="11">
        <v>0</v>
      </c>
      <c r="R148" s="11">
        <v>0</v>
      </c>
      <c r="S148" s="11">
        <v>0</v>
      </c>
      <c r="T148" s="11">
        <v>0</v>
      </c>
      <c r="U148" s="11">
        <v>0</v>
      </c>
      <c r="V148" s="11">
        <v>0</v>
      </c>
      <c r="W148" s="11">
        <v>0</v>
      </c>
      <c r="X148" s="11">
        <v>0</v>
      </c>
      <c r="Y148" s="11">
        <v>0</v>
      </c>
      <c r="Z148" s="11">
        <v>0</v>
      </c>
      <c r="AA148" s="11">
        <v>0</v>
      </c>
      <c r="AB148" s="11">
        <v>0</v>
      </c>
      <c r="AC148" s="11">
        <v>0</v>
      </c>
      <c r="AD148" s="11">
        <v>0</v>
      </c>
      <c r="AE148" s="11">
        <v>0</v>
      </c>
      <c r="AF148" s="11">
        <v>0</v>
      </c>
      <c r="AG148" s="11">
        <v>0</v>
      </c>
      <c r="AH148" s="11">
        <v>0</v>
      </c>
      <c r="AI148" s="11">
        <v>0</v>
      </c>
      <c r="AJ148" s="11">
        <v>0</v>
      </c>
      <c r="AK148" s="11">
        <v>0</v>
      </c>
      <c r="AL148" s="11">
        <v>0</v>
      </c>
      <c r="AM148" s="11">
        <v>0</v>
      </c>
      <c r="AN148" s="11">
        <v>0</v>
      </c>
      <c r="AO148" s="11">
        <v>0</v>
      </c>
      <c r="AP148" s="11">
        <v>0</v>
      </c>
      <c r="AQ148" s="11">
        <v>0</v>
      </c>
      <c r="AR148" s="11">
        <v>0</v>
      </c>
      <c r="AS148" s="11">
        <v>0</v>
      </c>
      <c r="AT148" s="11">
        <v>0</v>
      </c>
      <c r="AU148" s="11">
        <v>0</v>
      </c>
      <c r="AV148" s="11">
        <v>0</v>
      </c>
      <c r="AW148" s="11">
        <v>0</v>
      </c>
      <c r="AX148" s="11">
        <v>0</v>
      </c>
      <c r="AY148" s="11">
        <v>0</v>
      </c>
      <c r="AZ148" s="11">
        <v>0</v>
      </c>
      <c r="BA148" s="11">
        <v>0</v>
      </c>
      <c r="BB148" s="11">
        <v>0</v>
      </c>
      <c r="BC148" s="11">
        <v>0</v>
      </c>
      <c r="BD148" s="11">
        <v>0</v>
      </c>
      <c r="BE148" s="11">
        <v>0</v>
      </c>
      <c r="BF148" s="11">
        <v>0</v>
      </c>
      <c r="BG148" s="11">
        <v>0</v>
      </c>
    </row>
    <row r="149" spans="1:59" ht="15" x14ac:dyDescent="0.25">
      <c r="A149" s="141"/>
      <c r="B149">
        <v>1</v>
      </c>
      <c r="C149">
        <v>1</v>
      </c>
      <c r="D149">
        <v>1</v>
      </c>
      <c r="E149" s="11">
        <v>0</v>
      </c>
      <c r="F149" s="11">
        <v>0</v>
      </c>
      <c r="G149" s="11">
        <v>0</v>
      </c>
      <c r="H149" s="11">
        <v>0</v>
      </c>
      <c r="I149" s="11">
        <v>0</v>
      </c>
      <c r="J149" s="11">
        <v>0</v>
      </c>
      <c r="K149" s="11">
        <v>0</v>
      </c>
      <c r="L149" s="11">
        <v>0</v>
      </c>
      <c r="M149" s="11">
        <v>0</v>
      </c>
      <c r="N149" s="11">
        <v>0</v>
      </c>
      <c r="O149" s="11">
        <v>0</v>
      </c>
      <c r="P149" s="11">
        <v>0</v>
      </c>
      <c r="Q149" s="11">
        <v>0</v>
      </c>
      <c r="R149" s="11">
        <v>0</v>
      </c>
      <c r="S149" s="11">
        <v>0</v>
      </c>
      <c r="T149" s="11">
        <v>0</v>
      </c>
      <c r="U149" s="11">
        <v>0</v>
      </c>
      <c r="V149" s="11">
        <v>0</v>
      </c>
      <c r="W149" s="11">
        <v>0</v>
      </c>
      <c r="X149" s="11">
        <v>0</v>
      </c>
      <c r="Y149" s="11">
        <v>0</v>
      </c>
      <c r="Z149" s="11">
        <v>0</v>
      </c>
      <c r="AA149" s="11">
        <v>0</v>
      </c>
      <c r="AB149" s="11">
        <v>0</v>
      </c>
      <c r="AC149" s="11">
        <v>0</v>
      </c>
      <c r="AD149" s="11">
        <v>0</v>
      </c>
      <c r="AE149" s="11">
        <v>0</v>
      </c>
      <c r="AF149" s="11">
        <v>0</v>
      </c>
      <c r="AG149" s="11">
        <v>0</v>
      </c>
      <c r="AH149" s="11">
        <v>0</v>
      </c>
      <c r="AI149" s="11">
        <v>0</v>
      </c>
      <c r="AJ149" s="11">
        <v>0</v>
      </c>
      <c r="AK149" s="11">
        <v>0</v>
      </c>
      <c r="AL149" s="11">
        <v>0</v>
      </c>
      <c r="AM149" s="11">
        <v>0</v>
      </c>
      <c r="AN149" s="11">
        <v>0</v>
      </c>
      <c r="AO149" s="11">
        <v>0</v>
      </c>
      <c r="AP149" s="11">
        <v>0</v>
      </c>
      <c r="AQ149" s="11">
        <v>0</v>
      </c>
      <c r="AR149" s="11">
        <v>0</v>
      </c>
      <c r="AS149" s="11">
        <v>0</v>
      </c>
      <c r="AT149" s="11">
        <v>0</v>
      </c>
      <c r="AU149" s="11">
        <v>0</v>
      </c>
      <c r="AV149" s="11">
        <v>0</v>
      </c>
      <c r="AW149" s="11">
        <v>0</v>
      </c>
      <c r="AX149" s="11">
        <v>0</v>
      </c>
      <c r="AY149" s="11">
        <v>0</v>
      </c>
      <c r="AZ149" s="11">
        <v>0</v>
      </c>
      <c r="BA149" s="11">
        <v>0</v>
      </c>
      <c r="BB149" s="11">
        <v>0</v>
      </c>
      <c r="BC149" s="11">
        <v>0</v>
      </c>
      <c r="BD149" s="11">
        <v>0</v>
      </c>
      <c r="BE149" s="11">
        <v>0</v>
      </c>
      <c r="BF149" s="11">
        <v>0</v>
      </c>
      <c r="BG149" s="11">
        <v>0</v>
      </c>
    </row>
    <row r="150" spans="1:59" ht="15" x14ac:dyDescent="0.25">
      <c r="A150" s="141"/>
      <c r="B150">
        <v>1</v>
      </c>
      <c r="C150">
        <v>1</v>
      </c>
      <c r="D150">
        <v>1</v>
      </c>
      <c r="E150" s="11">
        <v>0</v>
      </c>
      <c r="F150" s="11">
        <v>0</v>
      </c>
      <c r="G150" s="11">
        <v>0</v>
      </c>
      <c r="H150" s="11">
        <v>0</v>
      </c>
      <c r="I150" s="11">
        <v>0</v>
      </c>
      <c r="J150" s="11">
        <v>0</v>
      </c>
      <c r="K150" s="11">
        <v>0</v>
      </c>
      <c r="L150" s="11">
        <v>0</v>
      </c>
      <c r="M150" s="11">
        <v>0</v>
      </c>
      <c r="N150" s="11">
        <v>0</v>
      </c>
      <c r="O150" s="11">
        <v>0</v>
      </c>
      <c r="P150" s="11">
        <v>0</v>
      </c>
      <c r="Q150" s="11">
        <v>0</v>
      </c>
      <c r="R150" s="11">
        <v>0</v>
      </c>
      <c r="S150" s="11">
        <v>0</v>
      </c>
      <c r="T150" s="11">
        <v>0</v>
      </c>
      <c r="U150" s="11">
        <v>0</v>
      </c>
      <c r="V150" s="11">
        <v>0</v>
      </c>
      <c r="W150" s="11">
        <v>0</v>
      </c>
      <c r="X150" s="11">
        <v>0</v>
      </c>
      <c r="Y150" s="11">
        <v>0</v>
      </c>
      <c r="Z150" s="11">
        <v>0</v>
      </c>
      <c r="AA150" s="11">
        <v>0</v>
      </c>
      <c r="AB150" s="11">
        <v>0</v>
      </c>
      <c r="AC150" s="11">
        <v>0</v>
      </c>
      <c r="AD150" s="11">
        <v>0</v>
      </c>
      <c r="AE150" s="11">
        <v>0</v>
      </c>
      <c r="AF150" s="11">
        <v>0</v>
      </c>
      <c r="AG150" s="11">
        <v>0</v>
      </c>
      <c r="AH150" s="11">
        <v>0</v>
      </c>
      <c r="AI150" s="11">
        <v>0</v>
      </c>
      <c r="AJ150" s="11">
        <v>0</v>
      </c>
      <c r="AK150" s="11">
        <v>0</v>
      </c>
      <c r="AL150" s="11">
        <v>0</v>
      </c>
      <c r="AM150" s="11">
        <v>0</v>
      </c>
      <c r="AN150" s="11">
        <v>0</v>
      </c>
      <c r="AO150" s="11">
        <v>0</v>
      </c>
      <c r="AP150" s="11">
        <v>0</v>
      </c>
      <c r="AQ150" s="11">
        <v>0</v>
      </c>
      <c r="AR150" s="11">
        <v>0</v>
      </c>
      <c r="AS150" s="11">
        <v>0</v>
      </c>
      <c r="AT150" s="11">
        <v>0</v>
      </c>
      <c r="AU150" s="11">
        <v>0</v>
      </c>
      <c r="AV150" s="11">
        <v>0</v>
      </c>
      <c r="AW150" s="11">
        <v>0</v>
      </c>
      <c r="AX150" s="11">
        <v>0</v>
      </c>
      <c r="AY150" s="11">
        <v>0</v>
      </c>
      <c r="AZ150" s="11">
        <v>0</v>
      </c>
      <c r="BA150" s="11">
        <v>0</v>
      </c>
      <c r="BB150" s="11">
        <v>0</v>
      </c>
      <c r="BC150" s="11">
        <v>0</v>
      </c>
      <c r="BD150" s="11">
        <v>0</v>
      </c>
      <c r="BE150" s="11">
        <v>0</v>
      </c>
      <c r="BF150" s="11">
        <v>0</v>
      </c>
      <c r="BG150" s="11">
        <v>0</v>
      </c>
    </row>
    <row r="151" spans="1:59" ht="15" x14ac:dyDescent="0.25">
      <c r="A151" s="141"/>
      <c r="B151">
        <v>1</v>
      </c>
      <c r="C151">
        <v>1</v>
      </c>
      <c r="D151">
        <v>1</v>
      </c>
      <c r="E151" s="11">
        <v>0</v>
      </c>
      <c r="F151" s="11">
        <v>0</v>
      </c>
      <c r="G151" s="11">
        <v>0</v>
      </c>
      <c r="H151" s="11">
        <v>0</v>
      </c>
      <c r="I151" s="11">
        <v>0</v>
      </c>
      <c r="J151" s="11">
        <v>0</v>
      </c>
      <c r="K151" s="11">
        <v>0</v>
      </c>
      <c r="L151" s="11">
        <v>0</v>
      </c>
      <c r="M151" s="11">
        <v>0</v>
      </c>
      <c r="N151" s="11">
        <v>0</v>
      </c>
      <c r="O151" s="11">
        <v>0</v>
      </c>
      <c r="P151" s="11">
        <v>0</v>
      </c>
      <c r="Q151" s="11">
        <v>0</v>
      </c>
      <c r="R151" s="11">
        <v>0</v>
      </c>
      <c r="S151" s="11">
        <v>0</v>
      </c>
      <c r="T151" s="11">
        <v>0</v>
      </c>
      <c r="U151" s="11">
        <v>0</v>
      </c>
      <c r="V151" s="11">
        <v>0</v>
      </c>
      <c r="W151" s="11">
        <v>0</v>
      </c>
      <c r="X151" s="11">
        <v>0</v>
      </c>
      <c r="Y151" s="11">
        <v>0</v>
      </c>
      <c r="Z151" s="11">
        <v>0</v>
      </c>
      <c r="AA151" s="11">
        <v>0</v>
      </c>
      <c r="AB151" s="11">
        <v>0</v>
      </c>
      <c r="AC151" s="11">
        <v>0</v>
      </c>
      <c r="AD151" s="11">
        <v>0</v>
      </c>
      <c r="AE151" s="11">
        <v>0</v>
      </c>
      <c r="AF151" s="11">
        <v>0</v>
      </c>
      <c r="AG151" s="11">
        <v>0</v>
      </c>
      <c r="AH151" s="11">
        <v>0</v>
      </c>
      <c r="AI151" s="11">
        <v>0</v>
      </c>
      <c r="AJ151" s="11">
        <v>0</v>
      </c>
      <c r="AK151" s="11">
        <v>0</v>
      </c>
      <c r="AL151" s="11">
        <v>0</v>
      </c>
      <c r="AM151" s="11">
        <v>0</v>
      </c>
      <c r="AN151" s="11">
        <v>0</v>
      </c>
      <c r="AO151" s="11">
        <v>0</v>
      </c>
      <c r="AP151" s="11">
        <v>0</v>
      </c>
      <c r="AQ151" s="11">
        <v>0</v>
      </c>
      <c r="AR151" s="11">
        <v>0</v>
      </c>
      <c r="AS151" s="11">
        <v>0</v>
      </c>
      <c r="AT151" s="11">
        <v>0</v>
      </c>
      <c r="AU151" s="11">
        <v>0</v>
      </c>
      <c r="AV151" s="11">
        <v>0</v>
      </c>
      <c r="AW151" s="11">
        <v>0</v>
      </c>
      <c r="AX151" s="11">
        <v>0</v>
      </c>
      <c r="AY151" s="11">
        <v>0</v>
      </c>
      <c r="AZ151" s="11">
        <v>0</v>
      </c>
      <c r="BA151" s="11">
        <v>0</v>
      </c>
      <c r="BB151" s="11">
        <v>0</v>
      </c>
      <c r="BC151" s="11">
        <v>0</v>
      </c>
      <c r="BD151" s="11">
        <v>0</v>
      </c>
      <c r="BE151" s="11">
        <v>0</v>
      </c>
      <c r="BF151" s="11">
        <v>0</v>
      </c>
      <c r="BG151" s="11">
        <v>0</v>
      </c>
    </row>
    <row r="152" spans="1:59" ht="15" x14ac:dyDescent="0.25">
      <c r="A152" s="141"/>
      <c r="B152">
        <v>1</v>
      </c>
      <c r="C152">
        <v>1</v>
      </c>
      <c r="D152">
        <v>1</v>
      </c>
      <c r="E152" s="11">
        <v>0</v>
      </c>
      <c r="F152" s="11">
        <v>0</v>
      </c>
      <c r="G152" s="11">
        <v>0</v>
      </c>
      <c r="H152" s="11">
        <v>0</v>
      </c>
      <c r="I152" s="11">
        <v>0</v>
      </c>
      <c r="J152" s="11">
        <v>0</v>
      </c>
      <c r="K152" s="11">
        <v>0</v>
      </c>
      <c r="L152" s="11">
        <v>0</v>
      </c>
      <c r="M152" s="11">
        <v>0</v>
      </c>
      <c r="N152" s="11">
        <v>0</v>
      </c>
      <c r="O152" s="11">
        <v>0</v>
      </c>
      <c r="P152" s="11">
        <v>0</v>
      </c>
      <c r="Q152" s="11">
        <v>0</v>
      </c>
      <c r="R152" s="11">
        <v>0</v>
      </c>
      <c r="S152" s="11">
        <v>0</v>
      </c>
      <c r="T152" s="11">
        <v>0</v>
      </c>
      <c r="U152" s="11">
        <v>0</v>
      </c>
      <c r="V152" s="11">
        <v>0</v>
      </c>
      <c r="W152" s="11">
        <v>0</v>
      </c>
      <c r="X152" s="11">
        <v>0</v>
      </c>
      <c r="Y152" s="11">
        <v>0</v>
      </c>
      <c r="Z152" s="11">
        <v>0</v>
      </c>
      <c r="AA152" s="11">
        <v>0</v>
      </c>
      <c r="AB152" s="11">
        <v>0</v>
      </c>
      <c r="AC152" s="11">
        <v>0</v>
      </c>
      <c r="AD152" s="11">
        <v>0</v>
      </c>
      <c r="AE152" s="11">
        <v>0</v>
      </c>
      <c r="AF152" s="11">
        <v>0</v>
      </c>
      <c r="AG152" s="11">
        <v>0</v>
      </c>
      <c r="AH152" s="11">
        <v>0</v>
      </c>
      <c r="AI152" s="11">
        <v>0</v>
      </c>
      <c r="AJ152" s="11">
        <v>0</v>
      </c>
      <c r="AK152" s="11">
        <v>0</v>
      </c>
      <c r="AL152" s="11">
        <v>0</v>
      </c>
      <c r="AM152" s="11">
        <v>0</v>
      </c>
      <c r="AN152" s="11">
        <v>0</v>
      </c>
      <c r="AO152" s="11">
        <v>0</v>
      </c>
      <c r="AP152" s="11">
        <v>0</v>
      </c>
      <c r="AQ152" s="11">
        <v>0</v>
      </c>
      <c r="AR152" s="11">
        <v>0</v>
      </c>
      <c r="AS152" s="11">
        <v>0</v>
      </c>
      <c r="AT152" s="11">
        <v>0</v>
      </c>
      <c r="AU152" s="11">
        <v>0</v>
      </c>
      <c r="AV152" s="11">
        <v>0</v>
      </c>
      <c r="AW152" s="11">
        <v>0</v>
      </c>
      <c r="AX152" s="11">
        <v>0</v>
      </c>
      <c r="AY152" s="11">
        <v>0</v>
      </c>
      <c r="AZ152" s="11">
        <v>0</v>
      </c>
      <c r="BA152" s="11">
        <v>0</v>
      </c>
      <c r="BB152" s="11">
        <v>0</v>
      </c>
      <c r="BC152" s="11">
        <v>0</v>
      </c>
      <c r="BD152" s="11">
        <v>0</v>
      </c>
      <c r="BE152" s="11">
        <v>0</v>
      </c>
      <c r="BF152" s="11">
        <v>0</v>
      </c>
      <c r="BG152" s="11">
        <v>0</v>
      </c>
    </row>
    <row r="153" spans="1:59" ht="15" x14ac:dyDescent="0.25">
      <c r="A153" s="141"/>
      <c r="B153">
        <v>1</v>
      </c>
      <c r="C153">
        <v>1</v>
      </c>
      <c r="D153">
        <v>1</v>
      </c>
      <c r="E153" s="11">
        <v>0</v>
      </c>
      <c r="F153" s="11">
        <v>0</v>
      </c>
      <c r="G153" s="11">
        <v>0</v>
      </c>
      <c r="H153" s="11">
        <v>0</v>
      </c>
      <c r="I153" s="11">
        <v>0</v>
      </c>
      <c r="J153" s="11">
        <v>0</v>
      </c>
      <c r="K153" s="11">
        <v>0</v>
      </c>
      <c r="L153" s="11">
        <v>0</v>
      </c>
      <c r="M153" s="11">
        <v>0</v>
      </c>
      <c r="N153" s="11">
        <v>0</v>
      </c>
      <c r="O153" s="11">
        <v>0</v>
      </c>
      <c r="P153" s="11">
        <v>0</v>
      </c>
      <c r="Q153" s="11">
        <v>0</v>
      </c>
      <c r="R153" s="11">
        <v>0</v>
      </c>
      <c r="S153" s="11">
        <v>0</v>
      </c>
      <c r="T153" s="11">
        <v>0</v>
      </c>
      <c r="U153" s="11">
        <v>0</v>
      </c>
      <c r="V153" s="11">
        <v>0</v>
      </c>
      <c r="W153" s="11">
        <v>0</v>
      </c>
      <c r="X153" s="11">
        <v>0</v>
      </c>
      <c r="Y153" s="11">
        <v>0</v>
      </c>
      <c r="Z153" s="11">
        <v>0</v>
      </c>
      <c r="AA153" s="11">
        <v>0</v>
      </c>
      <c r="AB153" s="11">
        <v>0</v>
      </c>
      <c r="AC153" s="11">
        <v>0</v>
      </c>
      <c r="AD153" s="11">
        <v>0</v>
      </c>
      <c r="AE153" s="11">
        <v>0</v>
      </c>
      <c r="AF153" s="11">
        <v>0</v>
      </c>
      <c r="AG153" s="11">
        <v>0</v>
      </c>
      <c r="AH153" s="11">
        <v>0</v>
      </c>
      <c r="AI153" s="11">
        <v>0</v>
      </c>
      <c r="AJ153" s="11">
        <v>0</v>
      </c>
      <c r="AK153" s="11">
        <v>0</v>
      </c>
      <c r="AL153" s="11">
        <v>0</v>
      </c>
      <c r="AM153" s="11">
        <v>0</v>
      </c>
      <c r="AN153" s="11">
        <v>0</v>
      </c>
      <c r="AO153" s="11">
        <v>0</v>
      </c>
      <c r="AP153" s="11">
        <v>0</v>
      </c>
      <c r="AQ153" s="11">
        <v>0</v>
      </c>
      <c r="AR153" s="11">
        <v>0</v>
      </c>
      <c r="AS153" s="11">
        <v>0</v>
      </c>
      <c r="AT153" s="11">
        <v>0</v>
      </c>
      <c r="AU153" s="11">
        <v>0</v>
      </c>
      <c r="AV153" s="11">
        <v>0</v>
      </c>
      <c r="AW153" s="11">
        <v>0</v>
      </c>
      <c r="AX153" s="11">
        <v>0</v>
      </c>
      <c r="AY153" s="11">
        <v>0</v>
      </c>
      <c r="AZ153" s="11">
        <v>0</v>
      </c>
      <c r="BA153" s="11">
        <v>0</v>
      </c>
      <c r="BB153" s="11">
        <v>0</v>
      </c>
      <c r="BC153" s="11">
        <v>0</v>
      </c>
      <c r="BD153" s="11">
        <v>0</v>
      </c>
      <c r="BE153" s="11">
        <v>0</v>
      </c>
      <c r="BF153" s="11">
        <v>0</v>
      </c>
      <c r="BG153" s="11">
        <v>0</v>
      </c>
    </row>
    <row r="154" spans="1:59" ht="15" x14ac:dyDescent="0.25">
      <c r="A154" s="141"/>
      <c r="B154">
        <v>1</v>
      </c>
      <c r="C154">
        <v>1</v>
      </c>
      <c r="D154">
        <v>1</v>
      </c>
      <c r="E154" s="11">
        <v>0</v>
      </c>
      <c r="F154" s="11">
        <v>0</v>
      </c>
      <c r="G154" s="11">
        <v>0</v>
      </c>
      <c r="H154" s="11">
        <v>0</v>
      </c>
      <c r="I154" s="11">
        <v>0</v>
      </c>
      <c r="J154" s="11">
        <v>0</v>
      </c>
      <c r="K154" s="11">
        <v>0</v>
      </c>
      <c r="L154" s="11">
        <v>0</v>
      </c>
      <c r="M154" s="11">
        <v>0</v>
      </c>
      <c r="N154" s="11">
        <v>0</v>
      </c>
      <c r="O154" s="11">
        <v>0</v>
      </c>
      <c r="P154" s="11">
        <v>0</v>
      </c>
      <c r="Q154" s="11">
        <v>0</v>
      </c>
      <c r="R154" s="11">
        <v>0</v>
      </c>
      <c r="S154" s="11">
        <v>0</v>
      </c>
      <c r="T154" s="11">
        <v>0</v>
      </c>
      <c r="U154" s="11">
        <v>0</v>
      </c>
      <c r="V154" s="11">
        <v>0</v>
      </c>
      <c r="W154" s="11">
        <v>0</v>
      </c>
      <c r="X154" s="11">
        <v>0</v>
      </c>
      <c r="Y154" s="11">
        <v>0</v>
      </c>
      <c r="Z154" s="11">
        <v>0</v>
      </c>
      <c r="AA154" s="11">
        <v>0</v>
      </c>
      <c r="AB154" s="11">
        <v>0</v>
      </c>
      <c r="AC154" s="11">
        <v>0</v>
      </c>
      <c r="AD154" s="11">
        <v>0</v>
      </c>
      <c r="AE154" s="11">
        <v>0</v>
      </c>
      <c r="AF154" s="11">
        <v>0</v>
      </c>
      <c r="AG154" s="11">
        <v>0</v>
      </c>
      <c r="AH154" s="11">
        <v>0</v>
      </c>
      <c r="AI154" s="11">
        <v>0</v>
      </c>
      <c r="AJ154" s="11">
        <v>0</v>
      </c>
      <c r="AK154" s="11">
        <v>0</v>
      </c>
      <c r="AL154" s="11">
        <v>0</v>
      </c>
      <c r="AM154" s="11">
        <v>0</v>
      </c>
      <c r="AN154" s="11">
        <v>0</v>
      </c>
      <c r="AO154" s="11">
        <v>0</v>
      </c>
      <c r="AP154" s="11">
        <v>0</v>
      </c>
      <c r="AQ154" s="11">
        <v>0</v>
      </c>
      <c r="AR154" s="11">
        <v>0</v>
      </c>
      <c r="AS154" s="11">
        <v>0</v>
      </c>
      <c r="AT154" s="11">
        <v>0</v>
      </c>
      <c r="AU154" s="11">
        <v>0</v>
      </c>
      <c r="AV154" s="11">
        <v>0</v>
      </c>
      <c r="AW154" s="11">
        <v>0</v>
      </c>
      <c r="AX154" s="11">
        <v>0</v>
      </c>
      <c r="AY154" s="11">
        <v>0</v>
      </c>
      <c r="AZ154" s="11">
        <v>0</v>
      </c>
      <c r="BA154" s="11">
        <v>0</v>
      </c>
      <c r="BB154" s="11">
        <v>0</v>
      </c>
      <c r="BC154" s="11">
        <v>0</v>
      </c>
      <c r="BD154" s="11">
        <v>0</v>
      </c>
      <c r="BE154" s="11">
        <v>0</v>
      </c>
      <c r="BF154" s="11">
        <v>0</v>
      </c>
      <c r="BG154" s="11">
        <v>0</v>
      </c>
    </row>
    <row r="155" spans="1:59" ht="15" x14ac:dyDescent="0.25">
      <c r="A155" s="141"/>
      <c r="B155">
        <v>1</v>
      </c>
      <c r="C155">
        <v>1</v>
      </c>
      <c r="D155">
        <v>1</v>
      </c>
      <c r="E155" s="11">
        <v>0</v>
      </c>
      <c r="F155" s="11">
        <v>0</v>
      </c>
      <c r="G155" s="11">
        <v>0</v>
      </c>
      <c r="H155" s="11">
        <v>0</v>
      </c>
      <c r="I155" s="11">
        <v>0</v>
      </c>
      <c r="J155" s="11">
        <v>0</v>
      </c>
      <c r="K155" s="11">
        <v>0</v>
      </c>
      <c r="L155" s="11">
        <v>0</v>
      </c>
      <c r="M155" s="11">
        <v>0</v>
      </c>
      <c r="N155" s="11">
        <v>0</v>
      </c>
      <c r="O155" s="11">
        <v>0</v>
      </c>
      <c r="P155" s="11">
        <v>0</v>
      </c>
      <c r="Q155" s="11">
        <v>0</v>
      </c>
      <c r="R155" s="11">
        <v>0</v>
      </c>
      <c r="S155" s="11">
        <v>0</v>
      </c>
      <c r="T155" s="11">
        <v>0</v>
      </c>
      <c r="U155" s="11">
        <v>0</v>
      </c>
      <c r="V155" s="11">
        <v>0</v>
      </c>
      <c r="W155" s="11">
        <v>0</v>
      </c>
      <c r="X155" s="11">
        <v>0</v>
      </c>
      <c r="Y155" s="11">
        <v>0</v>
      </c>
      <c r="Z155" s="11">
        <v>0</v>
      </c>
      <c r="AA155" s="11">
        <v>0</v>
      </c>
      <c r="AB155" s="11">
        <v>0</v>
      </c>
      <c r="AC155" s="11">
        <v>0</v>
      </c>
      <c r="AD155" s="11">
        <v>0</v>
      </c>
      <c r="AE155" s="11">
        <v>0</v>
      </c>
      <c r="AF155" s="11">
        <v>0</v>
      </c>
      <c r="AG155" s="11">
        <v>0</v>
      </c>
      <c r="AH155" s="11">
        <v>0</v>
      </c>
      <c r="AI155" s="11">
        <v>0</v>
      </c>
      <c r="AJ155" s="11">
        <v>0</v>
      </c>
      <c r="AK155" s="11">
        <v>0</v>
      </c>
      <c r="AL155" s="11">
        <v>0</v>
      </c>
      <c r="AM155" s="11">
        <v>0</v>
      </c>
      <c r="AN155" s="11">
        <v>0</v>
      </c>
      <c r="AO155" s="11">
        <v>0</v>
      </c>
      <c r="AP155" s="11">
        <v>0</v>
      </c>
      <c r="AQ155" s="11">
        <v>0</v>
      </c>
      <c r="AR155" s="11">
        <v>0</v>
      </c>
      <c r="AS155" s="11">
        <v>0</v>
      </c>
      <c r="AT155" s="11">
        <v>0</v>
      </c>
      <c r="AU155" s="11">
        <v>0</v>
      </c>
      <c r="AV155" s="11">
        <v>0</v>
      </c>
      <c r="AW155" s="11">
        <v>0</v>
      </c>
      <c r="AX155" s="11">
        <v>0</v>
      </c>
      <c r="AY155" s="11">
        <v>0</v>
      </c>
      <c r="AZ155" s="11">
        <v>0</v>
      </c>
      <c r="BA155" s="11">
        <v>0</v>
      </c>
      <c r="BB155" s="11">
        <v>0</v>
      </c>
      <c r="BC155" s="11">
        <v>0</v>
      </c>
      <c r="BD155" s="11">
        <v>0</v>
      </c>
      <c r="BE155" s="11">
        <v>0</v>
      </c>
      <c r="BF155" s="11">
        <v>0</v>
      </c>
      <c r="BG155" s="11">
        <v>0</v>
      </c>
    </row>
    <row r="156" spans="1:59" ht="15" x14ac:dyDescent="0.25">
      <c r="A156" s="141"/>
      <c r="B156">
        <v>1</v>
      </c>
      <c r="C156">
        <v>1</v>
      </c>
      <c r="D156">
        <v>1</v>
      </c>
      <c r="E156" s="11">
        <v>0</v>
      </c>
      <c r="F156" s="11">
        <v>0</v>
      </c>
      <c r="G156" s="11">
        <v>0</v>
      </c>
      <c r="H156" s="11">
        <v>0</v>
      </c>
      <c r="I156" s="11">
        <v>0</v>
      </c>
      <c r="J156" s="11">
        <v>0</v>
      </c>
      <c r="K156" s="11">
        <v>0</v>
      </c>
      <c r="L156" s="11">
        <v>0</v>
      </c>
      <c r="M156" s="11">
        <v>0</v>
      </c>
      <c r="N156" s="11">
        <v>0</v>
      </c>
      <c r="O156" s="11">
        <v>0</v>
      </c>
      <c r="P156" s="11">
        <v>0</v>
      </c>
      <c r="Q156" s="11">
        <v>0</v>
      </c>
      <c r="R156" s="11">
        <v>0</v>
      </c>
      <c r="S156" s="11">
        <v>0</v>
      </c>
      <c r="T156" s="11">
        <v>0</v>
      </c>
      <c r="U156" s="11">
        <v>0</v>
      </c>
      <c r="V156" s="11">
        <v>0</v>
      </c>
      <c r="W156" s="11">
        <v>0</v>
      </c>
      <c r="X156" s="11">
        <v>0</v>
      </c>
      <c r="Y156" s="11">
        <v>0</v>
      </c>
      <c r="Z156" s="11">
        <v>0</v>
      </c>
      <c r="AA156" s="11">
        <v>0</v>
      </c>
      <c r="AB156" s="11">
        <v>0</v>
      </c>
      <c r="AC156" s="11">
        <v>0</v>
      </c>
      <c r="AD156" s="11">
        <v>0</v>
      </c>
      <c r="AE156" s="11">
        <v>0</v>
      </c>
      <c r="AF156" s="11">
        <v>0</v>
      </c>
      <c r="AG156" s="11">
        <v>0</v>
      </c>
      <c r="AH156" s="11">
        <v>0</v>
      </c>
      <c r="AI156" s="11">
        <v>0</v>
      </c>
      <c r="AJ156" s="11">
        <v>0</v>
      </c>
      <c r="AK156" s="11">
        <v>0</v>
      </c>
      <c r="AL156" s="11">
        <v>0</v>
      </c>
      <c r="AM156" s="11">
        <v>0</v>
      </c>
      <c r="AN156" s="11">
        <v>0</v>
      </c>
      <c r="AO156" s="11">
        <v>0</v>
      </c>
      <c r="AP156" s="11">
        <v>0</v>
      </c>
      <c r="AQ156" s="11">
        <v>0</v>
      </c>
      <c r="AR156" s="11">
        <v>0</v>
      </c>
      <c r="AS156" s="11">
        <v>0</v>
      </c>
      <c r="AT156" s="11">
        <v>0</v>
      </c>
      <c r="AU156" s="11">
        <v>0</v>
      </c>
      <c r="AV156" s="11">
        <v>0</v>
      </c>
      <c r="AW156" s="11">
        <v>0</v>
      </c>
      <c r="AX156" s="11">
        <v>0</v>
      </c>
      <c r="AY156" s="11">
        <v>0</v>
      </c>
      <c r="AZ156" s="11">
        <v>0</v>
      </c>
      <c r="BA156" s="11">
        <v>0</v>
      </c>
      <c r="BB156" s="11">
        <v>0</v>
      </c>
      <c r="BC156" s="11">
        <v>0</v>
      </c>
      <c r="BD156" s="11">
        <v>0</v>
      </c>
      <c r="BE156" s="11">
        <v>0</v>
      </c>
      <c r="BF156" s="11">
        <v>0</v>
      </c>
      <c r="BG156" s="11">
        <v>0</v>
      </c>
    </row>
    <row r="157" spans="1:59" ht="15" x14ac:dyDescent="0.25">
      <c r="A157" s="141"/>
      <c r="B157">
        <v>1</v>
      </c>
      <c r="C157">
        <v>1</v>
      </c>
      <c r="D157">
        <v>1</v>
      </c>
      <c r="E157" s="11">
        <v>0</v>
      </c>
      <c r="F157" s="11">
        <v>0</v>
      </c>
      <c r="G157" s="11">
        <v>0</v>
      </c>
      <c r="H157" s="11">
        <v>0</v>
      </c>
      <c r="I157" s="11">
        <v>0</v>
      </c>
      <c r="J157" s="11">
        <v>0</v>
      </c>
      <c r="K157" s="11">
        <v>0</v>
      </c>
      <c r="L157" s="11">
        <v>0</v>
      </c>
      <c r="M157" s="11">
        <v>0</v>
      </c>
      <c r="N157" s="11">
        <v>0</v>
      </c>
      <c r="O157" s="11">
        <v>0</v>
      </c>
      <c r="P157" s="11">
        <v>0</v>
      </c>
      <c r="Q157" s="11">
        <v>0</v>
      </c>
      <c r="R157" s="11">
        <v>0</v>
      </c>
      <c r="S157" s="11">
        <v>0</v>
      </c>
      <c r="T157" s="11">
        <v>0</v>
      </c>
      <c r="U157" s="11">
        <v>0</v>
      </c>
      <c r="V157" s="11">
        <v>0</v>
      </c>
      <c r="W157" s="11">
        <v>0</v>
      </c>
      <c r="X157" s="11">
        <v>0</v>
      </c>
      <c r="Y157" s="11">
        <v>0</v>
      </c>
      <c r="Z157" s="11">
        <v>0</v>
      </c>
      <c r="AA157" s="11">
        <v>0</v>
      </c>
      <c r="AB157" s="11">
        <v>0</v>
      </c>
      <c r="AC157" s="11">
        <v>0</v>
      </c>
      <c r="AD157" s="11">
        <v>0</v>
      </c>
      <c r="AE157" s="11">
        <v>0</v>
      </c>
      <c r="AF157" s="11">
        <v>0</v>
      </c>
      <c r="AG157" s="11">
        <v>0</v>
      </c>
      <c r="AH157" s="11">
        <v>0</v>
      </c>
      <c r="AI157" s="11">
        <v>0</v>
      </c>
      <c r="AJ157" s="11">
        <v>0</v>
      </c>
      <c r="AK157" s="11">
        <v>0</v>
      </c>
      <c r="AL157" s="11">
        <v>0</v>
      </c>
      <c r="AM157" s="11">
        <v>0</v>
      </c>
      <c r="AN157" s="11">
        <v>0</v>
      </c>
      <c r="AO157" s="11">
        <v>0</v>
      </c>
      <c r="AP157" s="11">
        <v>0</v>
      </c>
      <c r="AQ157" s="11">
        <v>0</v>
      </c>
      <c r="AR157" s="11">
        <v>0</v>
      </c>
      <c r="AS157" s="11">
        <v>0</v>
      </c>
      <c r="AT157" s="11">
        <v>0</v>
      </c>
      <c r="AU157" s="11">
        <v>0</v>
      </c>
      <c r="AV157" s="11">
        <v>0</v>
      </c>
      <c r="AW157" s="11">
        <v>0</v>
      </c>
      <c r="AX157" s="11">
        <v>0</v>
      </c>
      <c r="AY157" s="11">
        <v>0</v>
      </c>
      <c r="AZ157" s="11">
        <v>0</v>
      </c>
      <c r="BA157" s="11">
        <v>0</v>
      </c>
      <c r="BB157" s="11">
        <v>0</v>
      </c>
      <c r="BC157" s="11">
        <v>0</v>
      </c>
      <c r="BD157" s="11">
        <v>0</v>
      </c>
      <c r="BE157" s="11">
        <v>0</v>
      </c>
      <c r="BF157" s="11">
        <v>0</v>
      </c>
      <c r="BG157" s="11">
        <v>0</v>
      </c>
    </row>
    <row r="158" spans="1:59" ht="15" x14ac:dyDescent="0.25">
      <c r="A158" s="141"/>
      <c r="B158">
        <v>1</v>
      </c>
      <c r="C158">
        <v>1</v>
      </c>
      <c r="D158">
        <v>1</v>
      </c>
      <c r="E158" s="11">
        <v>0</v>
      </c>
      <c r="F158" s="11">
        <v>0</v>
      </c>
      <c r="G158" s="11">
        <v>0</v>
      </c>
      <c r="H158" s="11">
        <v>0</v>
      </c>
      <c r="I158" s="11">
        <v>0</v>
      </c>
      <c r="J158" s="11">
        <v>0</v>
      </c>
      <c r="K158" s="11">
        <v>0</v>
      </c>
      <c r="L158" s="11">
        <v>0</v>
      </c>
      <c r="M158" s="11">
        <v>0</v>
      </c>
      <c r="N158" s="11">
        <v>0</v>
      </c>
      <c r="O158" s="11">
        <v>0</v>
      </c>
      <c r="P158" s="11">
        <v>0</v>
      </c>
      <c r="Q158" s="11">
        <v>0</v>
      </c>
      <c r="R158" s="11">
        <v>0</v>
      </c>
      <c r="S158" s="11">
        <v>0</v>
      </c>
      <c r="T158" s="11">
        <v>0</v>
      </c>
      <c r="U158" s="11">
        <v>0</v>
      </c>
      <c r="V158" s="11">
        <v>0</v>
      </c>
      <c r="W158" s="11">
        <v>0</v>
      </c>
      <c r="X158" s="11">
        <v>0</v>
      </c>
      <c r="Y158" s="11">
        <v>0</v>
      </c>
      <c r="Z158" s="11">
        <v>0</v>
      </c>
      <c r="AA158" s="11">
        <v>0</v>
      </c>
      <c r="AB158" s="11">
        <v>0</v>
      </c>
      <c r="AC158" s="11">
        <v>0</v>
      </c>
      <c r="AD158" s="11">
        <v>0</v>
      </c>
      <c r="AE158" s="11">
        <v>0</v>
      </c>
      <c r="AF158" s="11">
        <v>0</v>
      </c>
      <c r="AG158" s="11">
        <v>0</v>
      </c>
      <c r="AH158" s="11">
        <v>0</v>
      </c>
      <c r="AI158" s="11">
        <v>0</v>
      </c>
      <c r="AJ158" s="11">
        <v>0</v>
      </c>
      <c r="AK158" s="11">
        <v>0</v>
      </c>
      <c r="AL158" s="11">
        <v>0</v>
      </c>
      <c r="AM158" s="11">
        <v>0</v>
      </c>
      <c r="AN158" s="11">
        <v>0</v>
      </c>
      <c r="AO158" s="11">
        <v>0</v>
      </c>
      <c r="AP158" s="11">
        <v>0</v>
      </c>
      <c r="AQ158" s="11">
        <v>0</v>
      </c>
      <c r="AR158" s="11">
        <v>0</v>
      </c>
      <c r="AS158" s="11">
        <v>0</v>
      </c>
      <c r="AT158" s="11">
        <v>0</v>
      </c>
      <c r="AU158" s="11">
        <v>0</v>
      </c>
      <c r="AV158" s="11">
        <v>0</v>
      </c>
      <c r="AW158" s="11">
        <v>0</v>
      </c>
      <c r="AX158" s="11">
        <v>0</v>
      </c>
      <c r="AY158" s="11">
        <v>0</v>
      </c>
      <c r="AZ158" s="11">
        <v>0</v>
      </c>
      <c r="BA158" s="11">
        <v>0</v>
      </c>
      <c r="BB158" s="11">
        <v>0</v>
      </c>
      <c r="BC158" s="11">
        <v>0</v>
      </c>
      <c r="BD158" s="11">
        <v>0</v>
      </c>
      <c r="BE158" s="11">
        <v>0</v>
      </c>
      <c r="BF158" s="11">
        <v>0</v>
      </c>
      <c r="BG158" s="11">
        <v>0</v>
      </c>
    </row>
    <row r="159" spans="1:59" ht="15" x14ac:dyDescent="0.25">
      <c r="A159" s="141"/>
      <c r="B159">
        <v>1</v>
      </c>
      <c r="C159">
        <v>1</v>
      </c>
      <c r="D159">
        <v>1</v>
      </c>
      <c r="E159" s="11">
        <v>0</v>
      </c>
      <c r="F159" s="11">
        <v>0</v>
      </c>
      <c r="G159" s="11">
        <v>0</v>
      </c>
      <c r="H159" s="11">
        <v>0</v>
      </c>
      <c r="I159" s="11">
        <v>0</v>
      </c>
      <c r="J159" s="11">
        <v>0</v>
      </c>
      <c r="K159" s="11">
        <v>0</v>
      </c>
      <c r="L159" s="11">
        <v>0</v>
      </c>
      <c r="M159" s="11">
        <v>0</v>
      </c>
      <c r="N159" s="11">
        <v>0</v>
      </c>
      <c r="O159" s="11">
        <v>0</v>
      </c>
      <c r="P159" s="11">
        <v>0</v>
      </c>
      <c r="Q159" s="11">
        <v>0</v>
      </c>
      <c r="R159" s="11">
        <v>0</v>
      </c>
      <c r="S159" s="11">
        <v>0</v>
      </c>
      <c r="T159" s="11">
        <v>0</v>
      </c>
      <c r="U159" s="11">
        <v>0</v>
      </c>
      <c r="V159" s="11">
        <v>0</v>
      </c>
      <c r="W159" s="11">
        <v>0</v>
      </c>
      <c r="X159" s="11">
        <v>0</v>
      </c>
      <c r="Y159" s="11">
        <v>0</v>
      </c>
      <c r="Z159" s="11">
        <v>0</v>
      </c>
      <c r="AA159" s="11">
        <v>0</v>
      </c>
      <c r="AB159" s="11">
        <v>0</v>
      </c>
      <c r="AC159" s="11">
        <v>0</v>
      </c>
      <c r="AD159" s="11">
        <v>0</v>
      </c>
      <c r="AE159" s="11">
        <v>0</v>
      </c>
      <c r="AF159" s="11">
        <v>0</v>
      </c>
      <c r="AG159" s="11">
        <v>0</v>
      </c>
      <c r="AH159" s="11">
        <v>0</v>
      </c>
      <c r="AI159" s="11">
        <v>0</v>
      </c>
      <c r="AJ159" s="11">
        <v>0</v>
      </c>
      <c r="AK159" s="11">
        <v>0</v>
      </c>
      <c r="AL159" s="11">
        <v>0</v>
      </c>
      <c r="AM159" s="11">
        <v>0</v>
      </c>
      <c r="AN159" s="11">
        <v>0</v>
      </c>
      <c r="AO159" s="11">
        <v>0</v>
      </c>
      <c r="AP159" s="11">
        <v>0</v>
      </c>
      <c r="AQ159" s="11">
        <v>0</v>
      </c>
      <c r="AR159" s="11">
        <v>0</v>
      </c>
      <c r="AS159" s="11">
        <v>0</v>
      </c>
      <c r="AT159" s="11">
        <v>0</v>
      </c>
      <c r="AU159" s="11">
        <v>0</v>
      </c>
      <c r="AV159" s="11">
        <v>0</v>
      </c>
      <c r="AW159" s="11">
        <v>0</v>
      </c>
      <c r="AX159" s="11">
        <v>0</v>
      </c>
      <c r="AY159" s="11">
        <v>0</v>
      </c>
      <c r="AZ159" s="11">
        <v>0</v>
      </c>
      <c r="BA159" s="11">
        <v>0</v>
      </c>
      <c r="BB159" s="11">
        <v>0</v>
      </c>
      <c r="BC159" s="11">
        <v>0</v>
      </c>
      <c r="BD159" s="11">
        <v>0</v>
      </c>
      <c r="BE159" s="11">
        <v>0</v>
      </c>
      <c r="BF159" s="11">
        <v>0</v>
      </c>
      <c r="BG159" s="11">
        <v>0</v>
      </c>
    </row>
    <row r="160" spans="1:59" ht="15" x14ac:dyDescent="0.25">
      <c r="A160" s="141"/>
      <c r="B160">
        <v>1</v>
      </c>
      <c r="C160">
        <v>1</v>
      </c>
      <c r="D160">
        <v>1</v>
      </c>
      <c r="E160" s="11">
        <v>0</v>
      </c>
      <c r="F160" s="11">
        <v>0</v>
      </c>
      <c r="G160" s="11">
        <v>0</v>
      </c>
      <c r="H160" s="11">
        <v>0</v>
      </c>
      <c r="I160" s="11">
        <v>0</v>
      </c>
      <c r="J160" s="11">
        <v>0</v>
      </c>
      <c r="K160" s="11">
        <v>0</v>
      </c>
      <c r="L160" s="11">
        <v>0</v>
      </c>
      <c r="M160" s="11">
        <v>0</v>
      </c>
      <c r="N160" s="11">
        <v>0</v>
      </c>
      <c r="O160" s="11">
        <v>0</v>
      </c>
      <c r="P160" s="11">
        <v>0</v>
      </c>
      <c r="Q160" s="11">
        <v>0</v>
      </c>
      <c r="R160" s="11">
        <v>0</v>
      </c>
      <c r="S160" s="11">
        <v>0</v>
      </c>
      <c r="T160" s="11">
        <v>0</v>
      </c>
      <c r="U160" s="11">
        <v>0</v>
      </c>
      <c r="V160" s="11">
        <v>0</v>
      </c>
      <c r="W160" s="11">
        <v>0</v>
      </c>
      <c r="X160" s="11">
        <v>0</v>
      </c>
      <c r="Y160" s="11">
        <v>0</v>
      </c>
      <c r="Z160" s="11">
        <v>0</v>
      </c>
      <c r="AA160" s="11">
        <v>0</v>
      </c>
      <c r="AB160" s="11">
        <v>0</v>
      </c>
      <c r="AC160" s="11">
        <v>0</v>
      </c>
      <c r="AD160" s="11">
        <v>0</v>
      </c>
      <c r="AE160" s="11">
        <v>0</v>
      </c>
      <c r="AF160" s="11">
        <v>0</v>
      </c>
      <c r="AG160" s="11">
        <v>0</v>
      </c>
      <c r="AH160" s="11">
        <v>0</v>
      </c>
      <c r="AI160" s="11">
        <v>0</v>
      </c>
      <c r="AJ160" s="11">
        <v>0</v>
      </c>
      <c r="AK160" s="11">
        <v>0</v>
      </c>
      <c r="AL160" s="11">
        <v>0</v>
      </c>
      <c r="AM160" s="11">
        <v>0</v>
      </c>
      <c r="AN160" s="11">
        <v>0</v>
      </c>
      <c r="AO160" s="11">
        <v>0</v>
      </c>
      <c r="AP160" s="11">
        <v>0</v>
      </c>
      <c r="AQ160" s="11">
        <v>0</v>
      </c>
      <c r="AR160" s="11">
        <v>0</v>
      </c>
      <c r="AS160" s="11">
        <v>0</v>
      </c>
      <c r="AT160" s="11">
        <v>0</v>
      </c>
      <c r="AU160" s="11">
        <v>0</v>
      </c>
      <c r="AV160" s="11">
        <v>0</v>
      </c>
      <c r="AW160" s="11">
        <v>0</v>
      </c>
      <c r="AX160" s="11">
        <v>0</v>
      </c>
      <c r="AY160" s="11">
        <v>0</v>
      </c>
      <c r="AZ160" s="11">
        <v>0</v>
      </c>
      <c r="BA160" s="11">
        <v>0</v>
      </c>
      <c r="BB160" s="11">
        <v>0</v>
      </c>
      <c r="BC160" s="11">
        <v>0</v>
      </c>
      <c r="BD160" s="11">
        <v>0</v>
      </c>
      <c r="BE160" s="11">
        <v>0</v>
      </c>
      <c r="BF160" s="11">
        <v>0</v>
      </c>
      <c r="BG160" s="11">
        <v>0</v>
      </c>
    </row>
    <row r="161" spans="1:59" ht="15" x14ac:dyDescent="0.25">
      <c r="A161" s="141"/>
      <c r="B161">
        <v>1</v>
      </c>
      <c r="C161">
        <v>1</v>
      </c>
      <c r="D161">
        <v>1</v>
      </c>
      <c r="E161" s="11">
        <v>0</v>
      </c>
      <c r="F161" s="11">
        <v>0</v>
      </c>
      <c r="G161" s="11">
        <v>0</v>
      </c>
      <c r="H161" s="11">
        <v>0</v>
      </c>
      <c r="I161" s="11">
        <v>0</v>
      </c>
      <c r="J161" s="11">
        <v>0</v>
      </c>
      <c r="K161" s="11">
        <v>0</v>
      </c>
      <c r="L161" s="11">
        <v>0</v>
      </c>
      <c r="M161" s="11">
        <v>0</v>
      </c>
      <c r="N161" s="11">
        <v>0</v>
      </c>
      <c r="O161" s="11">
        <v>0</v>
      </c>
      <c r="P161" s="11">
        <v>0</v>
      </c>
      <c r="Q161" s="11">
        <v>0</v>
      </c>
      <c r="R161" s="11">
        <v>0</v>
      </c>
      <c r="S161" s="11">
        <v>0</v>
      </c>
      <c r="T161" s="11">
        <v>0</v>
      </c>
      <c r="U161" s="11">
        <v>0</v>
      </c>
      <c r="V161" s="11">
        <v>0</v>
      </c>
      <c r="W161" s="11">
        <v>0</v>
      </c>
      <c r="X161" s="11">
        <v>0</v>
      </c>
      <c r="Y161" s="11">
        <v>0</v>
      </c>
      <c r="Z161" s="11">
        <v>0</v>
      </c>
      <c r="AA161" s="11">
        <v>0</v>
      </c>
      <c r="AB161" s="11">
        <v>0</v>
      </c>
      <c r="AC161" s="11">
        <v>0</v>
      </c>
      <c r="AD161" s="11">
        <v>0</v>
      </c>
      <c r="AE161" s="11">
        <v>0</v>
      </c>
      <c r="AF161" s="11">
        <v>0</v>
      </c>
      <c r="AG161" s="11">
        <v>0</v>
      </c>
      <c r="AH161" s="11">
        <v>0</v>
      </c>
      <c r="AI161" s="11">
        <v>0</v>
      </c>
      <c r="AJ161" s="11">
        <v>0</v>
      </c>
      <c r="AK161" s="11">
        <v>0</v>
      </c>
      <c r="AL161" s="11">
        <v>0</v>
      </c>
      <c r="AM161" s="11">
        <v>0</v>
      </c>
      <c r="AN161" s="11">
        <v>0</v>
      </c>
      <c r="AO161" s="11">
        <v>0</v>
      </c>
      <c r="AP161" s="11">
        <v>0</v>
      </c>
      <c r="AQ161" s="11">
        <v>0</v>
      </c>
      <c r="AR161" s="11">
        <v>0</v>
      </c>
      <c r="AS161" s="11">
        <v>0</v>
      </c>
      <c r="AT161" s="11">
        <v>0</v>
      </c>
      <c r="AU161" s="11">
        <v>0</v>
      </c>
      <c r="AV161" s="11">
        <v>0</v>
      </c>
      <c r="AW161" s="11">
        <v>0</v>
      </c>
      <c r="AX161" s="11">
        <v>0</v>
      </c>
      <c r="AY161" s="11">
        <v>0</v>
      </c>
      <c r="AZ161" s="11">
        <v>0</v>
      </c>
      <c r="BA161" s="11">
        <v>0</v>
      </c>
      <c r="BB161" s="11">
        <v>0</v>
      </c>
      <c r="BC161" s="11">
        <v>0</v>
      </c>
      <c r="BD161" s="11">
        <v>0</v>
      </c>
      <c r="BE161" s="11">
        <v>0</v>
      </c>
      <c r="BF161" s="11">
        <v>0</v>
      </c>
      <c r="BG161" s="11">
        <v>0</v>
      </c>
    </row>
    <row r="162" spans="1:59" ht="15" x14ac:dyDescent="0.25">
      <c r="A162" s="141"/>
      <c r="B162">
        <v>1</v>
      </c>
      <c r="C162">
        <v>1</v>
      </c>
      <c r="D162">
        <v>1</v>
      </c>
      <c r="E162" s="11">
        <v>0</v>
      </c>
      <c r="F162" s="11">
        <v>0</v>
      </c>
      <c r="G162" s="11">
        <v>0</v>
      </c>
      <c r="H162" s="11">
        <v>0</v>
      </c>
      <c r="I162" s="11">
        <v>0</v>
      </c>
      <c r="J162" s="11">
        <v>0</v>
      </c>
      <c r="K162" s="11">
        <v>0</v>
      </c>
      <c r="L162" s="11">
        <v>0</v>
      </c>
      <c r="M162" s="11">
        <v>0</v>
      </c>
      <c r="N162" s="11">
        <v>0</v>
      </c>
      <c r="O162" s="11">
        <v>0</v>
      </c>
      <c r="P162" s="11">
        <v>0</v>
      </c>
      <c r="Q162" s="11">
        <v>0</v>
      </c>
      <c r="R162" s="11">
        <v>0</v>
      </c>
      <c r="S162" s="11">
        <v>0</v>
      </c>
      <c r="T162" s="11">
        <v>0</v>
      </c>
      <c r="U162" s="11">
        <v>0</v>
      </c>
      <c r="V162" s="11">
        <v>0</v>
      </c>
      <c r="W162" s="11">
        <v>0</v>
      </c>
      <c r="X162" s="11">
        <v>0</v>
      </c>
      <c r="Y162" s="11">
        <v>0</v>
      </c>
      <c r="Z162" s="11">
        <v>0</v>
      </c>
      <c r="AA162" s="11">
        <v>0</v>
      </c>
      <c r="AB162" s="11">
        <v>0</v>
      </c>
      <c r="AC162" s="11">
        <v>0</v>
      </c>
      <c r="AD162" s="11">
        <v>0</v>
      </c>
      <c r="AE162" s="11">
        <v>0</v>
      </c>
      <c r="AF162" s="11">
        <v>0</v>
      </c>
      <c r="AG162" s="11">
        <v>0</v>
      </c>
      <c r="AH162" s="11">
        <v>0</v>
      </c>
      <c r="AI162" s="11">
        <v>0</v>
      </c>
      <c r="AJ162" s="11">
        <v>0</v>
      </c>
      <c r="AK162" s="11">
        <v>0</v>
      </c>
      <c r="AL162" s="11">
        <v>0</v>
      </c>
      <c r="AM162" s="11">
        <v>0</v>
      </c>
      <c r="AN162" s="11">
        <v>0</v>
      </c>
      <c r="AO162" s="11">
        <v>0</v>
      </c>
      <c r="AP162" s="11">
        <v>0</v>
      </c>
      <c r="AQ162" s="11">
        <v>0</v>
      </c>
      <c r="AR162" s="11">
        <v>0</v>
      </c>
      <c r="AS162" s="11">
        <v>0</v>
      </c>
      <c r="AT162" s="11">
        <v>0</v>
      </c>
      <c r="AU162" s="11">
        <v>0</v>
      </c>
      <c r="AV162" s="11">
        <v>0</v>
      </c>
      <c r="AW162" s="11">
        <v>0</v>
      </c>
      <c r="AX162" s="11">
        <v>0</v>
      </c>
      <c r="AY162" s="11">
        <v>0</v>
      </c>
      <c r="AZ162" s="11">
        <v>0</v>
      </c>
      <c r="BA162" s="11">
        <v>0</v>
      </c>
      <c r="BB162" s="11">
        <v>0</v>
      </c>
      <c r="BC162" s="11">
        <v>0</v>
      </c>
      <c r="BD162" s="11">
        <v>0</v>
      </c>
      <c r="BE162" s="11">
        <v>0</v>
      </c>
      <c r="BF162" s="11">
        <v>0</v>
      </c>
      <c r="BG162" s="11">
        <v>0</v>
      </c>
    </row>
    <row r="163" spans="1:59" ht="15" x14ac:dyDescent="0.25">
      <c r="A163" s="141"/>
      <c r="B163">
        <v>1</v>
      </c>
      <c r="C163">
        <v>1</v>
      </c>
      <c r="D163">
        <v>1</v>
      </c>
      <c r="E163" s="11">
        <v>0</v>
      </c>
      <c r="F163" s="11">
        <v>0</v>
      </c>
      <c r="G163" s="11">
        <v>0</v>
      </c>
      <c r="H163" s="11">
        <v>0</v>
      </c>
      <c r="I163" s="11">
        <v>0</v>
      </c>
      <c r="J163" s="11">
        <v>0</v>
      </c>
      <c r="K163" s="11">
        <v>0</v>
      </c>
      <c r="L163" s="11">
        <v>0</v>
      </c>
      <c r="M163" s="11">
        <v>0</v>
      </c>
      <c r="N163" s="11">
        <v>0</v>
      </c>
      <c r="O163" s="11">
        <v>0</v>
      </c>
      <c r="P163" s="11">
        <v>0</v>
      </c>
      <c r="Q163" s="11">
        <v>0</v>
      </c>
      <c r="R163" s="11">
        <v>0</v>
      </c>
      <c r="S163" s="11">
        <v>0</v>
      </c>
      <c r="T163" s="11">
        <v>0</v>
      </c>
      <c r="U163" s="11">
        <v>0</v>
      </c>
      <c r="V163" s="11">
        <v>0</v>
      </c>
      <c r="W163" s="11">
        <v>0</v>
      </c>
      <c r="X163" s="11">
        <v>0</v>
      </c>
      <c r="Y163" s="11">
        <v>0</v>
      </c>
      <c r="Z163" s="11">
        <v>0</v>
      </c>
      <c r="AA163" s="11">
        <v>0</v>
      </c>
      <c r="AB163" s="11">
        <v>0</v>
      </c>
      <c r="AC163" s="11">
        <v>0</v>
      </c>
      <c r="AD163" s="11">
        <v>0</v>
      </c>
      <c r="AE163" s="11">
        <v>0</v>
      </c>
      <c r="AF163" s="11">
        <v>0</v>
      </c>
      <c r="AG163" s="11">
        <v>0</v>
      </c>
      <c r="AH163" s="11">
        <v>0</v>
      </c>
      <c r="AI163" s="11">
        <v>0</v>
      </c>
      <c r="AJ163" s="11">
        <v>0</v>
      </c>
      <c r="AK163" s="11">
        <v>0</v>
      </c>
      <c r="AL163" s="11">
        <v>0</v>
      </c>
      <c r="AM163" s="11">
        <v>0</v>
      </c>
      <c r="AN163" s="11">
        <v>0</v>
      </c>
      <c r="AO163" s="11">
        <v>0</v>
      </c>
      <c r="AP163" s="11">
        <v>0</v>
      </c>
      <c r="AQ163" s="11">
        <v>0</v>
      </c>
      <c r="AR163" s="11">
        <v>0</v>
      </c>
      <c r="AS163" s="11">
        <v>0</v>
      </c>
      <c r="AT163" s="11">
        <v>0</v>
      </c>
      <c r="AU163" s="11">
        <v>0</v>
      </c>
      <c r="AV163" s="11">
        <v>0</v>
      </c>
      <c r="AW163" s="11">
        <v>0</v>
      </c>
      <c r="AX163" s="11">
        <v>0</v>
      </c>
      <c r="AY163" s="11">
        <v>0</v>
      </c>
      <c r="AZ163" s="11">
        <v>0</v>
      </c>
      <c r="BA163" s="11">
        <v>0</v>
      </c>
      <c r="BB163" s="11">
        <v>0</v>
      </c>
      <c r="BC163" s="11">
        <v>0</v>
      </c>
      <c r="BD163" s="11">
        <v>0</v>
      </c>
      <c r="BE163" s="11">
        <v>0</v>
      </c>
      <c r="BF163" s="11">
        <v>0</v>
      </c>
      <c r="BG163" s="11">
        <v>0</v>
      </c>
    </row>
    <row r="164" spans="1:59" ht="15" x14ac:dyDescent="0.25">
      <c r="A164" s="141"/>
      <c r="B164">
        <v>1</v>
      </c>
      <c r="C164">
        <v>1</v>
      </c>
      <c r="D164">
        <v>1</v>
      </c>
      <c r="E164" s="11">
        <v>0</v>
      </c>
      <c r="F164" s="11">
        <v>0</v>
      </c>
      <c r="G164" s="11">
        <v>0</v>
      </c>
      <c r="H164" s="11">
        <v>0</v>
      </c>
      <c r="I164" s="11">
        <v>0</v>
      </c>
      <c r="J164" s="11">
        <v>0</v>
      </c>
      <c r="K164" s="11">
        <v>0</v>
      </c>
      <c r="L164" s="11">
        <v>0</v>
      </c>
      <c r="M164" s="11">
        <v>0</v>
      </c>
      <c r="N164" s="11">
        <v>0</v>
      </c>
      <c r="O164" s="11">
        <v>0</v>
      </c>
      <c r="P164" s="11">
        <v>0</v>
      </c>
      <c r="Q164" s="11">
        <v>0</v>
      </c>
      <c r="R164" s="11">
        <v>0</v>
      </c>
      <c r="S164" s="11">
        <v>0</v>
      </c>
      <c r="T164" s="11">
        <v>0</v>
      </c>
      <c r="U164" s="11">
        <v>0</v>
      </c>
      <c r="V164" s="11">
        <v>0</v>
      </c>
      <c r="W164" s="11">
        <v>0</v>
      </c>
      <c r="X164" s="11">
        <v>0</v>
      </c>
      <c r="Y164" s="11">
        <v>0</v>
      </c>
      <c r="Z164" s="11">
        <v>0</v>
      </c>
      <c r="AA164" s="11">
        <v>0</v>
      </c>
      <c r="AB164" s="11">
        <v>0</v>
      </c>
      <c r="AC164" s="11">
        <v>0</v>
      </c>
      <c r="AD164" s="11">
        <v>0</v>
      </c>
      <c r="AE164" s="11">
        <v>0</v>
      </c>
      <c r="AF164" s="11">
        <v>0</v>
      </c>
      <c r="AG164" s="11">
        <v>0</v>
      </c>
      <c r="AH164" s="11">
        <v>0</v>
      </c>
      <c r="AI164" s="11">
        <v>0</v>
      </c>
      <c r="AJ164" s="11">
        <v>0</v>
      </c>
      <c r="AK164" s="11">
        <v>0</v>
      </c>
      <c r="AL164" s="11">
        <v>0</v>
      </c>
      <c r="AM164" s="11">
        <v>0</v>
      </c>
      <c r="AN164" s="11">
        <v>0</v>
      </c>
      <c r="AO164" s="11">
        <v>0</v>
      </c>
      <c r="AP164" s="11">
        <v>0</v>
      </c>
      <c r="AQ164" s="11">
        <v>0</v>
      </c>
      <c r="AR164" s="11">
        <v>0</v>
      </c>
      <c r="AS164" s="11">
        <v>0</v>
      </c>
      <c r="AT164" s="11">
        <v>0</v>
      </c>
      <c r="AU164" s="11">
        <v>0</v>
      </c>
      <c r="AV164" s="11">
        <v>0</v>
      </c>
      <c r="AW164" s="11">
        <v>0</v>
      </c>
      <c r="AX164" s="11">
        <v>0</v>
      </c>
      <c r="AY164" s="11">
        <v>0</v>
      </c>
      <c r="AZ164" s="11">
        <v>0</v>
      </c>
      <c r="BA164" s="11">
        <v>0</v>
      </c>
      <c r="BB164" s="11">
        <v>0</v>
      </c>
      <c r="BC164" s="11">
        <v>0</v>
      </c>
      <c r="BD164" s="11">
        <v>0</v>
      </c>
      <c r="BE164" s="11">
        <v>0</v>
      </c>
      <c r="BF164" s="11">
        <v>0</v>
      </c>
      <c r="BG164" s="11">
        <v>0</v>
      </c>
    </row>
    <row r="165" spans="1:59" ht="15" x14ac:dyDescent="0.25">
      <c r="A165" s="141"/>
      <c r="B165">
        <v>1</v>
      </c>
      <c r="C165">
        <v>1</v>
      </c>
      <c r="D165">
        <v>1</v>
      </c>
      <c r="E165" s="11">
        <v>0</v>
      </c>
      <c r="F165" s="11">
        <v>0</v>
      </c>
      <c r="G165" s="11">
        <v>0</v>
      </c>
      <c r="H165" s="11">
        <v>0</v>
      </c>
      <c r="I165" s="11">
        <v>0</v>
      </c>
      <c r="J165" s="11">
        <v>0</v>
      </c>
      <c r="K165" s="11">
        <v>0</v>
      </c>
      <c r="L165" s="11">
        <v>0</v>
      </c>
      <c r="M165" s="11">
        <v>0</v>
      </c>
      <c r="N165" s="11">
        <v>0</v>
      </c>
      <c r="O165" s="11">
        <v>0</v>
      </c>
      <c r="P165" s="11">
        <v>0</v>
      </c>
      <c r="Q165" s="11">
        <v>0</v>
      </c>
      <c r="R165" s="11">
        <v>0</v>
      </c>
      <c r="S165" s="11">
        <v>0</v>
      </c>
      <c r="T165" s="11">
        <v>0</v>
      </c>
      <c r="U165" s="11">
        <v>0</v>
      </c>
      <c r="V165" s="11">
        <v>0</v>
      </c>
      <c r="W165" s="11">
        <v>0</v>
      </c>
      <c r="X165" s="11">
        <v>0</v>
      </c>
      <c r="Y165" s="11">
        <v>0</v>
      </c>
      <c r="Z165" s="11">
        <v>0</v>
      </c>
      <c r="AA165" s="11">
        <v>0</v>
      </c>
      <c r="AB165" s="11">
        <v>0</v>
      </c>
      <c r="AC165" s="11">
        <v>0</v>
      </c>
      <c r="AD165" s="11">
        <v>0</v>
      </c>
      <c r="AE165" s="11">
        <v>0</v>
      </c>
      <c r="AF165" s="11">
        <v>0</v>
      </c>
      <c r="AG165" s="11">
        <v>0</v>
      </c>
      <c r="AH165" s="11">
        <v>0</v>
      </c>
      <c r="AI165" s="11">
        <v>0</v>
      </c>
      <c r="AJ165" s="11">
        <v>0</v>
      </c>
      <c r="AK165" s="11">
        <v>0</v>
      </c>
      <c r="AL165" s="11">
        <v>0</v>
      </c>
      <c r="AM165" s="11">
        <v>0</v>
      </c>
      <c r="AN165" s="11">
        <v>0</v>
      </c>
      <c r="AO165" s="11">
        <v>0</v>
      </c>
      <c r="AP165" s="11">
        <v>0</v>
      </c>
      <c r="AQ165" s="11">
        <v>0</v>
      </c>
      <c r="AR165" s="11">
        <v>0</v>
      </c>
      <c r="AS165" s="11">
        <v>0</v>
      </c>
      <c r="AT165" s="11">
        <v>0</v>
      </c>
      <c r="AU165" s="11">
        <v>0</v>
      </c>
      <c r="AV165" s="11">
        <v>0</v>
      </c>
      <c r="AW165" s="11">
        <v>0</v>
      </c>
      <c r="AX165" s="11">
        <v>0</v>
      </c>
      <c r="AY165" s="11">
        <v>0</v>
      </c>
      <c r="AZ165" s="11">
        <v>0</v>
      </c>
      <c r="BA165" s="11">
        <v>0</v>
      </c>
      <c r="BB165" s="11">
        <v>0</v>
      </c>
      <c r="BC165" s="11">
        <v>0</v>
      </c>
      <c r="BD165" s="11">
        <v>0</v>
      </c>
      <c r="BE165" s="11">
        <v>0</v>
      </c>
      <c r="BF165" s="11">
        <v>0</v>
      </c>
      <c r="BG165" s="11">
        <v>0</v>
      </c>
    </row>
    <row r="166" spans="1:59" ht="15" x14ac:dyDescent="0.25">
      <c r="A166" s="141"/>
      <c r="B166">
        <v>1</v>
      </c>
      <c r="C166">
        <v>1</v>
      </c>
      <c r="D166">
        <v>1</v>
      </c>
      <c r="E166" s="11">
        <v>0</v>
      </c>
      <c r="F166" s="11">
        <v>0</v>
      </c>
      <c r="G166" s="11">
        <v>0</v>
      </c>
      <c r="H166" s="11">
        <v>0</v>
      </c>
      <c r="I166" s="11">
        <v>0</v>
      </c>
      <c r="J166" s="11">
        <v>0</v>
      </c>
      <c r="K166" s="11">
        <v>0</v>
      </c>
      <c r="L166" s="11">
        <v>0</v>
      </c>
      <c r="M166" s="11">
        <v>0</v>
      </c>
      <c r="N166" s="11">
        <v>0</v>
      </c>
      <c r="O166" s="11">
        <v>0</v>
      </c>
      <c r="P166" s="11">
        <v>0</v>
      </c>
      <c r="Q166" s="11">
        <v>0</v>
      </c>
      <c r="R166" s="11">
        <v>0</v>
      </c>
      <c r="S166" s="11">
        <v>0</v>
      </c>
      <c r="T166" s="11">
        <v>0</v>
      </c>
      <c r="U166" s="11">
        <v>0</v>
      </c>
      <c r="V166" s="11">
        <v>0</v>
      </c>
      <c r="W166" s="11">
        <v>0</v>
      </c>
      <c r="X166" s="11">
        <v>0</v>
      </c>
      <c r="Y166" s="11">
        <v>0</v>
      </c>
      <c r="Z166" s="11">
        <v>0</v>
      </c>
      <c r="AA166" s="11">
        <v>0</v>
      </c>
      <c r="AB166" s="11">
        <v>0</v>
      </c>
      <c r="AC166" s="11">
        <v>0</v>
      </c>
      <c r="AD166" s="11">
        <v>0</v>
      </c>
      <c r="AE166" s="11">
        <v>0</v>
      </c>
      <c r="AF166" s="11">
        <v>0</v>
      </c>
      <c r="AG166" s="11">
        <v>0</v>
      </c>
      <c r="AH166" s="11">
        <v>0</v>
      </c>
      <c r="AI166" s="11">
        <v>0</v>
      </c>
      <c r="AJ166" s="11">
        <v>0</v>
      </c>
      <c r="AK166" s="11">
        <v>0</v>
      </c>
      <c r="AL166" s="11">
        <v>0</v>
      </c>
      <c r="AM166" s="11">
        <v>0</v>
      </c>
      <c r="AN166" s="11">
        <v>0</v>
      </c>
      <c r="AO166" s="11">
        <v>0</v>
      </c>
      <c r="AP166" s="11">
        <v>0</v>
      </c>
      <c r="AQ166" s="11">
        <v>0</v>
      </c>
      <c r="AR166" s="11">
        <v>0</v>
      </c>
      <c r="AS166" s="11">
        <v>0</v>
      </c>
      <c r="AT166" s="11">
        <v>0</v>
      </c>
      <c r="AU166" s="11">
        <v>0</v>
      </c>
      <c r="AV166" s="11">
        <v>0</v>
      </c>
      <c r="AW166" s="11">
        <v>0</v>
      </c>
      <c r="AX166" s="11">
        <v>0</v>
      </c>
      <c r="AY166" s="11">
        <v>0</v>
      </c>
      <c r="AZ166" s="11">
        <v>0</v>
      </c>
      <c r="BA166" s="11">
        <v>0</v>
      </c>
      <c r="BB166" s="11">
        <v>0</v>
      </c>
      <c r="BC166" s="11">
        <v>0</v>
      </c>
      <c r="BD166" s="11">
        <v>0</v>
      </c>
      <c r="BE166" s="11">
        <v>0</v>
      </c>
      <c r="BF166" s="11">
        <v>0</v>
      </c>
      <c r="BG166" s="11">
        <v>0</v>
      </c>
    </row>
    <row r="167" spans="1:59" ht="15" x14ac:dyDescent="0.25">
      <c r="A167" s="141"/>
      <c r="B167">
        <v>1</v>
      </c>
      <c r="C167">
        <v>1</v>
      </c>
      <c r="D167">
        <v>1</v>
      </c>
      <c r="E167" s="11">
        <v>0</v>
      </c>
      <c r="F167" s="11">
        <v>0</v>
      </c>
      <c r="G167" s="11">
        <v>0</v>
      </c>
      <c r="H167" s="11">
        <v>0</v>
      </c>
      <c r="I167" s="11">
        <v>0</v>
      </c>
      <c r="J167" s="11">
        <v>0</v>
      </c>
      <c r="K167" s="11">
        <v>0</v>
      </c>
      <c r="L167" s="11">
        <v>0</v>
      </c>
      <c r="M167" s="11">
        <v>0</v>
      </c>
      <c r="N167" s="11">
        <v>0</v>
      </c>
      <c r="O167" s="11">
        <v>0</v>
      </c>
      <c r="P167" s="11">
        <v>0</v>
      </c>
      <c r="Q167" s="11">
        <v>0</v>
      </c>
      <c r="R167" s="11">
        <v>0</v>
      </c>
      <c r="S167" s="11">
        <v>0</v>
      </c>
      <c r="T167" s="11">
        <v>0</v>
      </c>
      <c r="U167" s="11">
        <v>0</v>
      </c>
      <c r="V167" s="11">
        <v>0</v>
      </c>
      <c r="W167" s="11">
        <v>0</v>
      </c>
      <c r="X167" s="11">
        <v>0</v>
      </c>
      <c r="Y167" s="11">
        <v>0</v>
      </c>
      <c r="Z167" s="11">
        <v>0</v>
      </c>
      <c r="AA167" s="11">
        <v>0</v>
      </c>
      <c r="AB167" s="11">
        <v>0</v>
      </c>
      <c r="AC167" s="11">
        <v>0</v>
      </c>
      <c r="AD167" s="11">
        <v>0</v>
      </c>
      <c r="AE167" s="11">
        <v>0</v>
      </c>
      <c r="AF167" s="11">
        <v>0</v>
      </c>
      <c r="AG167" s="11">
        <v>0</v>
      </c>
      <c r="AH167" s="11">
        <v>0</v>
      </c>
      <c r="AI167" s="11">
        <v>0</v>
      </c>
      <c r="AJ167" s="11">
        <v>0</v>
      </c>
      <c r="AK167" s="11">
        <v>0</v>
      </c>
      <c r="AL167" s="11">
        <v>0</v>
      </c>
      <c r="AM167" s="11">
        <v>0</v>
      </c>
      <c r="AN167" s="11">
        <v>0</v>
      </c>
      <c r="AO167" s="11">
        <v>0</v>
      </c>
      <c r="AP167" s="11">
        <v>0</v>
      </c>
      <c r="AQ167" s="11">
        <v>0</v>
      </c>
      <c r="AR167" s="11">
        <v>0</v>
      </c>
      <c r="AS167" s="11">
        <v>0</v>
      </c>
      <c r="AT167" s="11">
        <v>0</v>
      </c>
      <c r="AU167" s="11">
        <v>0</v>
      </c>
      <c r="AV167" s="11">
        <v>0</v>
      </c>
      <c r="AW167" s="11">
        <v>0</v>
      </c>
      <c r="AX167" s="11">
        <v>0</v>
      </c>
      <c r="AY167" s="11">
        <v>0</v>
      </c>
      <c r="AZ167" s="11">
        <v>0</v>
      </c>
      <c r="BA167" s="11">
        <v>0</v>
      </c>
      <c r="BB167" s="11">
        <v>0</v>
      </c>
      <c r="BC167" s="11">
        <v>0</v>
      </c>
      <c r="BD167" s="11">
        <v>0</v>
      </c>
      <c r="BE167" s="11">
        <v>0</v>
      </c>
      <c r="BF167" s="11">
        <v>0</v>
      </c>
      <c r="BG167" s="11">
        <v>0</v>
      </c>
    </row>
    <row r="168" spans="1:59" ht="15" x14ac:dyDescent="0.25">
      <c r="A168" s="141"/>
      <c r="B168">
        <v>1</v>
      </c>
      <c r="C168">
        <v>1</v>
      </c>
      <c r="D168">
        <v>1</v>
      </c>
      <c r="E168" s="11">
        <v>0</v>
      </c>
      <c r="F168" s="11">
        <v>0</v>
      </c>
      <c r="G168" s="11">
        <v>0</v>
      </c>
      <c r="H168" s="11">
        <v>0</v>
      </c>
      <c r="I168" s="11">
        <v>0</v>
      </c>
      <c r="J168" s="11">
        <v>0</v>
      </c>
      <c r="K168" s="11">
        <v>0</v>
      </c>
      <c r="L168" s="11">
        <v>0</v>
      </c>
      <c r="M168" s="11">
        <v>0</v>
      </c>
      <c r="N168" s="11">
        <v>0</v>
      </c>
      <c r="O168" s="11">
        <v>0</v>
      </c>
      <c r="P168" s="11">
        <v>0</v>
      </c>
      <c r="Q168" s="11">
        <v>0</v>
      </c>
      <c r="R168" s="11">
        <v>0</v>
      </c>
      <c r="S168" s="11">
        <v>0</v>
      </c>
      <c r="T168" s="11">
        <v>0</v>
      </c>
      <c r="U168" s="11">
        <v>0</v>
      </c>
      <c r="V168" s="11">
        <v>0</v>
      </c>
      <c r="W168" s="11">
        <v>0</v>
      </c>
      <c r="X168" s="11">
        <v>0</v>
      </c>
      <c r="Y168" s="11">
        <v>0</v>
      </c>
      <c r="Z168" s="11">
        <v>0</v>
      </c>
      <c r="AA168" s="11">
        <v>0</v>
      </c>
      <c r="AB168" s="11">
        <v>0</v>
      </c>
      <c r="AC168" s="11">
        <v>0</v>
      </c>
      <c r="AD168" s="11">
        <v>0</v>
      </c>
      <c r="AE168" s="11">
        <v>0</v>
      </c>
      <c r="AF168" s="11">
        <v>0</v>
      </c>
      <c r="AG168" s="11">
        <v>0</v>
      </c>
      <c r="AH168" s="11">
        <v>0</v>
      </c>
      <c r="AI168" s="11">
        <v>0</v>
      </c>
      <c r="AJ168" s="11">
        <v>0</v>
      </c>
      <c r="AK168" s="11">
        <v>0</v>
      </c>
      <c r="AL168" s="11">
        <v>0</v>
      </c>
      <c r="AM168" s="11">
        <v>0</v>
      </c>
      <c r="AN168" s="11">
        <v>0</v>
      </c>
      <c r="AO168" s="11">
        <v>0</v>
      </c>
      <c r="AP168" s="11">
        <v>0</v>
      </c>
      <c r="AQ168" s="11">
        <v>0</v>
      </c>
      <c r="AR168" s="11">
        <v>0</v>
      </c>
      <c r="AS168" s="11">
        <v>0</v>
      </c>
      <c r="AT168" s="11">
        <v>0</v>
      </c>
      <c r="AU168" s="11">
        <v>0</v>
      </c>
      <c r="AV168" s="11">
        <v>0</v>
      </c>
      <c r="AW168" s="11">
        <v>0</v>
      </c>
      <c r="AX168" s="11">
        <v>0</v>
      </c>
      <c r="AY168" s="11">
        <v>0</v>
      </c>
      <c r="AZ168" s="11">
        <v>0</v>
      </c>
      <c r="BA168" s="11">
        <v>0</v>
      </c>
      <c r="BB168" s="11">
        <v>0</v>
      </c>
      <c r="BC168" s="11">
        <v>0</v>
      </c>
      <c r="BD168" s="11">
        <v>0</v>
      </c>
      <c r="BE168" s="11">
        <v>0</v>
      </c>
      <c r="BF168" s="11">
        <v>0</v>
      </c>
      <c r="BG168" s="11">
        <v>0</v>
      </c>
    </row>
    <row r="169" spans="1:59" ht="15" x14ac:dyDescent="0.25">
      <c r="A169" s="141"/>
      <c r="B169">
        <v>1</v>
      </c>
      <c r="C169">
        <v>1</v>
      </c>
      <c r="D169">
        <v>1</v>
      </c>
      <c r="E169" s="11">
        <v>0</v>
      </c>
      <c r="F169" s="11">
        <v>0</v>
      </c>
      <c r="G169" s="11">
        <v>0</v>
      </c>
      <c r="H169" s="11">
        <v>0</v>
      </c>
      <c r="I169" s="11">
        <v>0</v>
      </c>
      <c r="J169" s="11">
        <v>0</v>
      </c>
      <c r="K169" s="11">
        <v>0</v>
      </c>
      <c r="L169" s="11">
        <v>0</v>
      </c>
      <c r="M169" s="11">
        <v>0</v>
      </c>
      <c r="N169" s="11">
        <v>0</v>
      </c>
      <c r="O169" s="11">
        <v>0</v>
      </c>
      <c r="P169" s="11">
        <v>0</v>
      </c>
      <c r="Q169" s="11">
        <v>0</v>
      </c>
      <c r="R169" s="11">
        <v>0</v>
      </c>
      <c r="S169" s="11">
        <v>0</v>
      </c>
      <c r="T169" s="11">
        <v>0</v>
      </c>
      <c r="U169" s="11">
        <v>0</v>
      </c>
      <c r="V169" s="11">
        <v>0</v>
      </c>
      <c r="W169" s="11">
        <v>0</v>
      </c>
      <c r="X169" s="11">
        <v>0</v>
      </c>
      <c r="Y169" s="11">
        <v>0</v>
      </c>
      <c r="Z169" s="11">
        <v>0</v>
      </c>
      <c r="AA169" s="11">
        <v>0</v>
      </c>
      <c r="AB169" s="11">
        <v>0</v>
      </c>
      <c r="AC169" s="11">
        <v>0</v>
      </c>
      <c r="AD169" s="11">
        <v>0</v>
      </c>
      <c r="AE169" s="11">
        <v>0</v>
      </c>
      <c r="AF169" s="11">
        <v>0</v>
      </c>
      <c r="AG169" s="11">
        <v>0</v>
      </c>
      <c r="AH169" s="11">
        <v>0</v>
      </c>
      <c r="AI169" s="11">
        <v>0</v>
      </c>
      <c r="AJ169" s="11">
        <v>0</v>
      </c>
      <c r="AK169" s="11">
        <v>0</v>
      </c>
      <c r="AL169" s="11">
        <v>0</v>
      </c>
      <c r="AM169" s="11">
        <v>0</v>
      </c>
      <c r="AN169" s="11">
        <v>0</v>
      </c>
      <c r="AO169" s="11">
        <v>0</v>
      </c>
      <c r="AP169" s="11">
        <v>0</v>
      </c>
      <c r="AQ169" s="11">
        <v>0</v>
      </c>
      <c r="AR169" s="11">
        <v>0</v>
      </c>
      <c r="AS169" s="11">
        <v>0</v>
      </c>
      <c r="AT169" s="11">
        <v>0</v>
      </c>
      <c r="AU169" s="11">
        <v>0</v>
      </c>
      <c r="AV169" s="11">
        <v>0</v>
      </c>
      <c r="AW169" s="11">
        <v>0</v>
      </c>
      <c r="AX169" s="11">
        <v>0</v>
      </c>
      <c r="AY169" s="11">
        <v>0</v>
      </c>
      <c r="AZ169" s="11">
        <v>0</v>
      </c>
      <c r="BA169" s="11">
        <v>0</v>
      </c>
      <c r="BB169" s="11">
        <v>0</v>
      </c>
      <c r="BC169" s="11">
        <v>0</v>
      </c>
      <c r="BD169" s="11">
        <v>0</v>
      </c>
      <c r="BE169" s="11">
        <v>0</v>
      </c>
      <c r="BF169" s="11">
        <v>0</v>
      </c>
      <c r="BG169" s="11">
        <v>0</v>
      </c>
    </row>
    <row r="170" spans="1:59" ht="15" x14ac:dyDescent="0.25">
      <c r="A170" s="141"/>
      <c r="B170">
        <v>1</v>
      </c>
      <c r="C170">
        <v>1</v>
      </c>
      <c r="D170">
        <v>1</v>
      </c>
      <c r="E170" s="11">
        <v>0</v>
      </c>
      <c r="F170" s="11">
        <v>0</v>
      </c>
      <c r="G170" s="11">
        <v>0</v>
      </c>
      <c r="H170" s="11">
        <v>0</v>
      </c>
      <c r="I170" s="11">
        <v>0</v>
      </c>
      <c r="J170" s="11">
        <v>0</v>
      </c>
      <c r="K170" s="11">
        <v>0</v>
      </c>
      <c r="L170" s="11">
        <v>0</v>
      </c>
      <c r="M170" s="11">
        <v>0</v>
      </c>
      <c r="N170" s="11">
        <v>0</v>
      </c>
      <c r="O170" s="11">
        <v>0</v>
      </c>
      <c r="P170" s="11">
        <v>0</v>
      </c>
      <c r="Q170" s="11">
        <v>0</v>
      </c>
      <c r="R170" s="11">
        <v>0</v>
      </c>
      <c r="S170" s="11">
        <v>0</v>
      </c>
      <c r="T170" s="11">
        <v>0</v>
      </c>
      <c r="U170" s="11">
        <v>0</v>
      </c>
      <c r="V170" s="11">
        <v>0</v>
      </c>
      <c r="W170" s="11">
        <v>0</v>
      </c>
      <c r="X170" s="11">
        <v>0</v>
      </c>
      <c r="Y170" s="11">
        <v>0</v>
      </c>
      <c r="Z170" s="11">
        <v>0</v>
      </c>
      <c r="AA170" s="11">
        <v>0</v>
      </c>
      <c r="AB170" s="11">
        <v>0</v>
      </c>
      <c r="AC170" s="11">
        <v>0</v>
      </c>
      <c r="AD170" s="11">
        <v>0</v>
      </c>
      <c r="AE170" s="11">
        <v>0</v>
      </c>
      <c r="AF170" s="11">
        <v>0</v>
      </c>
      <c r="AG170" s="11">
        <v>0</v>
      </c>
      <c r="AH170" s="11">
        <v>0</v>
      </c>
      <c r="AI170" s="11">
        <v>0</v>
      </c>
      <c r="AJ170" s="11">
        <v>0</v>
      </c>
      <c r="AK170" s="11">
        <v>0</v>
      </c>
      <c r="AL170" s="11">
        <v>0</v>
      </c>
      <c r="AM170" s="11">
        <v>0</v>
      </c>
      <c r="AN170" s="11">
        <v>0</v>
      </c>
      <c r="AO170" s="11">
        <v>0</v>
      </c>
      <c r="AP170" s="11">
        <v>0</v>
      </c>
      <c r="AQ170" s="11">
        <v>0</v>
      </c>
      <c r="AR170" s="11">
        <v>0</v>
      </c>
      <c r="AS170" s="11">
        <v>0</v>
      </c>
      <c r="AT170" s="11">
        <v>0</v>
      </c>
      <c r="AU170" s="11">
        <v>0</v>
      </c>
      <c r="AV170" s="11">
        <v>0</v>
      </c>
      <c r="AW170" s="11">
        <v>0</v>
      </c>
      <c r="AX170" s="11">
        <v>0</v>
      </c>
      <c r="AY170" s="11">
        <v>0</v>
      </c>
      <c r="AZ170" s="11">
        <v>0</v>
      </c>
      <c r="BA170" s="11">
        <v>0</v>
      </c>
      <c r="BB170" s="11">
        <v>0</v>
      </c>
      <c r="BC170" s="11">
        <v>0</v>
      </c>
      <c r="BD170" s="11">
        <v>0</v>
      </c>
      <c r="BE170" s="11">
        <v>0</v>
      </c>
      <c r="BF170" s="11">
        <v>0</v>
      </c>
      <c r="BG170" s="11">
        <v>0</v>
      </c>
    </row>
    <row r="171" spans="1:59" ht="15" x14ac:dyDescent="0.25">
      <c r="A171" s="141"/>
      <c r="B171">
        <v>1</v>
      </c>
      <c r="C171">
        <v>1</v>
      </c>
      <c r="D171">
        <v>1</v>
      </c>
      <c r="E171" s="11">
        <v>0</v>
      </c>
      <c r="F171" s="11">
        <v>0</v>
      </c>
      <c r="G171" s="11">
        <v>0</v>
      </c>
      <c r="H171" s="11">
        <v>0</v>
      </c>
      <c r="I171" s="11">
        <v>0</v>
      </c>
      <c r="J171" s="11">
        <v>0</v>
      </c>
      <c r="K171" s="11">
        <v>0</v>
      </c>
      <c r="L171" s="11">
        <v>0</v>
      </c>
      <c r="M171" s="11">
        <v>0</v>
      </c>
      <c r="N171" s="11">
        <v>0</v>
      </c>
      <c r="O171" s="11">
        <v>0</v>
      </c>
      <c r="P171" s="11">
        <v>0</v>
      </c>
      <c r="Q171" s="11">
        <v>0</v>
      </c>
      <c r="R171" s="11">
        <v>0</v>
      </c>
      <c r="S171" s="11">
        <v>0</v>
      </c>
      <c r="T171" s="11">
        <v>0</v>
      </c>
      <c r="U171" s="11">
        <v>0</v>
      </c>
      <c r="V171" s="11">
        <v>0</v>
      </c>
      <c r="W171" s="11">
        <v>0</v>
      </c>
      <c r="X171" s="11">
        <v>0</v>
      </c>
      <c r="Y171" s="11">
        <v>0</v>
      </c>
      <c r="Z171" s="11">
        <v>0</v>
      </c>
      <c r="AA171" s="11">
        <v>0</v>
      </c>
      <c r="AB171" s="11">
        <v>0</v>
      </c>
      <c r="AC171" s="11">
        <v>0</v>
      </c>
      <c r="AD171" s="11">
        <v>0</v>
      </c>
      <c r="AE171" s="11">
        <v>0</v>
      </c>
      <c r="AF171" s="11">
        <v>0</v>
      </c>
      <c r="AG171" s="11">
        <v>0</v>
      </c>
      <c r="AH171" s="11">
        <v>0</v>
      </c>
      <c r="AI171" s="11">
        <v>0</v>
      </c>
      <c r="AJ171" s="11">
        <v>0</v>
      </c>
      <c r="AK171" s="11">
        <v>0</v>
      </c>
      <c r="AL171" s="11">
        <v>0</v>
      </c>
      <c r="AM171" s="11">
        <v>0</v>
      </c>
      <c r="AN171" s="11">
        <v>0</v>
      </c>
      <c r="AO171" s="11">
        <v>0</v>
      </c>
      <c r="AP171" s="11">
        <v>0</v>
      </c>
      <c r="AQ171" s="11">
        <v>0</v>
      </c>
      <c r="AR171" s="11">
        <v>0</v>
      </c>
      <c r="AS171" s="11">
        <v>0</v>
      </c>
      <c r="AT171" s="11">
        <v>0</v>
      </c>
      <c r="AU171" s="11">
        <v>0</v>
      </c>
      <c r="AV171" s="11">
        <v>0</v>
      </c>
      <c r="AW171" s="11">
        <v>0</v>
      </c>
      <c r="AX171" s="11">
        <v>0</v>
      </c>
      <c r="AY171" s="11">
        <v>0</v>
      </c>
      <c r="AZ171" s="11">
        <v>0</v>
      </c>
      <c r="BA171" s="11">
        <v>0</v>
      </c>
      <c r="BB171" s="11">
        <v>0</v>
      </c>
      <c r="BC171" s="11">
        <v>0</v>
      </c>
      <c r="BD171" s="11">
        <v>0</v>
      </c>
      <c r="BE171" s="11">
        <v>0</v>
      </c>
      <c r="BF171" s="11">
        <v>0</v>
      </c>
      <c r="BG171" s="11">
        <v>0</v>
      </c>
    </row>
    <row r="172" spans="1:59" ht="15" x14ac:dyDescent="0.25">
      <c r="A172" s="141"/>
      <c r="B172">
        <v>1</v>
      </c>
      <c r="C172">
        <v>1</v>
      </c>
      <c r="D172">
        <v>1</v>
      </c>
      <c r="E172" s="11">
        <v>0</v>
      </c>
      <c r="F172" s="11">
        <v>0</v>
      </c>
      <c r="G172" s="11">
        <v>0</v>
      </c>
      <c r="H172" s="11">
        <v>0</v>
      </c>
      <c r="I172" s="11">
        <v>0</v>
      </c>
      <c r="J172" s="11">
        <v>0</v>
      </c>
      <c r="K172" s="11">
        <v>0</v>
      </c>
      <c r="L172" s="11">
        <v>0</v>
      </c>
      <c r="M172" s="11">
        <v>0</v>
      </c>
      <c r="N172" s="11">
        <v>0</v>
      </c>
      <c r="O172" s="11">
        <v>0</v>
      </c>
      <c r="P172" s="11">
        <v>0</v>
      </c>
      <c r="Q172" s="11">
        <v>0</v>
      </c>
      <c r="R172" s="11">
        <v>0</v>
      </c>
      <c r="S172" s="11">
        <v>0</v>
      </c>
      <c r="T172" s="11">
        <v>0</v>
      </c>
      <c r="U172" s="11">
        <v>0</v>
      </c>
      <c r="V172" s="11">
        <v>0</v>
      </c>
      <c r="W172" s="11">
        <v>0</v>
      </c>
      <c r="X172" s="11">
        <v>0</v>
      </c>
      <c r="Y172" s="11">
        <v>0</v>
      </c>
      <c r="Z172" s="11">
        <v>0</v>
      </c>
      <c r="AA172" s="11">
        <v>0</v>
      </c>
      <c r="AB172" s="11">
        <v>0</v>
      </c>
      <c r="AC172" s="11">
        <v>0</v>
      </c>
      <c r="AD172" s="11">
        <v>0</v>
      </c>
      <c r="AE172" s="11">
        <v>0</v>
      </c>
      <c r="AF172" s="11">
        <v>0</v>
      </c>
      <c r="AG172" s="11">
        <v>0</v>
      </c>
      <c r="AH172" s="11">
        <v>0</v>
      </c>
      <c r="AI172" s="11">
        <v>0</v>
      </c>
      <c r="AJ172" s="11">
        <v>0</v>
      </c>
      <c r="AK172" s="11">
        <v>0</v>
      </c>
      <c r="AL172" s="11">
        <v>0</v>
      </c>
      <c r="AM172" s="11">
        <v>0</v>
      </c>
      <c r="AN172" s="11">
        <v>0</v>
      </c>
      <c r="AO172" s="11">
        <v>0</v>
      </c>
      <c r="AP172" s="11">
        <v>0</v>
      </c>
      <c r="AQ172" s="11">
        <v>0</v>
      </c>
      <c r="AR172" s="11">
        <v>0</v>
      </c>
      <c r="AS172" s="11">
        <v>0</v>
      </c>
      <c r="AT172" s="11">
        <v>0</v>
      </c>
      <c r="AU172" s="11">
        <v>0</v>
      </c>
      <c r="AV172" s="11">
        <v>0</v>
      </c>
      <c r="AW172" s="11">
        <v>0</v>
      </c>
      <c r="AX172" s="11">
        <v>0</v>
      </c>
      <c r="AY172" s="11">
        <v>0</v>
      </c>
      <c r="AZ172" s="11">
        <v>0</v>
      </c>
      <c r="BA172" s="11">
        <v>0</v>
      </c>
      <c r="BB172" s="11">
        <v>0</v>
      </c>
      <c r="BC172" s="11">
        <v>0</v>
      </c>
      <c r="BD172" s="11">
        <v>0</v>
      </c>
      <c r="BE172" s="11">
        <v>0</v>
      </c>
      <c r="BF172" s="11">
        <v>0</v>
      </c>
      <c r="BG172" s="11">
        <v>0</v>
      </c>
    </row>
    <row r="173" spans="1:59" ht="15" x14ac:dyDescent="0.25">
      <c r="A173" s="141"/>
      <c r="B173">
        <v>1</v>
      </c>
      <c r="C173">
        <v>1</v>
      </c>
      <c r="D173">
        <v>1</v>
      </c>
      <c r="E173" s="11">
        <v>0</v>
      </c>
      <c r="F173" s="11">
        <v>0</v>
      </c>
      <c r="G173" s="11">
        <v>0</v>
      </c>
      <c r="H173" s="11">
        <v>0</v>
      </c>
      <c r="I173" s="11">
        <v>0</v>
      </c>
      <c r="J173" s="11">
        <v>0</v>
      </c>
      <c r="K173" s="11">
        <v>0</v>
      </c>
      <c r="L173" s="11">
        <v>0</v>
      </c>
      <c r="M173" s="11">
        <v>0</v>
      </c>
      <c r="N173" s="11">
        <v>0</v>
      </c>
      <c r="O173" s="11">
        <v>0</v>
      </c>
      <c r="P173" s="11">
        <v>0</v>
      </c>
      <c r="Q173" s="11">
        <v>0</v>
      </c>
      <c r="R173" s="11">
        <v>0</v>
      </c>
      <c r="S173" s="11">
        <v>0</v>
      </c>
      <c r="T173" s="11">
        <v>0</v>
      </c>
      <c r="U173" s="11">
        <v>0</v>
      </c>
      <c r="V173" s="11">
        <v>0</v>
      </c>
      <c r="W173" s="11">
        <v>0</v>
      </c>
      <c r="X173" s="11">
        <v>0</v>
      </c>
      <c r="Y173" s="11">
        <v>0</v>
      </c>
      <c r="Z173" s="11">
        <v>0</v>
      </c>
      <c r="AA173" s="11">
        <v>0</v>
      </c>
      <c r="AB173" s="11">
        <v>0</v>
      </c>
      <c r="AC173" s="11">
        <v>0</v>
      </c>
      <c r="AD173" s="11">
        <v>0</v>
      </c>
      <c r="AE173" s="11">
        <v>0</v>
      </c>
      <c r="AF173" s="11">
        <v>0</v>
      </c>
      <c r="AG173" s="11">
        <v>0</v>
      </c>
      <c r="AH173" s="11">
        <v>0</v>
      </c>
      <c r="AI173" s="11">
        <v>0</v>
      </c>
      <c r="AJ173" s="11">
        <v>0</v>
      </c>
      <c r="AK173" s="11">
        <v>0</v>
      </c>
      <c r="AL173" s="11">
        <v>0</v>
      </c>
      <c r="AM173" s="11">
        <v>0</v>
      </c>
      <c r="AN173" s="11">
        <v>0</v>
      </c>
      <c r="AO173" s="11">
        <v>0</v>
      </c>
      <c r="AP173" s="11">
        <v>0</v>
      </c>
      <c r="AQ173" s="11">
        <v>0</v>
      </c>
      <c r="AR173" s="11">
        <v>0</v>
      </c>
      <c r="AS173" s="11">
        <v>0</v>
      </c>
      <c r="AT173" s="11">
        <v>0</v>
      </c>
      <c r="AU173" s="11">
        <v>0</v>
      </c>
      <c r="AV173" s="11">
        <v>0</v>
      </c>
      <c r="AW173" s="11">
        <v>0</v>
      </c>
      <c r="AX173" s="11">
        <v>0</v>
      </c>
      <c r="AY173" s="11">
        <v>0</v>
      </c>
      <c r="AZ173" s="11">
        <v>0</v>
      </c>
      <c r="BA173" s="11">
        <v>0</v>
      </c>
      <c r="BB173" s="11">
        <v>0</v>
      </c>
      <c r="BC173" s="11">
        <v>0</v>
      </c>
      <c r="BD173" s="11">
        <v>0</v>
      </c>
      <c r="BE173" s="11">
        <v>0</v>
      </c>
      <c r="BF173" s="11">
        <v>0</v>
      </c>
      <c r="BG173" s="11">
        <v>0</v>
      </c>
    </row>
    <row r="174" spans="1:59" ht="15" x14ac:dyDescent="0.25">
      <c r="A174" s="141"/>
      <c r="B174">
        <v>1</v>
      </c>
      <c r="C174">
        <v>1</v>
      </c>
      <c r="D174">
        <v>1</v>
      </c>
      <c r="E174" s="11">
        <v>0</v>
      </c>
      <c r="F174" s="11">
        <v>0</v>
      </c>
      <c r="G174" s="11">
        <v>0</v>
      </c>
      <c r="H174" s="11">
        <v>0</v>
      </c>
      <c r="I174" s="11">
        <v>0</v>
      </c>
      <c r="J174" s="11">
        <v>0</v>
      </c>
      <c r="K174" s="11">
        <v>0</v>
      </c>
      <c r="L174" s="11">
        <v>0</v>
      </c>
      <c r="M174" s="11">
        <v>0</v>
      </c>
      <c r="N174" s="11">
        <v>0</v>
      </c>
      <c r="O174" s="11">
        <v>0</v>
      </c>
      <c r="P174" s="11">
        <v>0</v>
      </c>
      <c r="Q174" s="11">
        <v>0</v>
      </c>
      <c r="R174" s="11">
        <v>0</v>
      </c>
      <c r="S174" s="11">
        <v>0</v>
      </c>
      <c r="T174" s="11">
        <v>0</v>
      </c>
      <c r="U174" s="11">
        <v>0</v>
      </c>
      <c r="V174" s="11">
        <v>0</v>
      </c>
      <c r="W174" s="11">
        <v>0</v>
      </c>
      <c r="X174" s="11">
        <v>0</v>
      </c>
      <c r="Y174" s="11">
        <v>0</v>
      </c>
      <c r="Z174" s="11">
        <v>0</v>
      </c>
      <c r="AA174" s="11">
        <v>0</v>
      </c>
      <c r="AB174" s="11">
        <v>0</v>
      </c>
      <c r="AC174" s="11">
        <v>0</v>
      </c>
      <c r="AD174" s="11">
        <v>0</v>
      </c>
      <c r="AE174" s="11">
        <v>0</v>
      </c>
      <c r="AF174" s="11">
        <v>0</v>
      </c>
      <c r="AG174" s="11">
        <v>0</v>
      </c>
      <c r="AH174" s="11">
        <v>0</v>
      </c>
      <c r="AI174" s="11">
        <v>0</v>
      </c>
      <c r="AJ174" s="11">
        <v>0</v>
      </c>
      <c r="AK174" s="11">
        <v>0</v>
      </c>
      <c r="AL174" s="11">
        <v>0</v>
      </c>
      <c r="AM174" s="11">
        <v>0</v>
      </c>
      <c r="AN174" s="11">
        <v>0</v>
      </c>
      <c r="AO174" s="11">
        <v>0</v>
      </c>
      <c r="AP174" s="11">
        <v>0</v>
      </c>
      <c r="AQ174" s="11">
        <v>0</v>
      </c>
      <c r="AR174" s="11">
        <v>0</v>
      </c>
      <c r="AS174" s="11">
        <v>0</v>
      </c>
      <c r="AT174" s="11">
        <v>0</v>
      </c>
      <c r="AU174" s="11">
        <v>0</v>
      </c>
      <c r="AV174" s="11">
        <v>0</v>
      </c>
      <c r="AW174" s="11">
        <v>0</v>
      </c>
      <c r="AX174" s="11">
        <v>0</v>
      </c>
      <c r="AY174" s="11">
        <v>0</v>
      </c>
      <c r="AZ174" s="11">
        <v>0</v>
      </c>
      <c r="BA174" s="11">
        <v>0</v>
      </c>
      <c r="BB174" s="11">
        <v>0</v>
      </c>
      <c r="BC174" s="11">
        <v>0</v>
      </c>
      <c r="BD174" s="11">
        <v>0</v>
      </c>
      <c r="BE174" s="11">
        <v>0</v>
      </c>
      <c r="BF174" s="11">
        <v>0</v>
      </c>
      <c r="BG174" s="11">
        <v>0</v>
      </c>
    </row>
    <row r="175" spans="1:59" ht="15" x14ac:dyDescent="0.25">
      <c r="A175" s="141"/>
      <c r="B175">
        <v>1</v>
      </c>
      <c r="C175">
        <v>1</v>
      </c>
      <c r="D175">
        <v>1</v>
      </c>
      <c r="E175" s="11">
        <v>0</v>
      </c>
      <c r="F175" s="11">
        <v>0</v>
      </c>
      <c r="G175" s="11">
        <v>0</v>
      </c>
      <c r="H175" s="11">
        <v>0</v>
      </c>
      <c r="I175" s="11">
        <v>0</v>
      </c>
      <c r="J175" s="11">
        <v>0</v>
      </c>
      <c r="K175" s="11">
        <v>0</v>
      </c>
      <c r="L175" s="11">
        <v>0</v>
      </c>
      <c r="M175" s="11">
        <v>0</v>
      </c>
      <c r="N175" s="11">
        <v>0</v>
      </c>
      <c r="O175" s="11">
        <v>0</v>
      </c>
      <c r="P175" s="11">
        <v>0</v>
      </c>
      <c r="Q175" s="11">
        <v>0</v>
      </c>
      <c r="R175" s="11">
        <v>0</v>
      </c>
      <c r="S175" s="11">
        <v>0</v>
      </c>
      <c r="T175" s="11">
        <v>0</v>
      </c>
      <c r="U175" s="11">
        <v>0</v>
      </c>
      <c r="V175" s="11">
        <v>0</v>
      </c>
      <c r="W175" s="11">
        <v>0</v>
      </c>
      <c r="X175" s="11">
        <v>0</v>
      </c>
      <c r="Y175" s="11">
        <v>0</v>
      </c>
      <c r="Z175" s="11">
        <v>0</v>
      </c>
      <c r="AA175" s="11">
        <v>0</v>
      </c>
      <c r="AB175" s="11">
        <v>0</v>
      </c>
      <c r="AC175" s="11">
        <v>0</v>
      </c>
      <c r="AD175" s="11">
        <v>0</v>
      </c>
      <c r="AE175" s="11">
        <v>0</v>
      </c>
      <c r="AF175" s="11">
        <v>0</v>
      </c>
      <c r="AG175" s="11">
        <v>0</v>
      </c>
      <c r="AH175" s="11">
        <v>0</v>
      </c>
      <c r="AI175" s="11">
        <v>0</v>
      </c>
      <c r="AJ175" s="11">
        <v>0</v>
      </c>
      <c r="AK175" s="11">
        <v>0</v>
      </c>
      <c r="AL175" s="11">
        <v>0</v>
      </c>
      <c r="AM175" s="11">
        <v>0</v>
      </c>
      <c r="AN175" s="11">
        <v>0</v>
      </c>
      <c r="AO175" s="11">
        <v>0</v>
      </c>
      <c r="AP175" s="11">
        <v>0</v>
      </c>
      <c r="AQ175" s="11">
        <v>0</v>
      </c>
      <c r="AR175" s="11">
        <v>0</v>
      </c>
      <c r="AS175" s="11">
        <v>0</v>
      </c>
      <c r="AT175" s="11">
        <v>0</v>
      </c>
      <c r="AU175" s="11">
        <v>0</v>
      </c>
      <c r="AV175" s="11">
        <v>0</v>
      </c>
      <c r="AW175" s="11">
        <v>0</v>
      </c>
      <c r="AX175" s="11">
        <v>0</v>
      </c>
      <c r="AY175" s="11">
        <v>0</v>
      </c>
      <c r="AZ175" s="11">
        <v>0</v>
      </c>
      <c r="BA175" s="11">
        <v>0</v>
      </c>
      <c r="BB175" s="11">
        <v>0</v>
      </c>
      <c r="BC175" s="11">
        <v>0</v>
      </c>
      <c r="BD175" s="11">
        <v>0</v>
      </c>
      <c r="BE175" s="11">
        <v>0</v>
      </c>
      <c r="BF175" s="11">
        <v>0</v>
      </c>
      <c r="BG175" s="11">
        <v>0</v>
      </c>
    </row>
    <row r="176" spans="1:59" ht="15" x14ac:dyDescent="0.25">
      <c r="A176" s="141"/>
      <c r="B176">
        <v>1</v>
      </c>
      <c r="C176">
        <v>1</v>
      </c>
      <c r="D176">
        <v>1</v>
      </c>
      <c r="E176" s="11">
        <v>0</v>
      </c>
      <c r="F176" s="11">
        <v>0</v>
      </c>
      <c r="G176" s="11">
        <v>0</v>
      </c>
      <c r="H176" s="11">
        <v>0</v>
      </c>
      <c r="I176" s="11">
        <v>0</v>
      </c>
      <c r="J176" s="11">
        <v>0</v>
      </c>
      <c r="K176" s="11">
        <v>0</v>
      </c>
      <c r="L176" s="11">
        <v>0</v>
      </c>
      <c r="M176" s="11">
        <v>0</v>
      </c>
      <c r="N176" s="11">
        <v>0</v>
      </c>
      <c r="O176" s="11">
        <v>0</v>
      </c>
      <c r="P176" s="11">
        <v>0</v>
      </c>
      <c r="Q176" s="11">
        <v>0</v>
      </c>
      <c r="R176" s="11">
        <v>0</v>
      </c>
      <c r="S176" s="11">
        <v>0</v>
      </c>
      <c r="T176" s="11">
        <v>0</v>
      </c>
      <c r="U176" s="11">
        <v>0</v>
      </c>
      <c r="V176" s="11">
        <v>0</v>
      </c>
      <c r="W176" s="11">
        <v>0</v>
      </c>
      <c r="X176" s="11">
        <v>0</v>
      </c>
      <c r="Y176" s="11">
        <v>0</v>
      </c>
      <c r="Z176" s="11">
        <v>0</v>
      </c>
      <c r="AA176" s="11">
        <v>0</v>
      </c>
      <c r="AB176" s="11">
        <v>0</v>
      </c>
      <c r="AC176" s="11">
        <v>0</v>
      </c>
      <c r="AD176" s="11">
        <v>0</v>
      </c>
      <c r="AE176" s="11">
        <v>0</v>
      </c>
      <c r="AF176" s="11">
        <v>0</v>
      </c>
      <c r="AG176" s="11">
        <v>0</v>
      </c>
      <c r="AH176" s="11">
        <v>0</v>
      </c>
      <c r="AI176" s="11">
        <v>0</v>
      </c>
      <c r="AJ176" s="11">
        <v>0</v>
      </c>
      <c r="AK176" s="11">
        <v>0</v>
      </c>
      <c r="AL176" s="11">
        <v>0</v>
      </c>
      <c r="AM176" s="11">
        <v>0</v>
      </c>
      <c r="AN176" s="11">
        <v>0</v>
      </c>
      <c r="AO176" s="11">
        <v>0</v>
      </c>
      <c r="AP176" s="11">
        <v>0</v>
      </c>
      <c r="AQ176" s="11">
        <v>0</v>
      </c>
      <c r="AR176" s="11">
        <v>0</v>
      </c>
      <c r="AS176" s="11">
        <v>0</v>
      </c>
      <c r="AT176" s="11">
        <v>0</v>
      </c>
      <c r="AU176" s="11">
        <v>0</v>
      </c>
      <c r="AV176" s="11">
        <v>0</v>
      </c>
      <c r="AW176" s="11">
        <v>0</v>
      </c>
      <c r="AX176" s="11">
        <v>0</v>
      </c>
      <c r="AY176" s="11">
        <v>0</v>
      </c>
      <c r="AZ176" s="11">
        <v>0</v>
      </c>
      <c r="BA176" s="11">
        <v>0</v>
      </c>
      <c r="BB176" s="11">
        <v>0</v>
      </c>
      <c r="BC176" s="11">
        <v>0</v>
      </c>
      <c r="BD176" s="11">
        <v>0</v>
      </c>
      <c r="BE176" s="11">
        <v>0</v>
      </c>
      <c r="BF176" s="11">
        <v>0</v>
      </c>
      <c r="BG176" s="11">
        <v>0</v>
      </c>
    </row>
    <row r="177" spans="1:59" ht="15" x14ac:dyDescent="0.25">
      <c r="A177" s="141"/>
      <c r="B177">
        <v>1</v>
      </c>
      <c r="C177">
        <v>1</v>
      </c>
      <c r="D177">
        <v>1</v>
      </c>
      <c r="E177" s="11">
        <v>0</v>
      </c>
      <c r="F177" s="11">
        <v>0</v>
      </c>
      <c r="G177" s="11">
        <v>0</v>
      </c>
      <c r="H177" s="11">
        <v>0</v>
      </c>
      <c r="I177" s="11">
        <v>0</v>
      </c>
      <c r="J177" s="11">
        <v>0</v>
      </c>
      <c r="K177" s="11">
        <v>0</v>
      </c>
      <c r="L177" s="11">
        <v>0</v>
      </c>
      <c r="M177" s="11">
        <v>0</v>
      </c>
      <c r="N177" s="11">
        <v>0</v>
      </c>
      <c r="O177" s="11">
        <v>0</v>
      </c>
      <c r="P177" s="11">
        <v>0</v>
      </c>
      <c r="Q177" s="11">
        <v>0</v>
      </c>
      <c r="R177" s="11">
        <v>0</v>
      </c>
      <c r="S177" s="11">
        <v>0</v>
      </c>
      <c r="T177" s="11">
        <v>0</v>
      </c>
      <c r="U177" s="11">
        <v>0</v>
      </c>
      <c r="V177" s="11">
        <v>0</v>
      </c>
      <c r="W177" s="11">
        <v>0</v>
      </c>
      <c r="X177" s="11">
        <v>0</v>
      </c>
      <c r="Y177" s="11">
        <v>0</v>
      </c>
      <c r="Z177" s="11">
        <v>0</v>
      </c>
      <c r="AA177" s="11">
        <v>0</v>
      </c>
      <c r="AB177" s="11">
        <v>0</v>
      </c>
      <c r="AC177" s="11">
        <v>0</v>
      </c>
      <c r="AD177" s="11">
        <v>0</v>
      </c>
      <c r="AE177" s="11">
        <v>0</v>
      </c>
      <c r="AF177" s="11">
        <v>0</v>
      </c>
      <c r="AG177" s="11">
        <v>0</v>
      </c>
      <c r="AH177" s="11">
        <v>0</v>
      </c>
      <c r="AI177" s="11">
        <v>0</v>
      </c>
      <c r="AJ177" s="11">
        <v>0</v>
      </c>
      <c r="AK177" s="11">
        <v>0</v>
      </c>
      <c r="AL177" s="11">
        <v>0</v>
      </c>
      <c r="AM177" s="11">
        <v>0</v>
      </c>
      <c r="AN177" s="11">
        <v>0</v>
      </c>
      <c r="AO177" s="11">
        <v>0</v>
      </c>
      <c r="AP177" s="11">
        <v>0</v>
      </c>
      <c r="AQ177" s="11">
        <v>0</v>
      </c>
      <c r="AR177" s="11">
        <v>0</v>
      </c>
      <c r="AS177" s="11">
        <v>0</v>
      </c>
      <c r="AT177" s="11">
        <v>0</v>
      </c>
      <c r="AU177" s="11">
        <v>0</v>
      </c>
      <c r="AV177" s="11">
        <v>0</v>
      </c>
      <c r="AW177" s="11">
        <v>0</v>
      </c>
      <c r="AX177" s="11">
        <v>0</v>
      </c>
      <c r="AY177" s="11">
        <v>0</v>
      </c>
      <c r="AZ177" s="11">
        <v>0</v>
      </c>
      <c r="BA177" s="11">
        <v>0</v>
      </c>
      <c r="BB177" s="11">
        <v>0</v>
      </c>
      <c r="BC177" s="11">
        <v>0</v>
      </c>
      <c r="BD177" s="11">
        <v>0</v>
      </c>
      <c r="BE177" s="11">
        <v>0</v>
      </c>
      <c r="BF177" s="11">
        <v>0</v>
      </c>
      <c r="BG177" s="11">
        <v>0</v>
      </c>
    </row>
    <row r="178" spans="1:59" ht="15" x14ac:dyDescent="0.25">
      <c r="A178" s="141"/>
      <c r="B178">
        <v>1</v>
      </c>
      <c r="C178">
        <v>1</v>
      </c>
      <c r="D178">
        <v>1</v>
      </c>
      <c r="E178" s="11">
        <v>0</v>
      </c>
      <c r="F178" s="11">
        <v>0</v>
      </c>
      <c r="G178" s="11">
        <v>0</v>
      </c>
      <c r="H178" s="11">
        <v>0</v>
      </c>
      <c r="I178" s="11">
        <v>0</v>
      </c>
      <c r="J178" s="11">
        <v>0</v>
      </c>
      <c r="K178" s="11">
        <v>0</v>
      </c>
      <c r="L178" s="11">
        <v>0</v>
      </c>
      <c r="M178" s="11">
        <v>0</v>
      </c>
      <c r="N178" s="11">
        <v>0</v>
      </c>
      <c r="O178" s="11">
        <v>0</v>
      </c>
      <c r="P178" s="11">
        <v>0</v>
      </c>
      <c r="Q178" s="11">
        <v>0</v>
      </c>
      <c r="R178" s="11">
        <v>0</v>
      </c>
      <c r="S178" s="11">
        <v>0</v>
      </c>
      <c r="T178" s="11">
        <v>0</v>
      </c>
      <c r="U178" s="11">
        <v>0</v>
      </c>
      <c r="V178" s="11">
        <v>0</v>
      </c>
      <c r="W178" s="11">
        <v>0</v>
      </c>
      <c r="X178" s="11">
        <v>0</v>
      </c>
      <c r="Y178" s="11">
        <v>0</v>
      </c>
      <c r="Z178" s="11">
        <v>0</v>
      </c>
      <c r="AA178" s="11">
        <v>0</v>
      </c>
      <c r="AB178" s="11">
        <v>0</v>
      </c>
      <c r="AC178" s="11">
        <v>0</v>
      </c>
      <c r="AD178" s="11">
        <v>0</v>
      </c>
      <c r="AE178" s="11">
        <v>0</v>
      </c>
      <c r="AF178" s="11">
        <v>0</v>
      </c>
      <c r="AG178" s="11">
        <v>0</v>
      </c>
      <c r="AH178" s="11">
        <v>0</v>
      </c>
      <c r="AI178" s="11">
        <v>0</v>
      </c>
      <c r="AJ178" s="11">
        <v>0</v>
      </c>
      <c r="AK178" s="11">
        <v>0</v>
      </c>
      <c r="AL178" s="11">
        <v>0</v>
      </c>
      <c r="AM178" s="11">
        <v>0</v>
      </c>
      <c r="AN178" s="11">
        <v>0</v>
      </c>
      <c r="AO178" s="11">
        <v>0</v>
      </c>
      <c r="AP178" s="11">
        <v>0</v>
      </c>
      <c r="AQ178" s="11">
        <v>0</v>
      </c>
      <c r="AR178" s="11">
        <v>0</v>
      </c>
      <c r="AS178" s="11">
        <v>0</v>
      </c>
      <c r="AT178" s="11">
        <v>0</v>
      </c>
      <c r="AU178" s="11">
        <v>0</v>
      </c>
      <c r="AV178" s="11">
        <v>0</v>
      </c>
      <c r="AW178" s="11">
        <v>0</v>
      </c>
      <c r="AX178" s="11">
        <v>0</v>
      </c>
      <c r="AY178" s="11">
        <v>0</v>
      </c>
      <c r="AZ178" s="11">
        <v>0</v>
      </c>
      <c r="BA178" s="11">
        <v>0</v>
      </c>
      <c r="BB178" s="11">
        <v>0</v>
      </c>
      <c r="BC178" s="11">
        <v>0</v>
      </c>
      <c r="BD178" s="11">
        <v>0</v>
      </c>
      <c r="BE178" s="11">
        <v>0</v>
      </c>
      <c r="BF178" s="11">
        <v>0</v>
      </c>
      <c r="BG178" s="11">
        <v>0</v>
      </c>
    </row>
    <row r="179" spans="1:59" ht="15" x14ac:dyDescent="0.25">
      <c r="A179" s="141"/>
      <c r="B179">
        <v>1</v>
      </c>
      <c r="C179">
        <v>1</v>
      </c>
      <c r="D179">
        <v>1</v>
      </c>
      <c r="E179" s="11">
        <v>0</v>
      </c>
      <c r="F179" s="11">
        <v>0</v>
      </c>
      <c r="G179" s="11">
        <v>0</v>
      </c>
      <c r="H179" s="11">
        <v>0</v>
      </c>
      <c r="I179" s="11">
        <v>0</v>
      </c>
      <c r="J179" s="11">
        <v>0</v>
      </c>
      <c r="K179" s="11">
        <v>0</v>
      </c>
      <c r="L179" s="11">
        <v>0</v>
      </c>
      <c r="M179" s="11">
        <v>0</v>
      </c>
      <c r="N179" s="11">
        <v>0</v>
      </c>
      <c r="O179" s="11">
        <v>0</v>
      </c>
      <c r="P179" s="11">
        <v>0</v>
      </c>
      <c r="Q179" s="11">
        <v>0</v>
      </c>
      <c r="R179" s="11">
        <v>0</v>
      </c>
      <c r="S179" s="11">
        <v>0</v>
      </c>
      <c r="T179" s="11">
        <v>0</v>
      </c>
      <c r="U179" s="11">
        <v>0</v>
      </c>
      <c r="V179" s="11">
        <v>0</v>
      </c>
      <c r="W179" s="11">
        <v>0</v>
      </c>
      <c r="X179" s="11">
        <v>0</v>
      </c>
      <c r="Y179" s="11">
        <v>0</v>
      </c>
      <c r="Z179" s="11">
        <v>0</v>
      </c>
      <c r="AA179" s="11">
        <v>0</v>
      </c>
      <c r="AB179" s="11">
        <v>0</v>
      </c>
      <c r="AC179" s="11">
        <v>0</v>
      </c>
      <c r="AD179" s="11">
        <v>0</v>
      </c>
      <c r="AE179" s="11">
        <v>0</v>
      </c>
      <c r="AF179" s="11">
        <v>0</v>
      </c>
      <c r="AG179" s="11">
        <v>0</v>
      </c>
      <c r="AH179" s="11">
        <v>0</v>
      </c>
      <c r="AI179" s="11">
        <v>0</v>
      </c>
      <c r="AJ179" s="11">
        <v>0</v>
      </c>
      <c r="AK179" s="11">
        <v>0</v>
      </c>
      <c r="AL179" s="11">
        <v>0</v>
      </c>
      <c r="AM179" s="11">
        <v>0</v>
      </c>
      <c r="AN179" s="11">
        <v>0</v>
      </c>
      <c r="AO179" s="11">
        <v>0</v>
      </c>
      <c r="AP179" s="11">
        <v>0</v>
      </c>
      <c r="AQ179" s="11">
        <v>0</v>
      </c>
      <c r="AR179" s="11">
        <v>0</v>
      </c>
      <c r="AS179" s="11">
        <v>0</v>
      </c>
      <c r="AT179" s="11">
        <v>0</v>
      </c>
      <c r="AU179" s="11">
        <v>0</v>
      </c>
      <c r="AV179" s="11">
        <v>0</v>
      </c>
      <c r="AW179" s="11">
        <v>0</v>
      </c>
      <c r="AX179" s="11">
        <v>0</v>
      </c>
      <c r="AY179" s="11">
        <v>0</v>
      </c>
      <c r="AZ179" s="11">
        <v>0</v>
      </c>
      <c r="BA179" s="11">
        <v>0</v>
      </c>
      <c r="BB179" s="11">
        <v>0</v>
      </c>
      <c r="BC179" s="11">
        <v>0</v>
      </c>
      <c r="BD179" s="11">
        <v>0</v>
      </c>
      <c r="BE179" s="11">
        <v>0</v>
      </c>
      <c r="BF179" s="11">
        <v>0</v>
      </c>
      <c r="BG179" s="11">
        <v>0</v>
      </c>
    </row>
    <row r="180" spans="1:59" ht="15" x14ac:dyDescent="0.25">
      <c r="A180" s="141"/>
      <c r="B180">
        <v>1</v>
      </c>
      <c r="C180">
        <v>1</v>
      </c>
      <c r="D180">
        <v>1</v>
      </c>
      <c r="E180" s="11">
        <v>0</v>
      </c>
      <c r="F180" s="11">
        <v>0</v>
      </c>
      <c r="G180" s="11">
        <v>0</v>
      </c>
      <c r="H180" s="11">
        <v>0</v>
      </c>
      <c r="I180" s="11">
        <v>0</v>
      </c>
      <c r="J180" s="11">
        <v>0</v>
      </c>
      <c r="K180" s="11">
        <v>0</v>
      </c>
      <c r="L180" s="11">
        <v>0</v>
      </c>
      <c r="M180" s="11">
        <v>0</v>
      </c>
      <c r="N180" s="11">
        <v>0</v>
      </c>
      <c r="O180" s="11">
        <v>0</v>
      </c>
      <c r="P180" s="11">
        <v>0</v>
      </c>
      <c r="Q180" s="11">
        <v>0</v>
      </c>
      <c r="R180" s="11">
        <v>0</v>
      </c>
      <c r="S180" s="11">
        <v>0</v>
      </c>
      <c r="T180" s="11">
        <v>0</v>
      </c>
      <c r="U180" s="11">
        <v>0</v>
      </c>
      <c r="V180" s="11">
        <v>0</v>
      </c>
      <c r="W180" s="11">
        <v>0</v>
      </c>
      <c r="X180" s="11">
        <v>0</v>
      </c>
      <c r="Y180" s="11">
        <v>0</v>
      </c>
      <c r="Z180" s="11">
        <v>0</v>
      </c>
      <c r="AA180" s="11">
        <v>0</v>
      </c>
      <c r="AB180" s="11">
        <v>0</v>
      </c>
      <c r="AC180" s="11">
        <v>0</v>
      </c>
      <c r="AD180" s="11">
        <v>0</v>
      </c>
      <c r="AE180" s="11">
        <v>0</v>
      </c>
      <c r="AF180" s="11">
        <v>0</v>
      </c>
      <c r="AG180" s="11">
        <v>0</v>
      </c>
      <c r="AH180" s="11">
        <v>0</v>
      </c>
      <c r="AI180" s="11">
        <v>0</v>
      </c>
      <c r="AJ180" s="11">
        <v>0</v>
      </c>
      <c r="AK180" s="11">
        <v>0</v>
      </c>
      <c r="AL180" s="11">
        <v>0</v>
      </c>
      <c r="AM180" s="11">
        <v>0</v>
      </c>
      <c r="AN180" s="11">
        <v>0</v>
      </c>
      <c r="AO180" s="11">
        <v>0</v>
      </c>
      <c r="AP180" s="11">
        <v>0</v>
      </c>
      <c r="AQ180" s="11">
        <v>0</v>
      </c>
      <c r="AR180" s="11">
        <v>0</v>
      </c>
      <c r="AS180" s="11">
        <v>0</v>
      </c>
      <c r="AT180" s="11">
        <v>0</v>
      </c>
      <c r="AU180" s="11">
        <v>0</v>
      </c>
      <c r="AV180" s="11">
        <v>0</v>
      </c>
      <c r="AW180" s="11">
        <v>0</v>
      </c>
      <c r="AX180" s="11">
        <v>0</v>
      </c>
      <c r="AY180" s="11">
        <v>0</v>
      </c>
      <c r="AZ180" s="11">
        <v>0</v>
      </c>
      <c r="BA180" s="11">
        <v>0</v>
      </c>
      <c r="BB180" s="11">
        <v>0</v>
      </c>
      <c r="BC180" s="11">
        <v>0</v>
      </c>
      <c r="BD180" s="11">
        <v>0</v>
      </c>
      <c r="BE180" s="11">
        <v>0</v>
      </c>
      <c r="BF180" s="11">
        <v>0</v>
      </c>
      <c r="BG180" s="11">
        <v>0</v>
      </c>
    </row>
    <row r="181" spans="1:59" ht="15" x14ac:dyDescent="0.25">
      <c r="A181" s="141"/>
      <c r="B181">
        <v>1</v>
      </c>
      <c r="C181">
        <v>1</v>
      </c>
      <c r="D181">
        <v>1</v>
      </c>
      <c r="E181" s="11">
        <v>0</v>
      </c>
      <c r="F181" s="11">
        <v>0</v>
      </c>
      <c r="G181" s="11">
        <v>0</v>
      </c>
      <c r="H181" s="11">
        <v>0</v>
      </c>
      <c r="I181" s="11">
        <v>0</v>
      </c>
      <c r="J181" s="11">
        <v>0</v>
      </c>
      <c r="K181" s="11">
        <v>0</v>
      </c>
      <c r="L181" s="11">
        <v>0</v>
      </c>
      <c r="M181" s="11">
        <v>0</v>
      </c>
      <c r="N181" s="11">
        <v>0</v>
      </c>
      <c r="O181" s="11">
        <v>0</v>
      </c>
      <c r="P181" s="11">
        <v>0</v>
      </c>
      <c r="Q181" s="11">
        <v>0</v>
      </c>
      <c r="R181" s="11">
        <v>0</v>
      </c>
      <c r="S181" s="11">
        <v>0</v>
      </c>
      <c r="T181" s="11">
        <v>0</v>
      </c>
      <c r="U181" s="11">
        <v>0</v>
      </c>
      <c r="V181" s="11">
        <v>0</v>
      </c>
      <c r="W181" s="11">
        <v>0</v>
      </c>
      <c r="X181" s="11">
        <v>0</v>
      </c>
      <c r="Y181" s="11">
        <v>0</v>
      </c>
      <c r="Z181" s="11">
        <v>0</v>
      </c>
      <c r="AA181" s="11">
        <v>0</v>
      </c>
      <c r="AB181" s="11">
        <v>0</v>
      </c>
      <c r="AC181" s="11">
        <v>0</v>
      </c>
      <c r="AD181" s="11">
        <v>0</v>
      </c>
      <c r="AE181" s="11">
        <v>0</v>
      </c>
      <c r="AF181" s="11">
        <v>0</v>
      </c>
      <c r="AG181" s="11">
        <v>0</v>
      </c>
      <c r="AH181" s="11">
        <v>0</v>
      </c>
      <c r="AI181" s="11">
        <v>0</v>
      </c>
      <c r="AJ181" s="11">
        <v>0</v>
      </c>
      <c r="AK181" s="11">
        <v>0</v>
      </c>
      <c r="AL181" s="11">
        <v>0</v>
      </c>
      <c r="AM181" s="11">
        <v>0</v>
      </c>
      <c r="AN181" s="11">
        <v>0</v>
      </c>
      <c r="AO181" s="11">
        <v>0</v>
      </c>
      <c r="AP181" s="11">
        <v>0</v>
      </c>
      <c r="AQ181" s="11">
        <v>0</v>
      </c>
      <c r="AR181" s="11">
        <v>0</v>
      </c>
      <c r="AS181" s="11">
        <v>0</v>
      </c>
      <c r="AT181" s="11">
        <v>0</v>
      </c>
      <c r="AU181" s="11">
        <v>0</v>
      </c>
      <c r="AV181" s="11">
        <v>0</v>
      </c>
      <c r="AW181" s="11">
        <v>0</v>
      </c>
      <c r="AX181" s="11">
        <v>0</v>
      </c>
      <c r="AY181" s="11">
        <v>0</v>
      </c>
      <c r="AZ181" s="11">
        <v>0</v>
      </c>
      <c r="BA181" s="11">
        <v>0</v>
      </c>
      <c r="BB181" s="11">
        <v>0</v>
      </c>
      <c r="BC181" s="11">
        <v>0</v>
      </c>
      <c r="BD181" s="11">
        <v>0</v>
      </c>
      <c r="BE181" s="11">
        <v>0</v>
      </c>
      <c r="BF181" s="11">
        <v>0</v>
      </c>
      <c r="BG181" s="11">
        <v>0</v>
      </c>
    </row>
    <row r="182" spans="1:59" ht="15" x14ac:dyDescent="0.25">
      <c r="A182" s="141"/>
      <c r="B182">
        <v>1</v>
      </c>
      <c r="C182">
        <v>1</v>
      </c>
      <c r="D182">
        <v>1</v>
      </c>
      <c r="E182" s="11">
        <v>0</v>
      </c>
      <c r="F182" s="11">
        <v>0</v>
      </c>
      <c r="G182" s="11">
        <v>0</v>
      </c>
      <c r="H182" s="11">
        <v>0</v>
      </c>
      <c r="I182" s="11">
        <v>0</v>
      </c>
      <c r="J182" s="11">
        <v>0</v>
      </c>
      <c r="K182" s="11">
        <v>0</v>
      </c>
      <c r="L182" s="11">
        <v>0</v>
      </c>
      <c r="M182" s="11">
        <v>0</v>
      </c>
      <c r="N182" s="11">
        <v>0</v>
      </c>
      <c r="O182" s="11">
        <v>0</v>
      </c>
      <c r="P182" s="11">
        <v>0</v>
      </c>
      <c r="Q182" s="11">
        <v>0</v>
      </c>
      <c r="R182" s="11">
        <v>0</v>
      </c>
      <c r="S182" s="11">
        <v>0</v>
      </c>
      <c r="T182" s="11">
        <v>0</v>
      </c>
      <c r="U182" s="11">
        <v>0</v>
      </c>
      <c r="V182" s="11">
        <v>0</v>
      </c>
      <c r="W182" s="11">
        <v>0</v>
      </c>
      <c r="X182" s="11">
        <v>0</v>
      </c>
      <c r="Y182" s="11">
        <v>0</v>
      </c>
      <c r="Z182" s="11">
        <v>0</v>
      </c>
      <c r="AA182" s="11">
        <v>0</v>
      </c>
      <c r="AB182" s="11">
        <v>0</v>
      </c>
      <c r="AC182" s="11">
        <v>0</v>
      </c>
      <c r="AD182" s="11">
        <v>0</v>
      </c>
      <c r="AE182" s="11">
        <v>0</v>
      </c>
      <c r="AF182" s="11">
        <v>0</v>
      </c>
      <c r="AG182" s="11">
        <v>0</v>
      </c>
      <c r="AH182" s="11">
        <v>0</v>
      </c>
      <c r="AI182" s="11">
        <v>0</v>
      </c>
      <c r="AJ182" s="11">
        <v>0</v>
      </c>
      <c r="AK182" s="11">
        <v>0</v>
      </c>
      <c r="AL182" s="11">
        <v>0</v>
      </c>
      <c r="AM182" s="11">
        <v>0</v>
      </c>
      <c r="AN182" s="11">
        <v>0</v>
      </c>
      <c r="AO182" s="11">
        <v>0</v>
      </c>
      <c r="AP182" s="11">
        <v>0</v>
      </c>
      <c r="AQ182" s="11">
        <v>0</v>
      </c>
      <c r="AR182" s="11">
        <v>0</v>
      </c>
      <c r="AS182" s="11">
        <v>0</v>
      </c>
      <c r="AT182" s="11">
        <v>0</v>
      </c>
      <c r="AU182" s="11">
        <v>0</v>
      </c>
      <c r="AV182" s="11">
        <v>0</v>
      </c>
      <c r="AW182" s="11">
        <v>0</v>
      </c>
      <c r="AX182" s="11">
        <v>0</v>
      </c>
      <c r="AY182" s="11">
        <v>0</v>
      </c>
      <c r="AZ182" s="11">
        <v>0</v>
      </c>
      <c r="BA182" s="11">
        <v>0</v>
      </c>
      <c r="BB182" s="11">
        <v>0</v>
      </c>
      <c r="BC182" s="11">
        <v>0</v>
      </c>
      <c r="BD182" s="11">
        <v>0</v>
      </c>
      <c r="BE182" s="11">
        <v>0</v>
      </c>
      <c r="BF182" s="11">
        <v>0</v>
      </c>
      <c r="BG182" s="11">
        <v>0</v>
      </c>
    </row>
    <row r="183" spans="1:59" ht="15" x14ac:dyDescent="0.25">
      <c r="A183" s="141"/>
      <c r="B183">
        <v>1</v>
      </c>
      <c r="C183">
        <v>1</v>
      </c>
      <c r="D183">
        <v>1</v>
      </c>
      <c r="E183" s="11">
        <v>0</v>
      </c>
      <c r="F183" s="11">
        <v>0</v>
      </c>
      <c r="G183" s="11">
        <v>0</v>
      </c>
      <c r="H183" s="11">
        <v>0</v>
      </c>
      <c r="I183" s="11">
        <v>0</v>
      </c>
      <c r="J183" s="11">
        <v>0</v>
      </c>
      <c r="K183" s="11">
        <v>0</v>
      </c>
      <c r="L183" s="11">
        <v>0</v>
      </c>
      <c r="M183" s="11">
        <v>0</v>
      </c>
      <c r="N183" s="11">
        <v>0</v>
      </c>
      <c r="O183" s="11">
        <v>0</v>
      </c>
      <c r="P183" s="11">
        <v>0</v>
      </c>
      <c r="Q183" s="11">
        <v>0</v>
      </c>
      <c r="R183" s="11">
        <v>0</v>
      </c>
      <c r="S183" s="11">
        <v>0</v>
      </c>
      <c r="T183" s="11">
        <v>0</v>
      </c>
      <c r="U183" s="11">
        <v>0</v>
      </c>
      <c r="V183" s="11">
        <v>0</v>
      </c>
      <c r="W183" s="11">
        <v>0</v>
      </c>
      <c r="X183" s="11">
        <v>0</v>
      </c>
      <c r="Y183" s="11">
        <v>0</v>
      </c>
      <c r="Z183" s="11">
        <v>0</v>
      </c>
      <c r="AA183" s="11">
        <v>0</v>
      </c>
      <c r="AB183" s="11">
        <v>0</v>
      </c>
      <c r="AC183" s="11">
        <v>0</v>
      </c>
      <c r="AD183" s="11">
        <v>0</v>
      </c>
      <c r="AE183" s="11">
        <v>0</v>
      </c>
      <c r="AF183" s="11">
        <v>0</v>
      </c>
      <c r="AG183" s="11">
        <v>0</v>
      </c>
      <c r="AH183" s="11">
        <v>0</v>
      </c>
      <c r="AI183" s="11">
        <v>0</v>
      </c>
      <c r="AJ183" s="11">
        <v>0</v>
      </c>
      <c r="AK183" s="11">
        <v>0</v>
      </c>
      <c r="AL183" s="11">
        <v>0</v>
      </c>
      <c r="AM183" s="11">
        <v>0</v>
      </c>
      <c r="AN183" s="11">
        <v>0</v>
      </c>
      <c r="AO183" s="11">
        <v>0</v>
      </c>
      <c r="AP183" s="11">
        <v>0</v>
      </c>
      <c r="AQ183" s="11">
        <v>0</v>
      </c>
      <c r="AR183" s="11">
        <v>0</v>
      </c>
      <c r="AS183" s="11">
        <v>0</v>
      </c>
      <c r="AT183" s="11">
        <v>0</v>
      </c>
      <c r="AU183" s="11">
        <v>0</v>
      </c>
      <c r="AV183" s="11">
        <v>0</v>
      </c>
      <c r="AW183" s="11">
        <v>0</v>
      </c>
      <c r="AX183" s="11">
        <v>0</v>
      </c>
      <c r="AY183" s="11">
        <v>0</v>
      </c>
      <c r="AZ183" s="11">
        <v>0</v>
      </c>
      <c r="BA183" s="11">
        <v>0</v>
      </c>
      <c r="BB183" s="11">
        <v>0</v>
      </c>
      <c r="BC183" s="11">
        <v>0</v>
      </c>
      <c r="BD183" s="11">
        <v>0</v>
      </c>
      <c r="BE183" s="11">
        <v>0</v>
      </c>
      <c r="BF183" s="11">
        <v>0</v>
      </c>
      <c r="BG183" s="11">
        <v>0</v>
      </c>
    </row>
    <row r="184" spans="1:59" ht="15" x14ac:dyDescent="0.25">
      <c r="A184" s="141"/>
      <c r="B184">
        <v>1</v>
      </c>
      <c r="C184">
        <v>1</v>
      </c>
      <c r="D184">
        <v>1</v>
      </c>
      <c r="E184" s="11">
        <v>0</v>
      </c>
      <c r="F184" s="11">
        <v>0</v>
      </c>
      <c r="G184" s="11">
        <v>0</v>
      </c>
      <c r="H184" s="11">
        <v>0</v>
      </c>
      <c r="I184" s="11">
        <v>0</v>
      </c>
      <c r="J184" s="11">
        <v>0</v>
      </c>
      <c r="K184" s="11">
        <v>0</v>
      </c>
      <c r="L184" s="11">
        <v>0</v>
      </c>
      <c r="M184" s="11">
        <v>0</v>
      </c>
      <c r="N184" s="11">
        <v>0</v>
      </c>
      <c r="O184" s="11">
        <v>0</v>
      </c>
      <c r="P184" s="11">
        <v>0</v>
      </c>
      <c r="Q184" s="11">
        <v>0</v>
      </c>
      <c r="R184" s="11">
        <v>0</v>
      </c>
      <c r="S184" s="11">
        <v>0</v>
      </c>
      <c r="T184" s="11">
        <v>0</v>
      </c>
      <c r="U184" s="11">
        <v>0</v>
      </c>
      <c r="V184" s="11">
        <v>0</v>
      </c>
      <c r="W184" s="11">
        <v>0</v>
      </c>
      <c r="X184" s="11">
        <v>0</v>
      </c>
      <c r="Y184" s="11">
        <v>0</v>
      </c>
      <c r="Z184" s="11">
        <v>0</v>
      </c>
      <c r="AA184" s="11">
        <v>0</v>
      </c>
      <c r="AB184" s="11">
        <v>0</v>
      </c>
      <c r="AC184" s="11">
        <v>0</v>
      </c>
      <c r="AD184" s="11">
        <v>0</v>
      </c>
      <c r="AE184" s="11">
        <v>0</v>
      </c>
      <c r="AF184" s="11">
        <v>0</v>
      </c>
      <c r="AG184" s="11">
        <v>0</v>
      </c>
      <c r="AH184" s="11">
        <v>0</v>
      </c>
      <c r="AI184" s="11">
        <v>0</v>
      </c>
      <c r="AJ184" s="11">
        <v>0</v>
      </c>
      <c r="AK184" s="11">
        <v>0</v>
      </c>
      <c r="AL184" s="11">
        <v>0</v>
      </c>
      <c r="AM184" s="11">
        <v>0</v>
      </c>
      <c r="AN184" s="11">
        <v>0</v>
      </c>
      <c r="AO184" s="11">
        <v>0</v>
      </c>
      <c r="AP184" s="11">
        <v>0</v>
      </c>
      <c r="AQ184" s="11">
        <v>0</v>
      </c>
      <c r="AR184" s="11">
        <v>0</v>
      </c>
      <c r="AS184" s="11">
        <v>0</v>
      </c>
      <c r="AT184" s="11">
        <v>0</v>
      </c>
      <c r="AU184" s="11">
        <v>0</v>
      </c>
      <c r="AV184" s="11">
        <v>0</v>
      </c>
      <c r="AW184" s="11">
        <v>0</v>
      </c>
      <c r="AX184" s="11">
        <v>0</v>
      </c>
      <c r="AY184" s="11">
        <v>0</v>
      </c>
      <c r="AZ184" s="11">
        <v>0</v>
      </c>
      <c r="BA184" s="11">
        <v>0</v>
      </c>
      <c r="BB184" s="11">
        <v>0</v>
      </c>
      <c r="BC184" s="11">
        <v>0</v>
      </c>
      <c r="BD184" s="11">
        <v>0</v>
      </c>
      <c r="BE184" s="11">
        <v>0</v>
      </c>
      <c r="BF184" s="11">
        <v>0</v>
      </c>
      <c r="BG184" s="11">
        <v>0</v>
      </c>
    </row>
    <row r="185" spans="1:59" ht="15" x14ac:dyDescent="0.25">
      <c r="A185" s="141"/>
      <c r="B185">
        <v>1</v>
      </c>
      <c r="C185">
        <v>1</v>
      </c>
      <c r="D185">
        <v>1</v>
      </c>
      <c r="E185" s="11">
        <v>0</v>
      </c>
      <c r="F185" s="11">
        <v>0</v>
      </c>
      <c r="G185" s="11">
        <v>0</v>
      </c>
      <c r="H185" s="11">
        <v>0</v>
      </c>
      <c r="I185" s="11">
        <v>0</v>
      </c>
      <c r="J185" s="11">
        <v>0</v>
      </c>
      <c r="K185" s="11">
        <v>0</v>
      </c>
      <c r="L185" s="11">
        <v>0</v>
      </c>
      <c r="M185" s="11">
        <v>0</v>
      </c>
      <c r="N185" s="11">
        <v>0</v>
      </c>
      <c r="O185" s="11">
        <v>0</v>
      </c>
      <c r="P185" s="11">
        <v>0</v>
      </c>
      <c r="Q185" s="11">
        <v>0</v>
      </c>
      <c r="R185" s="11">
        <v>0</v>
      </c>
      <c r="S185" s="11">
        <v>0</v>
      </c>
      <c r="T185" s="11">
        <v>0</v>
      </c>
      <c r="U185" s="11">
        <v>0</v>
      </c>
      <c r="V185" s="11">
        <v>0</v>
      </c>
      <c r="W185" s="11">
        <v>0</v>
      </c>
      <c r="X185" s="11">
        <v>0</v>
      </c>
      <c r="Y185" s="11">
        <v>0</v>
      </c>
      <c r="Z185" s="11">
        <v>0</v>
      </c>
      <c r="AA185" s="11">
        <v>0</v>
      </c>
      <c r="AB185" s="11">
        <v>0</v>
      </c>
      <c r="AC185" s="11">
        <v>0</v>
      </c>
      <c r="AD185" s="11">
        <v>0</v>
      </c>
      <c r="AE185" s="11">
        <v>0</v>
      </c>
      <c r="AF185" s="11">
        <v>0</v>
      </c>
      <c r="AG185" s="11">
        <v>0</v>
      </c>
      <c r="AH185" s="11">
        <v>0</v>
      </c>
      <c r="AI185" s="11">
        <v>0</v>
      </c>
      <c r="AJ185" s="11">
        <v>0</v>
      </c>
      <c r="AK185" s="11">
        <v>0</v>
      </c>
      <c r="AL185" s="11">
        <v>0</v>
      </c>
      <c r="AM185" s="11">
        <v>0</v>
      </c>
      <c r="AN185" s="11">
        <v>0</v>
      </c>
      <c r="AO185" s="11">
        <v>0</v>
      </c>
      <c r="AP185" s="11">
        <v>0</v>
      </c>
      <c r="AQ185" s="11">
        <v>0</v>
      </c>
      <c r="AR185" s="11">
        <v>0</v>
      </c>
      <c r="AS185" s="11">
        <v>0</v>
      </c>
      <c r="AT185" s="11">
        <v>0</v>
      </c>
      <c r="AU185" s="11">
        <v>0</v>
      </c>
      <c r="AV185" s="11">
        <v>0</v>
      </c>
      <c r="AW185" s="11">
        <v>0</v>
      </c>
      <c r="AX185" s="11">
        <v>0</v>
      </c>
      <c r="AY185" s="11">
        <v>0</v>
      </c>
      <c r="AZ185" s="11">
        <v>0</v>
      </c>
      <c r="BA185" s="11">
        <v>0</v>
      </c>
      <c r="BB185" s="11">
        <v>0</v>
      </c>
      <c r="BC185" s="11">
        <v>0</v>
      </c>
      <c r="BD185" s="11">
        <v>0</v>
      </c>
      <c r="BE185" s="11">
        <v>0</v>
      </c>
      <c r="BF185" s="11">
        <v>0</v>
      </c>
      <c r="BG185" s="11">
        <v>0</v>
      </c>
    </row>
    <row r="186" spans="1:59" ht="15" x14ac:dyDescent="0.25">
      <c r="A186" s="141"/>
      <c r="B186">
        <v>1</v>
      </c>
      <c r="C186">
        <v>1</v>
      </c>
      <c r="D186">
        <v>1</v>
      </c>
      <c r="E186" s="11">
        <v>0</v>
      </c>
      <c r="F186" s="11">
        <v>0</v>
      </c>
      <c r="G186" s="11">
        <v>0</v>
      </c>
      <c r="H186" s="11">
        <v>0</v>
      </c>
      <c r="I186" s="11">
        <v>0</v>
      </c>
      <c r="J186" s="11">
        <v>0</v>
      </c>
      <c r="K186" s="11">
        <v>0</v>
      </c>
      <c r="L186" s="11">
        <v>0</v>
      </c>
      <c r="M186" s="11">
        <v>0</v>
      </c>
      <c r="N186" s="11">
        <v>0</v>
      </c>
      <c r="O186" s="11">
        <v>0</v>
      </c>
      <c r="P186" s="11">
        <v>0</v>
      </c>
      <c r="Q186" s="11">
        <v>0</v>
      </c>
      <c r="R186" s="11">
        <v>0</v>
      </c>
      <c r="S186" s="11">
        <v>0</v>
      </c>
      <c r="T186" s="11">
        <v>0</v>
      </c>
      <c r="U186" s="11">
        <v>0</v>
      </c>
      <c r="V186" s="11">
        <v>0</v>
      </c>
      <c r="W186" s="11">
        <v>0</v>
      </c>
      <c r="X186" s="11">
        <v>0</v>
      </c>
      <c r="Y186" s="11">
        <v>0</v>
      </c>
      <c r="Z186" s="11">
        <v>0</v>
      </c>
      <c r="AA186" s="11">
        <v>0</v>
      </c>
      <c r="AB186" s="11">
        <v>0</v>
      </c>
      <c r="AC186" s="11">
        <v>0</v>
      </c>
      <c r="AD186" s="11">
        <v>0</v>
      </c>
      <c r="AE186" s="11">
        <v>0</v>
      </c>
      <c r="AF186" s="11">
        <v>0</v>
      </c>
      <c r="AG186" s="11">
        <v>0</v>
      </c>
      <c r="AH186" s="11">
        <v>0</v>
      </c>
      <c r="AI186" s="11">
        <v>0</v>
      </c>
      <c r="AJ186" s="11">
        <v>0</v>
      </c>
      <c r="AK186" s="11">
        <v>0</v>
      </c>
      <c r="AL186" s="11">
        <v>0</v>
      </c>
      <c r="AM186" s="11">
        <v>0</v>
      </c>
      <c r="AN186" s="11">
        <v>0</v>
      </c>
      <c r="AO186" s="11">
        <v>0</v>
      </c>
      <c r="AP186" s="11">
        <v>0</v>
      </c>
      <c r="AQ186" s="11">
        <v>0</v>
      </c>
      <c r="AR186" s="11">
        <v>0</v>
      </c>
      <c r="AS186" s="11">
        <v>0</v>
      </c>
      <c r="AT186" s="11">
        <v>0</v>
      </c>
      <c r="AU186" s="11">
        <v>0</v>
      </c>
      <c r="AV186" s="11">
        <v>0</v>
      </c>
      <c r="AW186" s="11">
        <v>0</v>
      </c>
      <c r="AX186" s="11">
        <v>0</v>
      </c>
      <c r="AY186" s="11">
        <v>0</v>
      </c>
      <c r="AZ186" s="11">
        <v>0</v>
      </c>
      <c r="BA186" s="11">
        <v>0</v>
      </c>
      <c r="BB186" s="11">
        <v>0</v>
      </c>
      <c r="BC186" s="11">
        <v>0</v>
      </c>
      <c r="BD186" s="11">
        <v>0</v>
      </c>
      <c r="BE186" s="11">
        <v>0</v>
      </c>
      <c r="BF186" s="11">
        <v>0</v>
      </c>
      <c r="BG186" s="11">
        <v>0</v>
      </c>
    </row>
    <row r="187" spans="1:59" ht="15" x14ac:dyDescent="0.25">
      <c r="A187" s="141"/>
      <c r="B187">
        <v>1</v>
      </c>
      <c r="C187">
        <v>1</v>
      </c>
      <c r="D187">
        <v>1</v>
      </c>
      <c r="E187" s="11">
        <v>0</v>
      </c>
      <c r="F187" s="11">
        <v>0</v>
      </c>
      <c r="G187" s="11">
        <v>0</v>
      </c>
      <c r="H187" s="11">
        <v>0</v>
      </c>
      <c r="I187" s="11">
        <v>0</v>
      </c>
      <c r="J187" s="11">
        <v>0</v>
      </c>
      <c r="K187" s="11">
        <v>0</v>
      </c>
      <c r="L187" s="11">
        <v>0</v>
      </c>
      <c r="M187" s="11">
        <v>0</v>
      </c>
      <c r="N187" s="11">
        <v>0</v>
      </c>
      <c r="O187" s="11">
        <v>0</v>
      </c>
      <c r="P187" s="11">
        <v>0</v>
      </c>
      <c r="Q187" s="11">
        <v>0</v>
      </c>
      <c r="R187" s="11">
        <v>0</v>
      </c>
      <c r="S187" s="11">
        <v>0</v>
      </c>
      <c r="T187" s="11">
        <v>0</v>
      </c>
      <c r="U187" s="11">
        <v>0</v>
      </c>
      <c r="V187" s="11">
        <v>0</v>
      </c>
      <c r="W187" s="11">
        <v>0</v>
      </c>
      <c r="X187" s="11">
        <v>0</v>
      </c>
      <c r="Y187" s="11">
        <v>0</v>
      </c>
      <c r="Z187" s="11">
        <v>0</v>
      </c>
      <c r="AA187" s="11">
        <v>0</v>
      </c>
      <c r="AB187" s="11">
        <v>0</v>
      </c>
      <c r="AC187" s="11">
        <v>0</v>
      </c>
      <c r="AD187" s="11">
        <v>0</v>
      </c>
      <c r="AE187" s="11">
        <v>0</v>
      </c>
      <c r="AF187" s="11">
        <v>0</v>
      </c>
      <c r="AG187" s="11">
        <v>0</v>
      </c>
      <c r="AH187" s="11">
        <v>0</v>
      </c>
      <c r="AI187" s="11">
        <v>0</v>
      </c>
      <c r="AJ187" s="11">
        <v>0</v>
      </c>
      <c r="AK187" s="11">
        <v>0</v>
      </c>
      <c r="AL187" s="11">
        <v>0</v>
      </c>
      <c r="AM187" s="11">
        <v>0</v>
      </c>
      <c r="AN187" s="11">
        <v>0</v>
      </c>
      <c r="AO187" s="11">
        <v>0</v>
      </c>
      <c r="AP187" s="11">
        <v>0</v>
      </c>
      <c r="AQ187" s="11">
        <v>0</v>
      </c>
      <c r="AR187" s="11">
        <v>0</v>
      </c>
      <c r="AS187" s="11">
        <v>0</v>
      </c>
      <c r="AT187" s="11">
        <v>0</v>
      </c>
      <c r="AU187" s="11">
        <v>0</v>
      </c>
      <c r="AV187" s="11">
        <v>0</v>
      </c>
      <c r="AW187" s="11">
        <v>0</v>
      </c>
      <c r="AX187" s="11">
        <v>0</v>
      </c>
      <c r="AY187" s="11">
        <v>0</v>
      </c>
      <c r="AZ187" s="11">
        <v>0</v>
      </c>
      <c r="BA187" s="11">
        <v>0</v>
      </c>
      <c r="BB187" s="11">
        <v>0</v>
      </c>
      <c r="BC187" s="11">
        <v>0</v>
      </c>
      <c r="BD187" s="11">
        <v>0</v>
      </c>
      <c r="BE187" s="11">
        <v>0</v>
      </c>
      <c r="BF187" s="11">
        <v>0</v>
      </c>
      <c r="BG187" s="11">
        <v>0</v>
      </c>
    </row>
    <row r="188" spans="1:59" ht="15" x14ac:dyDescent="0.25">
      <c r="A188" s="141"/>
      <c r="B188">
        <v>1</v>
      </c>
      <c r="C188">
        <v>1</v>
      </c>
      <c r="D188">
        <v>1</v>
      </c>
      <c r="E188" s="11">
        <v>0</v>
      </c>
      <c r="F188" s="11">
        <v>0</v>
      </c>
      <c r="G188" s="11">
        <v>0</v>
      </c>
      <c r="H188" s="11">
        <v>0</v>
      </c>
      <c r="I188" s="11">
        <v>0</v>
      </c>
      <c r="J188" s="11">
        <v>0</v>
      </c>
      <c r="K188" s="11">
        <v>0</v>
      </c>
      <c r="L188" s="11">
        <v>0</v>
      </c>
      <c r="M188" s="11">
        <v>0</v>
      </c>
      <c r="N188" s="11">
        <v>0</v>
      </c>
      <c r="O188" s="11">
        <v>0</v>
      </c>
      <c r="P188" s="11">
        <v>0</v>
      </c>
      <c r="Q188" s="11">
        <v>0</v>
      </c>
      <c r="R188" s="11">
        <v>0</v>
      </c>
      <c r="S188" s="11">
        <v>0</v>
      </c>
      <c r="T188" s="11">
        <v>0</v>
      </c>
      <c r="U188" s="11">
        <v>0</v>
      </c>
      <c r="V188" s="11">
        <v>0</v>
      </c>
      <c r="W188" s="11">
        <v>0</v>
      </c>
      <c r="X188" s="11">
        <v>0</v>
      </c>
      <c r="Y188" s="11">
        <v>0</v>
      </c>
      <c r="Z188" s="11">
        <v>0</v>
      </c>
      <c r="AA188" s="11">
        <v>0</v>
      </c>
      <c r="AB188" s="11">
        <v>0</v>
      </c>
      <c r="AC188" s="11">
        <v>0</v>
      </c>
      <c r="AD188" s="11">
        <v>0</v>
      </c>
      <c r="AE188" s="11">
        <v>0</v>
      </c>
      <c r="AF188" s="11">
        <v>0</v>
      </c>
      <c r="AG188" s="11">
        <v>0</v>
      </c>
      <c r="AH188" s="11">
        <v>0</v>
      </c>
      <c r="AI188" s="11">
        <v>0</v>
      </c>
      <c r="AJ188" s="11">
        <v>0</v>
      </c>
      <c r="AK188" s="11">
        <v>0</v>
      </c>
      <c r="AL188" s="11">
        <v>0</v>
      </c>
      <c r="AM188" s="11">
        <v>0</v>
      </c>
      <c r="AN188" s="11">
        <v>0</v>
      </c>
      <c r="AO188" s="11">
        <v>0</v>
      </c>
      <c r="AP188" s="11">
        <v>0</v>
      </c>
      <c r="AQ188" s="11">
        <v>0</v>
      </c>
      <c r="AR188" s="11">
        <v>0</v>
      </c>
      <c r="AS188" s="11">
        <v>0</v>
      </c>
      <c r="AT188" s="11">
        <v>0</v>
      </c>
      <c r="AU188" s="11">
        <v>0</v>
      </c>
      <c r="AV188" s="11">
        <v>0</v>
      </c>
      <c r="AW188" s="11">
        <v>0</v>
      </c>
      <c r="AX188" s="11">
        <v>0</v>
      </c>
      <c r="AY188" s="11">
        <v>0</v>
      </c>
      <c r="AZ188" s="11">
        <v>0</v>
      </c>
      <c r="BA188" s="11">
        <v>0</v>
      </c>
      <c r="BB188" s="11">
        <v>0</v>
      </c>
      <c r="BC188" s="11">
        <v>0</v>
      </c>
      <c r="BD188" s="11">
        <v>0</v>
      </c>
      <c r="BE188" s="11">
        <v>0</v>
      </c>
      <c r="BF188" s="11">
        <v>0</v>
      </c>
      <c r="BG188" s="11">
        <v>0</v>
      </c>
    </row>
    <row r="189" spans="1:59" ht="15" x14ac:dyDescent="0.25">
      <c r="A189" s="141"/>
      <c r="B189">
        <v>1</v>
      </c>
      <c r="C189">
        <v>1</v>
      </c>
      <c r="D189">
        <v>1</v>
      </c>
      <c r="E189" s="11">
        <v>0</v>
      </c>
      <c r="F189" s="11">
        <v>0</v>
      </c>
      <c r="G189" s="11">
        <v>0</v>
      </c>
      <c r="H189" s="11">
        <v>0</v>
      </c>
      <c r="I189" s="11">
        <v>0</v>
      </c>
      <c r="J189" s="11">
        <v>0</v>
      </c>
      <c r="K189" s="11">
        <v>0</v>
      </c>
      <c r="L189" s="11">
        <v>0</v>
      </c>
      <c r="M189" s="11">
        <v>0</v>
      </c>
      <c r="N189" s="11">
        <v>0</v>
      </c>
      <c r="O189" s="11">
        <v>0</v>
      </c>
      <c r="P189" s="11">
        <v>0</v>
      </c>
      <c r="Q189" s="11">
        <v>0</v>
      </c>
      <c r="R189" s="11">
        <v>0</v>
      </c>
      <c r="S189" s="11">
        <v>0</v>
      </c>
      <c r="T189" s="11">
        <v>0</v>
      </c>
      <c r="U189" s="11">
        <v>0</v>
      </c>
      <c r="V189" s="11">
        <v>0</v>
      </c>
      <c r="W189" s="11">
        <v>0</v>
      </c>
      <c r="X189" s="11">
        <v>0</v>
      </c>
      <c r="Y189" s="11">
        <v>0</v>
      </c>
      <c r="Z189" s="11">
        <v>0</v>
      </c>
      <c r="AA189" s="11">
        <v>0</v>
      </c>
      <c r="AB189" s="11">
        <v>0</v>
      </c>
      <c r="AC189" s="11">
        <v>0</v>
      </c>
      <c r="AD189" s="11">
        <v>0</v>
      </c>
      <c r="AE189" s="11">
        <v>0</v>
      </c>
      <c r="AF189" s="11">
        <v>0</v>
      </c>
      <c r="AG189" s="11">
        <v>0</v>
      </c>
      <c r="AH189" s="11">
        <v>0</v>
      </c>
      <c r="AI189" s="11">
        <v>0</v>
      </c>
      <c r="AJ189" s="11">
        <v>0</v>
      </c>
      <c r="AK189" s="11">
        <v>0</v>
      </c>
      <c r="AL189" s="11">
        <v>0</v>
      </c>
      <c r="AM189" s="11">
        <v>0</v>
      </c>
      <c r="AN189" s="11">
        <v>0</v>
      </c>
      <c r="AO189" s="11">
        <v>0</v>
      </c>
      <c r="AP189" s="11">
        <v>0</v>
      </c>
      <c r="AQ189" s="11">
        <v>0</v>
      </c>
      <c r="AR189" s="11">
        <v>0</v>
      </c>
      <c r="AS189" s="11">
        <v>0</v>
      </c>
      <c r="AT189" s="11">
        <v>0</v>
      </c>
      <c r="AU189" s="11">
        <v>0</v>
      </c>
      <c r="AV189" s="11">
        <v>0</v>
      </c>
      <c r="AW189" s="11">
        <v>0</v>
      </c>
      <c r="AX189" s="11">
        <v>0</v>
      </c>
      <c r="AY189" s="11">
        <v>0</v>
      </c>
      <c r="AZ189" s="11">
        <v>0</v>
      </c>
      <c r="BA189" s="11">
        <v>0</v>
      </c>
      <c r="BB189" s="11">
        <v>0</v>
      </c>
      <c r="BC189" s="11">
        <v>0</v>
      </c>
      <c r="BD189" s="11">
        <v>0</v>
      </c>
      <c r="BE189" s="11">
        <v>0</v>
      </c>
      <c r="BF189" s="11">
        <v>0</v>
      </c>
      <c r="BG189" s="11">
        <v>0</v>
      </c>
    </row>
    <row r="190" spans="1:59" ht="15" x14ac:dyDescent="0.25">
      <c r="A190" s="141"/>
      <c r="B190">
        <v>1</v>
      </c>
      <c r="C190">
        <v>1</v>
      </c>
      <c r="D190">
        <v>1</v>
      </c>
      <c r="E190" s="11">
        <v>0</v>
      </c>
      <c r="F190" s="11">
        <v>0</v>
      </c>
      <c r="G190" s="11">
        <v>0</v>
      </c>
      <c r="H190" s="11">
        <v>0</v>
      </c>
      <c r="I190" s="11">
        <v>0</v>
      </c>
      <c r="J190" s="11">
        <v>0</v>
      </c>
      <c r="K190" s="11">
        <v>0</v>
      </c>
      <c r="L190" s="11">
        <v>0</v>
      </c>
      <c r="M190" s="11">
        <v>0</v>
      </c>
      <c r="N190" s="11">
        <v>0</v>
      </c>
      <c r="O190" s="11">
        <v>0</v>
      </c>
      <c r="P190" s="11">
        <v>0</v>
      </c>
      <c r="Q190" s="11">
        <v>0</v>
      </c>
      <c r="R190" s="11">
        <v>0</v>
      </c>
      <c r="S190" s="11">
        <v>0</v>
      </c>
      <c r="T190" s="11">
        <v>0</v>
      </c>
      <c r="U190" s="11">
        <v>0</v>
      </c>
      <c r="V190" s="11">
        <v>0</v>
      </c>
      <c r="W190" s="11">
        <v>0</v>
      </c>
      <c r="X190" s="11">
        <v>0</v>
      </c>
      <c r="Y190" s="11">
        <v>0</v>
      </c>
      <c r="Z190" s="11">
        <v>0</v>
      </c>
      <c r="AA190" s="11">
        <v>0</v>
      </c>
      <c r="AB190" s="11">
        <v>0</v>
      </c>
      <c r="AC190" s="11">
        <v>0</v>
      </c>
      <c r="AD190" s="11">
        <v>0</v>
      </c>
      <c r="AE190" s="11">
        <v>0</v>
      </c>
      <c r="AF190" s="11">
        <v>0</v>
      </c>
      <c r="AG190" s="11">
        <v>0</v>
      </c>
      <c r="AH190" s="11">
        <v>0</v>
      </c>
      <c r="AI190" s="11">
        <v>0</v>
      </c>
      <c r="AJ190" s="11">
        <v>0</v>
      </c>
      <c r="AK190" s="11">
        <v>0</v>
      </c>
      <c r="AL190" s="11">
        <v>0</v>
      </c>
      <c r="AM190" s="11">
        <v>0</v>
      </c>
      <c r="AN190" s="11">
        <v>0</v>
      </c>
      <c r="AO190" s="11">
        <v>0</v>
      </c>
      <c r="AP190" s="11">
        <v>0</v>
      </c>
      <c r="AQ190" s="11">
        <v>0</v>
      </c>
      <c r="AR190" s="11">
        <v>0</v>
      </c>
      <c r="AS190" s="11">
        <v>0</v>
      </c>
      <c r="AT190" s="11">
        <v>0</v>
      </c>
      <c r="AU190" s="11">
        <v>0</v>
      </c>
      <c r="AV190" s="11">
        <v>0</v>
      </c>
      <c r="AW190" s="11">
        <v>0</v>
      </c>
      <c r="AX190" s="11">
        <v>0</v>
      </c>
      <c r="AY190" s="11">
        <v>0</v>
      </c>
      <c r="AZ190" s="11">
        <v>0</v>
      </c>
      <c r="BA190" s="11">
        <v>0</v>
      </c>
      <c r="BB190" s="11">
        <v>0</v>
      </c>
      <c r="BC190" s="11">
        <v>0</v>
      </c>
      <c r="BD190" s="11">
        <v>0</v>
      </c>
      <c r="BE190" s="11">
        <v>0</v>
      </c>
      <c r="BF190" s="11">
        <v>0</v>
      </c>
      <c r="BG190" s="11">
        <v>0</v>
      </c>
    </row>
    <row r="191" spans="1:59" ht="15" x14ac:dyDescent="0.25">
      <c r="A191" s="141"/>
      <c r="B191">
        <v>1</v>
      </c>
      <c r="C191">
        <v>1</v>
      </c>
      <c r="D191">
        <v>1</v>
      </c>
      <c r="E191" s="11">
        <v>0</v>
      </c>
      <c r="F191" s="11">
        <v>0</v>
      </c>
      <c r="G191" s="11">
        <v>0</v>
      </c>
      <c r="H191" s="11">
        <v>0</v>
      </c>
      <c r="I191" s="11">
        <v>0</v>
      </c>
      <c r="J191" s="11">
        <v>0</v>
      </c>
      <c r="K191" s="11">
        <v>0</v>
      </c>
      <c r="L191" s="11">
        <v>0</v>
      </c>
      <c r="M191" s="11">
        <v>0</v>
      </c>
      <c r="N191" s="11">
        <v>0</v>
      </c>
      <c r="O191" s="11">
        <v>0</v>
      </c>
      <c r="P191" s="11">
        <v>0</v>
      </c>
      <c r="Q191" s="11">
        <v>0</v>
      </c>
      <c r="R191" s="11">
        <v>0</v>
      </c>
      <c r="S191" s="11">
        <v>0</v>
      </c>
      <c r="T191" s="11">
        <v>0</v>
      </c>
      <c r="U191" s="11">
        <v>0</v>
      </c>
      <c r="V191" s="11">
        <v>0</v>
      </c>
      <c r="W191" s="11">
        <v>0</v>
      </c>
      <c r="X191" s="11">
        <v>0</v>
      </c>
      <c r="Y191" s="11">
        <v>0</v>
      </c>
      <c r="Z191" s="11">
        <v>0</v>
      </c>
      <c r="AA191" s="11">
        <v>0</v>
      </c>
      <c r="AB191" s="11">
        <v>0</v>
      </c>
      <c r="AC191" s="11">
        <v>0</v>
      </c>
      <c r="AD191" s="11">
        <v>0</v>
      </c>
      <c r="AE191" s="11">
        <v>0</v>
      </c>
      <c r="AF191" s="11">
        <v>0</v>
      </c>
      <c r="AG191" s="11">
        <v>0</v>
      </c>
      <c r="AH191" s="11">
        <v>0</v>
      </c>
      <c r="AI191" s="11">
        <v>0</v>
      </c>
      <c r="AJ191" s="11">
        <v>0</v>
      </c>
      <c r="AK191" s="11">
        <v>0</v>
      </c>
      <c r="AL191" s="11">
        <v>0</v>
      </c>
      <c r="AM191" s="11">
        <v>0</v>
      </c>
      <c r="AN191" s="11">
        <v>0</v>
      </c>
      <c r="AO191" s="11">
        <v>0</v>
      </c>
      <c r="AP191" s="11">
        <v>0</v>
      </c>
      <c r="AQ191" s="11">
        <v>0</v>
      </c>
      <c r="AR191" s="11">
        <v>0</v>
      </c>
      <c r="AS191" s="11">
        <v>0</v>
      </c>
      <c r="AT191" s="11">
        <v>0</v>
      </c>
      <c r="AU191" s="11">
        <v>0</v>
      </c>
      <c r="AV191" s="11">
        <v>0</v>
      </c>
      <c r="AW191" s="11">
        <v>0</v>
      </c>
      <c r="AX191" s="11">
        <v>0</v>
      </c>
      <c r="AY191" s="11">
        <v>0</v>
      </c>
      <c r="AZ191" s="11">
        <v>0</v>
      </c>
      <c r="BA191" s="11">
        <v>0</v>
      </c>
      <c r="BB191" s="11">
        <v>0</v>
      </c>
      <c r="BC191" s="11">
        <v>0</v>
      </c>
      <c r="BD191" s="11">
        <v>0</v>
      </c>
      <c r="BE191" s="11">
        <v>0</v>
      </c>
      <c r="BF191" s="11">
        <v>0</v>
      </c>
      <c r="BG191" s="11">
        <v>0</v>
      </c>
    </row>
    <row r="192" spans="1:59" ht="15" x14ac:dyDescent="0.25">
      <c r="A192" s="141"/>
      <c r="B192">
        <v>1</v>
      </c>
      <c r="C192">
        <v>1</v>
      </c>
      <c r="D192">
        <v>1</v>
      </c>
      <c r="E192" s="11">
        <v>0</v>
      </c>
      <c r="F192" s="11">
        <v>0</v>
      </c>
      <c r="G192" s="11">
        <v>0</v>
      </c>
      <c r="H192" s="11">
        <v>0</v>
      </c>
      <c r="I192" s="11">
        <v>0</v>
      </c>
      <c r="J192" s="11">
        <v>0</v>
      </c>
      <c r="K192" s="11">
        <v>0</v>
      </c>
      <c r="L192" s="11">
        <v>0</v>
      </c>
      <c r="M192" s="11">
        <v>0</v>
      </c>
      <c r="N192" s="11">
        <v>0</v>
      </c>
      <c r="O192" s="11">
        <v>0</v>
      </c>
      <c r="P192" s="11">
        <v>0</v>
      </c>
      <c r="Q192" s="11">
        <v>0</v>
      </c>
      <c r="R192" s="11">
        <v>0</v>
      </c>
      <c r="S192" s="11">
        <v>0</v>
      </c>
      <c r="T192" s="11">
        <v>0</v>
      </c>
      <c r="U192" s="11">
        <v>0</v>
      </c>
      <c r="V192" s="11">
        <v>0</v>
      </c>
      <c r="W192" s="11">
        <v>0</v>
      </c>
      <c r="X192" s="11">
        <v>0</v>
      </c>
      <c r="Y192" s="11">
        <v>0</v>
      </c>
      <c r="Z192" s="11">
        <v>0</v>
      </c>
      <c r="AA192" s="11">
        <v>0</v>
      </c>
      <c r="AB192" s="11">
        <v>0</v>
      </c>
      <c r="AC192" s="11">
        <v>0</v>
      </c>
      <c r="AD192" s="11">
        <v>0</v>
      </c>
      <c r="AE192" s="11">
        <v>0</v>
      </c>
      <c r="AF192" s="11">
        <v>0</v>
      </c>
      <c r="AG192" s="11">
        <v>0</v>
      </c>
      <c r="AH192" s="11">
        <v>0</v>
      </c>
      <c r="AI192" s="11">
        <v>0</v>
      </c>
      <c r="AJ192" s="11">
        <v>0</v>
      </c>
      <c r="AK192" s="11">
        <v>0</v>
      </c>
      <c r="AL192" s="11">
        <v>0</v>
      </c>
      <c r="AM192" s="11">
        <v>0</v>
      </c>
      <c r="AN192" s="11">
        <v>0</v>
      </c>
      <c r="AO192" s="11">
        <v>0</v>
      </c>
      <c r="AP192" s="11">
        <v>0</v>
      </c>
      <c r="AQ192" s="11">
        <v>0</v>
      </c>
      <c r="AR192" s="11">
        <v>0</v>
      </c>
      <c r="AS192" s="11">
        <v>0</v>
      </c>
      <c r="AT192" s="11">
        <v>0</v>
      </c>
      <c r="AU192" s="11">
        <v>0</v>
      </c>
      <c r="AV192" s="11">
        <v>0</v>
      </c>
      <c r="AW192" s="11">
        <v>0</v>
      </c>
      <c r="AX192" s="11">
        <v>0</v>
      </c>
      <c r="AY192" s="11">
        <v>0</v>
      </c>
      <c r="AZ192" s="11">
        <v>0</v>
      </c>
      <c r="BA192" s="11">
        <v>0</v>
      </c>
      <c r="BB192" s="11">
        <v>0</v>
      </c>
      <c r="BC192" s="11">
        <v>0</v>
      </c>
      <c r="BD192" s="11">
        <v>0</v>
      </c>
      <c r="BE192" s="11">
        <v>0</v>
      </c>
      <c r="BF192" s="11">
        <v>0</v>
      </c>
      <c r="BG192" s="11">
        <v>0</v>
      </c>
    </row>
    <row r="193" spans="1:59" ht="15" x14ac:dyDescent="0.25">
      <c r="A193" s="141"/>
      <c r="B193">
        <v>1</v>
      </c>
      <c r="C193">
        <v>1</v>
      </c>
      <c r="D193">
        <v>1</v>
      </c>
      <c r="E193" s="11">
        <v>0</v>
      </c>
      <c r="F193" s="11">
        <v>0</v>
      </c>
      <c r="G193" s="11">
        <v>0</v>
      </c>
      <c r="H193" s="11">
        <v>0</v>
      </c>
      <c r="I193" s="11">
        <v>0</v>
      </c>
      <c r="J193" s="11">
        <v>0</v>
      </c>
      <c r="K193" s="11">
        <v>0</v>
      </c>
      <c r="L193" s="11">
        <v>0</v>
      </c>
      <c r="M193" s="11">
        <v>0</v>
      </c>
      <c r="N193" s="11">
        <v>0</v>
      </c>
      <c r="O193" s="11">
        <v>0</v>
      </c>
      <c r="P193" s="11">
        <v>0</v>
      </c>
      <c r="Q193" s="11">
        <v>0</v>
      </c>
      <c r="R193" s="11">
        <v>0</v>
      </c>
      <c r="S193" s="11">
        <v>0</v>
      </c>
      <c r="T193" s="11">
        <v>0</v>
      </c>
      <c r="U193" s="11">
        <v>0</v>
      </c>
      <c r="V193" s="11">
        <v>0</v>
      </c>
      <c r="W193" s="11">
        <v>0</v>
      </c>
      <c r="X193" s="11">
        <v>0</v>
      </c>
      <c r="Y193" s="11">
        <v>0</v>
      </c>
      <c r="Z193" s="11">
        <v>0</v>
      </c>
      <c r="AA193" s="11">
        <v>0</v>
      </c>
      <c r="AB193" s="11">
        <v>0</v>
      </c>
      <c r="AC193" s="11">
        <v>0</v>
      </c>
      <c r="AD193" s="11">
        <v>0</v>
      </c>
      <c r="AE193" s="11">
        <v>0</v>
      </c>
      <c r="AF193" s="11">
        <v>0</v>
      </c>
      <c r="AG193" s="11">
        <v>0</v>
      </c>
      <c r="AH193" s="11">
        <v>0</v>
      </c>
      <c r="AI193" s="11">
        <v>0</v>
      </c>
      <c r="AJ193" s="11">
        <v>0</v>
      </c>
      <c r="AK193" s="11">
        <v>0</v>
      </c>
      <c r="AL193" s="11">
        <v>0</v>
      </c>
      <c r="AM193" s="11">
        <v>0</v>
      </c>
      <c r="AN193" s="11">
        <v>0</v>
      </c>
      <c r="AO193" s="11">
        <v>0</v>
      </c>
      <c r="AP193" s="11">
        <v>0</v>
      </c>
      <c r="AQ193" s="11">
        <v>0</v>
      </c>
      <c r="AR193" s="11">
        <v>0</v>
      </c>
      <c r="AS193" s="11">
        <v>0</v>
      </c>
      <c r="AT193" s="11">
        <v>0</v>
      </c>
      <c r="AU193" s="11">
        <v>0</v>
      </c>
      <c r="AV193" s="11">
        <v>0</v>
      </c>
      <c r="AW193" s="11">
        <v>0</v>
      </c>
      <c r="AX193" s="11">
        <v>0</v>
      </c>
      <c r="AY193" s="11">
        <v>0</v>
      </c>
      <c r="AZ193" s="11">
        <v>0</v>
      </c>
      <c r="BA193" s="11">
        <v>0</v>
      </c>
      <c r="BB193" s="11">
        <v>0</v>
      </c>
      <c r="BC193" s="11">
        <v>0</v>
      </c>
      <c r="BD193" s="11">
        <v>0</v>
      </c>
      <c r="BE193" s="11">
        <v>0</v>
      </c>
      <c r="BF193" s="11">
        <v>0</v>
      </c>
      <c r="BG193" s="11">
        <v>0</v>
      </c>
    </row>
    <row r="194" spans="1:59" ht="15" x14ac:dyDescent="0.25">
      <c r="A194" s="141"/>
      <c r="B194">
        <v>1</v>
      </c>
      <c r="C194">
        <v>1</v>
      </c>
      <c r="D194">
        <v>1</v>
      </c>
      <c r="E194" s="11">
        <v>0</v>
      </c>
      <c r="F194" s="11">
        <v>0</v>
      </c>
      <c r="G194" s="11">
        <v>0</v>
      </c>
      <c r="H194" s="11">
        <v>0</v>
      </c>
      <c r="I194" s="11">
        <v>0</v>
      </c>
      <c r="J194" s="11">
        <v>0</v>
      </c>
      <c r="K194" s="11">
        <v>0</v>
      </c>
      <c r="L194" s="11">
        <v>0</v>
      </c>
      <c r="M194" s="11">
        <v>0</v>
      </c>
      <c r="N194" s="11">
        <v>0</v>
      </c>
      <c r="O194" s="11">
        <v>0</v>
      </c>
      <c r="P194" s="11">
        <v>0</v>
      </c>
      <c r="Q194" s="11">
        <v>0</v>
      </c>
      <c r="R194" s="11">
        <v>0</v>
      </c>
      <c r="S194" s="11">
        <v>0</v>
      </c>
      <c r="T194" s="11">
        <v>0</v>
      </c>
      <c r="U194" s="11">
        <v>0</v>
      </c>
      <c r="V194" s="11">
        <v>0</v>
      </c>
      <c r="W194" s="11">
        <v>0</v>
      </c>
      <c r="X194" s="11">
        <v>0</v>
      </c>
      <c r="Y194" s="11">
        <v>0</v>
      </c>
      <c r="Z194" s="11">
        <v>0</v>
      </c>
      <c r="AA194" s="11">
        <v>0</v>
      </c>
      <c r="AB194" s="11">
        <v>0</v>
      </c>
      <c r="AC194" s="11">
        <v>0</v>
      </c>
      <c r="AD194" s="11">
        <v>0</v>
      </c>
      <c r="AE194" s="11">
        <v>0</v>
      </c>
      <c r="AF194" s="11">
        <v>0</v>
      </c>
      <c r="AG194" s="11">
        <v>0</v>
      </c>
      <c r="AH194" s="11">
        <v>0</v>
      </c>
      <c r="AI194" s="11">
        <v>0</v>
      </c>
      <c r="AJ194" s="11">
        <v>0</v>
      </c>
      <c r="AK194" s="11">
        <v>0</v>
      </c>
      <c r="AL194" s="11">
        <v>0</v>
      </c>
      <c r="AM194" s="11">
        <v>0</v>
      </c>
      <c r="AN194" s="11">
        <v>0</v>
      </c>
      <c r="AO194" s="11">
        <v>0</v>
      </c>
      <c r="AP194" s="11">
        <v>0</v>
      </c>
      <c r="AQ194" s="11">
        <v>0</v>
      </c>
      <c r="AR194" s="11">
        <v>0</v>
      </c>
      <c r="AS194" s="11">
        <v>0</v>
      </c>
      <c r="AT194" s="11">
        <v>0</v>
      </c>
      <c r="AU194" s="11">
        <v>0</v>
      </c>
      <c r="AV194" s="11">
        <v>0</v>
      </c>
      <c r="AW194" s="11">
        <v>0</v>
      </c>
      <c r="AX194" s="11">
        <v>0</v>
      </c>
      <c r="AY194" s="11">
        <v>0</v>
      </c>
      <c r="AZ194" s="11">
        <v>0</v>
      </c>
      <c r="BA194" s="11">
        <v>0</v>
      </c>
      <c r="BB194" s="11">
        <v>0</v>
      </c>
      <c r="BC194" s="11">
        <v>0</v>
      </c>
      <c r="BD194" s="11">
        <v>0</v>
      </c>
      <c r="BE194" s="11">
        <v>0</v>
      </c>
      <c r="BF194" s="11">
        <v>0</v>
      </c>
      <c r="BG194" s="11">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theme="5" tint="0.59999389629810485"/>
  </sheetPr>
  <dimension ref="A2:AM9"/>
  <sheetViews>
    <sheetView workbookViewId="0">
      <selection activeCell="C5" sqref="C5"/>
    </sheetView>
  </sheetViews>
  <sheetFormatPr defaultRowHeight="15" x14ac:dyDescent="0.25"/>
  <cols>
    <col min="1" max="1" width="10.5703125" bestFit="1" customWidth="1"/>
  </cols>
  <sheetData>
    <row r="2" spans="1:39" x14ac:dyDescent="0.25">
      <c r="A2" s="142" t="s">
        <v>68</v>
      </c>
      <c r="B2" t="s">
        <v>0</v>
      </c>
      <c r="C2" t="s">
        <v>1</v>
      </c>
      <c r="D2" t="s">
        <v>2</v>
      </c>
      <c r="E2">
        <v>1981</v>
      </c>
      <c r="F2">
        <v>1982</v>
      </c>
      <c r="G2">
        <v>1983</v>
      </c>
      <c r="H2">
        <v>1984</v>
      </c>
      <c r="I2">
        <v>1985</v>
      </c>
      <c r="J2">
        <v>1986</v>
      </c>
      <c r="K2">
        <v>1987</v>
      </c>
      <c r="L2">
        <v>1988</v>
      </c>
      <c r="M2">
        <v>1989</v>
      </c>
      <c r="N2">
        <v>1990</v>
      </c>
      <c r="O2">
        <v>1991</v>
      </c>
      <c r="P2">
        <v>1992</v>
      </c>
      <c r="Q2">
        <v>1993</v>
      </c>
      <c r="R2">
        <v>1994</v>
      </c>
      <c r="S2">
        <v>1995</v>
      </c>
      <c r="T2">
        <v>1996</v>
      </c>
      <c r="U2">
        <v>1997</v>
      </c>
      <c r="V2">
        <v>1998</v>
      </c>
      <c r="W2">
        <v>1999</v>
      </c>
      <c r="X2">
        <v>2000</v>
      </c>
      <c r="Y2">
        <v>2001</v>
      </c>
      <c r="Z2">
        <v>2002</v>
      </c>
      <c r="AA2">
        <v>2003</v>
      </c>
      <c r="AB2">
        <v>2004</v>
      </c>
      <c r="AC2">
        <v>2005</v>
      </c>
      <c r="AD2">
        <v>2006</v>
      </c>
      <c r="AE2">
        <v>2007</v>
      </c>
      <c r="AF2">
        <v>2008</v>
      </c>
      <c r="AG2">
        <v>2009</v>
      </c>
      <c r="AH2">
        <v>2010</v>
      </c>
      <c r="AI2">
        <v>2011</v>
      </c>
      <c r="AJ2">
        <v>2012</v>
      </c>
      <c r="AK2">
        <v>2013</v>
      </c>
      <c r="AL2">
        <v>2014</v>
      </c>
      <c r="AM2">
        <v>2015</v>
      </c>
    </row>
    <row r="3" spans="1:39" x14ac:dyDescent="0.25">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c r="AI3" t="s">
        <v>36</v>
      </c>
      <c r="AJ3" t="s">
        <v>37</v>
      </c>
      <c r="AK3" t="s">
        <v>38</v>
      </c>
      <c r="AL3" t="s">
        <v>39</v>
      </c>
      <c r="AM3" t="s">
        <v>40</v>
      </c>
    </row>
    <row r="4" spans="1:39" x14ac:dyDescent="0.25">
      <c r="A4" s="143">
        <f>DATE(YEAR(DONOTCHANGE!A4),1,1)</f>
        <v>43466</v>
      </c>
      <c r="B4">
        <v>3</v>
      </c>
      <c r="C4">
        <v>3</v>
      </c>
      <c r="D4">
        <v>3</v>
      </c>
      <c r="E4">
        <v>2</v>
      </c>
      <c r="F4">
        <v>5</v>
      </c>
      <c r="G4">
        <v>5</v>
      </c>
      <c r="H4">
        <v>5</v>
      </c>
      <c r="I4">
        <v>2</v>
      </c>
      <c r="J4">
        <v>5</v>
      </c>
      <c r="K4">
        <v>2</v>
      </c>
      <c r="L4">
        <v>1</v>
      </c>
      <c r="M4">
        <v>2</v>
      </c>
      <c r="N4">
        <v>1</v>
      </c>
      <c r="O4">
        <v>1</v>
      </c>
      <c r="P4">
        <v>1</v>
      </c>
      <c r="Q4">
        <v>4</v>
      </c>
      <c r="R4">
        <v>1</v>
      </c>
      <c r="S4">
        <v>5</v>
      </c>
      <c r="T4">
        <v>5</v>
      </c>
      <c r="U4">
        <v>5</v>
      </c>
      <c r="V4">
        <v>5</v>
      </c>
      <c r="W4">
        <v>5</v>
      </c>
      <c r="X4">
        <v>4</v>
      </c>
      <c r="Y4">
        <v>2</v>
      </c>
      <c r="Z4">
        <v>2</v>
      </c>
      <c r="AA4">
        <v>4</v>
      </c>
      <c r="AB4">
        <v>3</v>
      </c>
      <c r="AC4">
        <v>4</v>
      </c>
      <c r="AD4">
        <v>5</v>
      </c>
      <c r="AE4">
        <v>2</v>
      </c>
      <c r="AF4">
        <v>1</v>
      </c>
      <c r="AG4">
        <v>2</v>
      </c>
      <c r="AH4">
        <v>3</v>
      </c>
      <c r="AI4">
        <v>5</v>
      </c>
      <c r="AJ4">
        <v>3</v>
      </c>
      <c r="AK4">
        <v>2</v>
      </c>
      <c r="AL4">
        <v>1</v>
      </c>
      <c r="AM4">
        <v>1</v>
      </c>
    </row>
    <row r="5" spans="1:39" x14ac:dyDescent="0.25">
      <c r="A5" s="143">
        <f>DATE(YEAR(A4)+1,1,1)</f>
        <v>43831</v>
      </c>
      <c r="B5">
        <v>3</v>
      </c>
      <c r="C5">
        <v>3</v>
      </c>
      <c r="D5">
        <v>3</v>
      </c>
      <c r="E5">
        <v>5</v>
      </c>
      <c r="F5">
        <v>5</v>
      </c>
      <c r="G5">
        <v>5</v>
      </c>
      <c r="H5">
        <v>2</v>
      </c>
      <c r="I5">
        <v>5</v>
      </c>
      <c r="J5">
        <v>2</v>
      </c>
      <c r="K5">
        <v>1</v>
      </c>
      <c r="L5">
        <v>2</v>
      </c>
      <c r="M5">
        <v>1</v>
      </c>
      <c r="N5">
        <v>1</v>
      </c>
      <c r="O5">
        <v>1</v>
      </c>
      <c r="P5">
        <v>4</v>
      </c>
      <c r="Q5">
        <v>1</v>
      </c>
      <c r="R5">
        <v>5</v>
      </c>
      <c r="S5">
        <v>5</v>
      </c>
      <c r="T5">
        <v>5</v>
      </c>
      <c r="U5">
        <v>5</v>
      </c>
      <c r="V5">
        <v>5</v>
      </c>
      <c r="W5">
        <v>4</v>
      </c>
      <c r="X5">
        <v>2</v>
      </c>
      <c r="Y5">
        <v>2</v>
      </c>
      <c r="Z5">
        <v>4</v>
      </c>
      <c r="AA5">
        <v>3</v>
      </c>
      <c r="AB5">
        <v>4</v>
      </c>
      <c r="AC5">
        <v>5</v>
      </c>
      <c r="AD5">
        <v>2</v>
      </c>
      <c r="AE5">
        <v>1</v>
      </c>
      <c r="AF5">
        <v>2</v>
      </c>
      <c r="AG5">
        <v>3</v>
      </c>
      <c r="AH5">
        <v>5</v>
      </c>
      <c r="AI5">
        <v>3</v>
      </c>
      <c r="AJ5">
        <v>2</v>
      </c>
      <c r="AK5">
        <v>1</v>
      </c>
      <c r="AL5">
        <v>1</v>
      </c>
      <c r="AM5">
        <v>2</v>
      </c>
    </row>
    <row r="6" spans="1:39" x14ac:dyDescent="0.25">
      <c r="A6" s="143">
        <f t="shared" ref="A6:A9" si="0">DATE(YEAR(A5)+1,1,1)</f>
        <v>44197</v>
      </c>
      <c r="B6">
        <v>3</v>
      </c>
      <c r="C6">
        <v>3</v>
      </c>
      <c r="D6">
        <v>3</v>
      </c>
      <c r="E6">
        <v>5</v>
      </c>
      <c r="F6">
        <v>5</v>
      </c>
      <c r="G6">
        <v>2</v>
      </c>
      <c r="H6">
        <v>5</v>
      </c>
      <c r="I6">
        <v>2</v>
      </c>
      <c r="J6">
        <v>1</v>
      </c>
      <c r="K6">
        <v>2</v>
      </c>
      <c r="L6">
        <v>1</v>
      </c>
      <c r="M6">
        <v>1</v>
      </c>
      <c r="N6">
        <v>1</v>
      </c>
      <c r="O6">
        <v>4</v>
      </c>
      <c r="P6">
        <v>1</v>
      </c>
      <c r="Q6">
        <v>5</v>
      </c>
      <c r="R6">
        <v>5</v>
      </c>
      <c r="S6">
        <v>5</v>
      </c>
      <c r="T6">
        <v>5</v>
      </c>
      <c r="U6">
        <v>5</v>
      </c>
      <c r="V6">
        <v>4</v>
      </c>
      <c r="W6">
        <v>2</v>
      </c>
      <c r="X6">
        <v>2</v>
      </c>
      <c r="Y6">
        <v>4</v>
      </c>
      <c r="Z6">
        <v>3</v>
      </c>
      <c r="AA6">
        <v>4</v>
      </c>
      <c r="AB6">
        <v>5</v>
      </c>
      <c r="AC6">
        <v>2</v>
      </c>
      <c r="AD6">
        <v>1</v>
      </c>
      <c r="AE6">
        <v>2</v>
      </c>
      <c r="AF6">
        <v>3</v>
      </c>
      <c r="AG6">
        <v>5</v>
      </c>
      <c r="AH6">
        <v>3</v>
      </c>
      <c r="AI6">
        <v>2</v>
      </c>
      <c r="AJ6">
        <v>1</v>
      </c>
      <c r="AK6">
        <v>1</v>
      </c>
      <c r="AL6">
        <v>2</v>
      </c>
      <c r="AM6">
        <v>5</v>
      </c>
    </row>
    <row r="7" spans="1:39" x14ac:dyDescent="0.25">
      <c r="A7" s="143">
        <f t="shared" si="0"/>
        <v>44562</v>
      </c>
      <c r="B7">
        <v>3</v>
      </c>
      <c r="C7">
        <v>3</v>
      </c>
      <c r="D7">
        <v>3</v>
      </c>
      <c r="E7">
        <v>5</v>
      </c>
      <c r="F7">
        <v>2</v>
      </c>
      <c r="G7">
        <v>5</v>
      </c>
      <c r="H7">
        <v>2</v>
      </c>
      <c r="I7">
        <v>1</v>
      </c>
      <c r="J7">
        <v>2</v>
      </c>
      <c r="K7">
        <v>1</v>
      </c>
      <c r="L7">
        <v>1</v>
      </c>
      <c r="M7">
        <v>1</v>
      </c>
      <c r="N7">
        <v>4</v>
      </c>
      <c r="O7">
        <v>1</v>
      </c>
      <c r="P7">
        <v>5</v>
      </c>
      <c r="Q7">
        <v>5</v>
      </c>
      <c r="R7">
        <v>5</v>
      </c>
      <c r="S7">
        <v>5</v>
      </c>
      <c r="T7">
        <v>5</v>
      </c>
      <c r="U7">
        <v>4</v>
      </c>
      <c r="V7">
        <v>2</v>
      </c>
      <c r="W7">
        <v>2</v>
      </c>
      <c r="X7">
        <v>4</v>
      </c>
      <c r="Y7">
        <v>3</v>
      </c>
      <c r="Z7">
        <v>4</v>
      </c>
      <c r="AA7">
        <v>5</v>
      </c>
      <c r="AB7">
        <v>2</v>
      </c>
      <c r="AC7">
        <v>1</v>
      </c>
      <c r="AD7">
        <v>2</v>
      </c>
      <c r="AE7">
        <v>3</v>
      </c>
      <c r="AF7">
        <v>5</v>
      </c>
      <c r="AG7">
        <v>3</v>
      </c>
      <c r="AH7">
        <v>2</v>
      </c>
      <c r="AI7">
        <v>1</v>
      </c>
      <c r="AJ7">
        <v>1</v>
      </c>
      <c r="AK7">
        <v>2</v>
      </c>
      <c r="AL7">
        <v>5</v>
      </c>
      <c r="AM7">
        <v>5</v>
      </c>
    </row>
    <row r="8" spans="1:39" x14ac:dyDescent="0.25">
      <c r="A8" s="143">
        <f t="shared" si="0"/>
        <v>44927</v>
      </c>
      <c r="B8">
        <v>3</v>
      </c>
      <c r="C8">
        <v>3</v>
      </c>
      <c r="D8">
        <v>3</v>
      </c>
      <c r="E8">
        <v>2</v>
      </c>
      <c r="F8">
        <v>5</v>
      </c>
      <c r="G8">
        <v>2</v>
      </c>
      <c r="H8">
        <v>1</v>
      </c>
      <c r="I8">
        <v>2</v>
      </c>
      <c r="J8">
        <v>1</v>
      </c>
      <c r="K8">
        <v>1</v>
      </c>
      <c r="L8">
        <v>1</v>
      </c>
      <c r="M8">
        <v>4</v>
      </c>
      <c r="N8">
        <v>1</v>
      </c>
      <c r="O8">
        <v>5</v>
      </c>
      <c r="P8">
        <v>5</v>
      </c>
      <c r="Q8">
        <v>5</v>
      </c>
      <c r="R8">
        <v>5</v>
      </c>
      <c r="S8">
        <v>5</v>
      </c>
      <c r="T8">
        <v>4</v>
      </c>
      <c r="U8">
        <v>2</v>
      </c>
      <c r="V8">
        <v>2</v>
      </c>
      <c r="W8">
        <v>4</v>
      </c>
      <c r="X8">
        <v>3</v>
      </c>
      <c r="Y8">
        <v>4</v>
      </c>
      <c r="Z8">
        <v>5</v>
      </c>
      <c r="AA8">
        <v>2</v>
      </c>
      <c r="AB8">
        <v>1</v>
      </c>
      <c r="AC8">
        <v>2</v>
      </c>
      <c r="AD8">
        <v>3</v>
      </c>
      <c r="AE8">
        <v>5</v>
      </c>
      <c r="AF8">
        <v>3</v>
      </c>
      <c r="AG8">
        <v>2</v>
      </c>
      <c r="AH8">
        <v>1</v>
      </c>
      <c r="AI8">
        <v>1</v>
      </c>
      <c r="AJ8">
        <v>2</v>
      </c>
      <c r="AK8">
        <v>5</v>
      </c>
      <c r="AL8">
        <v>5</v>
      </c>
      <c r="AM8">
        <v>5</v>
      </c>
    </row>
    <row r="9" spans="1:39" x14ac:dyDescent="0.25">
      <c r="A9" s="143">
        <f t="shared" si="0"/>
        <v>45292</v>
      </c>
      <c r="B9">
        <v>3</v>
      </c>
      <c r="C9">
        <v>3</v>
      </c>
      <c r="D9">
        <v>3</v>
      </c>
      <c r="E9">
        <v>5</v>
      </c>
      <c r="F9">
        <v>2</v>
      </c>
      <c r="G9">
        <v>1</v>
      </c>
      <c r="H9">
        <v>2</v>
      </c>
      <c r="I9">
        <v>1</v>
      </c>
      <c r="J9">
        <v>1</v>
      </c>
      <c r="K9">
        <v>1</v>
      </c>
      <c r="L9">
        <v>4</v>
      </c>
      <c r="M9">
        <v>1</v>
      </c>
      <c r="N9">
        <v>5</v>
      </c>
      <c r="O9">
        <v>5</v>
      </c>
      <c r="P9">
        <v>5</v>
      </c>
      <c r="Q9">
        <v>5</v>
      </c>
      <c r="R9">
        <v>5</v>
      </c>
      <c r="S9">
        <v>4</v>
      </c>
      <c r="T9">
        <v>2</v>
      </c>
      <c r="U9">
        <v>2</v>
      </c>
      <c r="V9">
        <v>4</v>
      </c>
      <c r="W9">
        <v>3</v>
      </c>
      <c r="X9">
        <v>4</v>
      </c>
      <c r="Y9">
        <v>5</v>
      </c>
      <c r="Z9">
        <v>2</v>
      </c>
      <c r="AA9">
        <v>1</v>
      </c>
      <c r="AB9">
        <v>2</v>
      </c>
      <c r="AC9">
        <v>3</v>
      </c>
      <c r="AD9">
        <v>5</v>
      </c>
      <c r="AE9">
        <v>3</v>
      </c>
      <c r="AF9">
        <v>2</v>
      </c>
      <c r="AG9">
        <v>1</v>
      </c>
      <c r="AH9">
        <v>1</v>
      </c>
      <c r="AI9">
        <v>2</v>
      </c>
      <c r="AJ9">
        <v>5</v>
      </c>
      <c r="AK9">
        <v>5</v>
      </c>
      <c r="AL9">
        <v>5</v>
      </c>
      <c r="AM9">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BEBADA"/>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42" customWidth="1"/>
    <col min="5" max="30" width="8" style="12" customWidth="1"/>
    <col min="31" max="31" width="9" style="12" customWidth="1"/>
    <col min="32" max="54" width="8.85546875" style="12" customWidth="1"/>
    <col min="55" max="16384" width="18.7109375" style="12"/>
  </cols>
  <sheetData>
    <row r="1" spans="1:54" s="4" customFormat="1" ht="15" x14ac:dyDescent="0.25">
      <c r="A1" s="34"/>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6"/>
      <c r="AJ1" s="36"/>
      <c r="AK1" s="36"/>
      <c r="AL1" s="36"/>
      <c r="AM1" s="36"/>
    </row>
    <row r="2" spans="1:54" s="5" customFormat="1" ht="15" x14ac:dyDescent="0.25">
      <c r="A2" s="34"/>
      <c r="B2" s="36" t="s">
        <v>0</v>
      </c>
      <c r="C2" s="36" t="s">
        <v>1</v>
      </c>
      <c r="D2" s="36" t="s">
        <v>2</v>
      </c>
      <c r="E2" s="36">
        <v>1981</v>
      </c>
      <c r="F2" s="36">
        <v>1982</v>
      </c>
      <c r="G2" s="36">
        <v>1983</v>
      </c>
      <c r="H2" s="36">
        <v>1984</v>
      </c>
      <c r="I2" s="36">
        <v>1985</v>
      </c>
      <c r="J2" s="36">
        <v>1986</v>
      </c>
      <c r="K2" s="36">
        <v>1987</v>
      </c>
      <c r="L2" s="36">
        <v>1988</v>
      </c>
      <c r="M2" s="36">
        <v>1989</v>
      </c>
      <c r="N2" s="36">
        <v>1990</v>
      </c>
      <c r="O2" s="36">
        <v>1991</v>
      </c>
      <c r="P2" s="36">
        <v>1992</v>
      </c>
      <c r="Q2" s="36">
        <v>1993</v>
      </c>
      <c r="R2" s="36">
        <v>1994</v>
      </c>
      <c r="S2" s="36">
        <v>1995</v>
      </c>
      <c r="T2" s="36">
        <v>1996</v>
      </c>
      <c r="U2" s="36">
        <v>1997</v>
      </c>
      <c r="V2" s="36">
        <v>1998</v>
      </c>
      <c r="W2" s="36">
        <v>1999</v>
      </c>
      <c r="X2" s="36">
        <v>2000</v>
      </c>
      <c r="Y2" s="36">
        <v>2001</v>
      </c>
      <c r="Z2" s="36">
        <v>2002</v>
      </c>
      <c r="AA2" s="36">
        <v>2003</v>
      </c>
      <c r="AB2" s="36">
        <v>2004</v>
      </c>
      <c r="AC2" s="36">
        <v>2005</v>
      </c>
      <c r="AD2" s="36">
        <v>2006</v>
      </c>
      <c r="AE2" s="36">
        <v>2007</v>
      </c>
      <c r="AF2" s="36">
        <v>2008</v>
      </c>
      <c r="AG2" s="36">
        <v>2009</v>
      </c>
      <c r="AH2" s="36">
        <v>2010</v>
      </c>
      <c r="AI2" s="36">
        <v>2011</v>
      </c>
      <c r="AJ2" s="36">
        <v>2012</v>
      </c>
      <c r="AK2" s="36">
        <v>2013</v>
      </c>
      <c r="AL2" s="36">
        <v>2014</v>
      </c>
      <c r="AM2" s="36">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37"/>
      <c r="B3" s="38" t="s">
        <v>3</v>
      </c>
      <c r="C3" s="38" t="s">
        <v>4</v>
      </c>
      <c r="D3" s="38" t="s">
        <v>5</v>
      </c>
      <c r="E3" s="38" t="s">
        <v>6</v>
      </c>
      <c r="F3" s="38" t="s">
        <v>7</v>
      </c>
      <c r="G3" s="38" t="s">
        <v>8</v>
      </c>
      <c r="H3" s="38" t="s">
        <v>9</v>
      </c>
      <c r="I3" s="38" t="s">
        <v>10</v>
      </c>
      <c r="J3" s="38" t="s">
        <v>11</v>
      </c>
      <c r="K3" s="38" t="s">
        <v>12</v>
      </c>
      <c r="L3" s="38" t="s">
        <v>13</v>
      </c>
      <c r="M3" s="38" t="s">
        <v>14</v>
      </c>
      <c r="N3" s="38" t="s">
        <v>15</v>
      </c>
      <c r="O3" s="38" t="s">
        <v>16</v>
      </c>
      <c r="P3" s="38" t="s">
        <v>17</v>
      </c>
      <c r="Q3" s="38" t="s">
        <v>18</v>
      </c>
      <c r="R3" s="38" t="s">
        <v>19</v>
      </c>
      <c r="S3" s="38" t="s">
        <v>20</v>
      </c>
      <c r="T3" s="38" t="s">
        <v>21</v>
      </c>
      <c r="U3" s="38" t="s">
        <v>22</v>
      </c>
      <c r="V3" s="38" t="s">
        <v>23</v>
      </c>
      <c r="W3" s="38" t="s">
        <v>24</v>
      </c>
      <c r="X3" s="38" t="s">
        <v>25</v>
      </c>
      <c r="Y3" s="38" t="s">
        <v>26</v>
      </c>
      <c r="Z3" s="38" t="s">
        <v>27</v>
      </c>
      <c r="AA3" s="38" t="s">
        <v>28</v>
      </c>
      <c r="AB3" s="38" t="s">
        <v>29</v>
      </c>
      <c r="AC3" s="38" t="s">
        <v>30</v>
      </c>
      <c r="AD3" s="38" t="s">
        <v>31</v>
      </c>
      <c r="AE3" s="38" t="s">
        <v>32</v>
      </c>
      <c r="AF3" s="38" t="s">
        <v>33</v>
      </c>
      <c r="AG3" s="38" t="s">
        <v>34</v>
      </c>
      <c r="AH3" s="38" t="s">
        <v>35</v>
      </c>
      <c r="AI3" s="38" t="s">
        <v>36</v>
      </c>
      <c r="AJ3" s="38" t="s">
        <v>37</v>
      </c>
      <c r="AK3" s="38" t="s">
        <v>38</v>
      </c>
      <c r="AL3" s="38" t="s">
        <v>39</v>
      </c>
      <c r="AM3" s="38"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39">
        <v>43556</v>
      </c>
      <c r="B4">
        <v>55.9</v>
      </c>
      <c r="C4">
        <v>97.68</v>
      </c>
      <c r="D4" s="17">
        <v>80</v>
      </c>
      <c r="E4" s="17">
        <v>108.21299999999999</v>
      </c>
      <c r="F4" s="17">
        <v>74.418999999999997</v>
      </c>
      <c r="G4" s="17">
        <v>75.792000000000002</v>
      </c>
      <c r="H4" s="17">
        <v>80</v>
      </c>
      <c r="I4" s="17">
        <v>92.656000000000006</v>
      </c>
      <c r="J4" s="17">
        <v>96.915999999999997</v>
      </c>
      <c r="K4" s="17">
        <v>96.83</v>
      </c>
      <c r="L4" s="17">
        <v>100.441</v>
      </c>
      <c r="M4" s="17">
        <v>108.271</v>
      </c>
      <c r="N4" s="17">
        <v>111.03100000000001</v>
      </c>
      <c r="O4" s="17">
        <v>72.811999999999998</v>
      </c>
      <c r="P4" s="17">
        <v>89.102999999999994</v>
      </c>
      <c r="Q4" s="17">
        <v>66.599000000000004</v>
      </c>
      <c r="R4" s="17">
        <v>113.917</v>
      </c>
      <c r="S4" s="17">
        <v>71.632000000000005</v>
      </c>
      <c r="T4" s="17">
        <v>62.030999999999999</v>
      </c>
      <c r="U4" s="17">
        <v>73.69</v>
      </c>
      <c r="V4" s="17">
        <v>71.673000000000002</v>
      </c>
      <c r="W4" s="17">
        <v>77.941000000000003</v>
      </c>
      <c r="X4" s="17">
        <v>88.096000000000004</v>
      </c>
      <c r="Y4" s="17">
        <v>88.652000000000001</v>
      </c>
      <c r="Z4" s="17">
        <v>78.527000000000001</v>
      </c>
      <c r="AA4" s="17">
        <v>80.894000000000005</v>
      </c>
      <c r="AB4" s="17">
        <v>87.641000000000005</v>
      </c>
      <c r="AC4" s="17">
        <v>75.114999999999995</v>
      </c>
      <c r="AD4" s="17">
        <v>93.460999999999999</v>
      </c>
      <c r="AE4" s="17">
        <v>77.953999999999994</v>
      </c>
      <c r="AF4" s="17">
        <v>62.677</v>
      </c>
      <c r="AG4" s="17">
        <v>100.599</v>
      </c>
      <c r="AH4" s="40">
        <v>108.486</v>
      </c>
      <c r="AI4" s="12">
        <v>74.444000000000003</v>
      </c>
      <c r="AJ4" s="12">
        <v>97.909000000000006</v>
      </c>
      <c r="AK4" s="12">
        <v>68.162999999999997</v>
      </c>
      <c r="AL4" s="12">
        <v>74.882999999999996</v>
      </c>
      <c r="AM4" s="12">
        <v>77.481999999999999</v>
      </c>
    </row>
    <row r="5" spans="1:54" ht="15" x14ac:dyDescent="0.25">
      <c r="A5" s="39">
        <v>43586</v>
      </c>
      <c r="B5">
        <v>107.15</v>
      </c>
      <c r="C5">
        <v>187.23</v>
      </c>
      <c r="D5" s="17">
        <v>130</v>
      </c>
      <c r="E5" s="17">
        <v>156.66800000000001</v>
      </c>
      <c r="F5" s="17">
        <v>111.00700000000001</v>
      </c>
      <c r="G5" s="17">
        <v>125.227</v>
      </c>
      <c r="H5" s="17">
        <v>115.678</v>
      </c>
      <c r="I5" s="17">
        <v>174.34800000000001</v>
      </c>
      <c r="J5" s="17">
        <v>157.47200000000001</v>
      </c>
      <c r="K5" s="17">
        <v>261.74799999999999</v>
      </c>
      <c r="L5" s="17">
        <v>159.761</v>
      </c>
      <c r="M5" s="17">
        <v>136.054</v>
      </c>
      <c r="N5" s="17">
        <v>107.68300000000001</v>
      </c>
      <c r="O5" s="17">
        <v>126.369</v>
      </c>
      <c r="P5" s="17">
        <v>225.52699999999999</v>
      </c>
      <c r="Q5" s="17">
        <v>193.238</v>
      </c>
      <c r="R5" s="17">
        <v>191.08</v>
      </c>
      <c r="S5" s="17">
        <v>121.047</v>
      </c>
      <c r="T5" s="17">
        <v>77.856999999999999</v>
      </c>
      <c r="U5" s="17">
        <v>137.20599999999999</v>
      </c>
      <c r="V5" s="17">
        <v>115.886</v>
      </c>
      <c r="W5" s="17">
        <v>140.262</v>
      </c>
      <c r="X5" s="17">
        <v>152.67500000000001</v>
      </c>
      <c r="Y5" s="17">
        <v>168.999</v>
      </c>
      <c r="Z5" s="17">
        <v>95.647999999999996</v>
      </c>
      <c r="AA5" s="17">
        <v>73.304000000000002</v>
      </c>
      <c r="AB5" s="17">
        <v>121.256</v>
      </c>
      <c r="AC5" s="17">
        <v>138.97900000000001</v>
      </c>
      <c r="AD5" s="17">
        <v>147.74700000000001</v>
      </c>
      <c r="AE5" s="17">
        <v>211.738</v>
      </c>
      <c r="AF5" s="17">
        <v>93.296000000000006</v>
      </c>
      <c r="AG5" s="17">
        <v>127.637</v>
      </c>
      <c r="AH5" s="40">
        <v>78.147999999999996</v>
      </c>
      <c r="AI5" s="12">
        <v>90.203999999999994</v>
      </c>
      <c r="AJ5" s="12">
        <v>130</v>
      </c>
      <c r="AK5" s="12">
        <v>154.053</v>
      </c>
      <c r="AL5" s="12">
        <v>103.07599999999999</v>
      </c>
      <c r="AM5" s="12">
        <v>121.009</v>
      </c>
    </row>
    <row r="6" spans="1:54" ht="15" x14ac:dyDescent="0.25">
      <c r="A6" s="39">
        <v>43617</v>
      </c>
      <c r="B6">
        <v>195.8</v>
      </c>
      <c r="C6">
        <v>342.13</v>
      </c>
      <c r="D6" s="17">
        <v>255</v>
      </c>
      <c r="E6" s="17">
        <v>298.678</v>
      </c>
      <c r="F6" s="17">
        <v>212.98599999999999</v>
      </c>
      <c r="G6" s="17">
        <v>336.75400000000002</v>
      </c>
      <c r="H6" s="17">
        <v>289.10500000000002</v>
      </c>
      <c r="I6" s="17">
        <v>168.28800000000001</v>
      </c>
      <c r="J6" s="17">
        <v>390.85199999999998</v>
      </c>
      <c r="K6" s="17">
        <v>210.74799999999999</v>
      </c>
      <c r="L6" s="17">
        <v>229.822</v>
      </c>
      <c r="M6" s="17">
        <v>227.69</v>
      </c>
      <c r="N6" s="17">
        <v>269.32799999999997</v>
      </c>
      <c r="O6" s="17">
        <v>384.858</v>
      </c>
      <c r="P6" s="17">
        <v>165.256</v>
      </c>
      <c r="Q6" s="17">
        <v>329.59</v>
      </c>
      <c r="R6" s="17">
        <v>200.084</v>
      </c>
      <c r="S6" s="17">
        <v>400.60399999999998</v>
      </c>
      <c r="T6" s="17">
        <v>339.89100000000002</v>
      </c>
      <c r="U6" s="17">
        <v>332.04700000000003</v>
      </c>
      <c r="V6" s="17">
        <v>237.94</v>
      </c>
      <c r="W6" s="17">
        <v>352.45699999999999</v>
      </c>
      <c r="X6" s="17">
        <v>211.149</v>
      </c>
      <c r="Y6" s="17">
        <v>203.35499999999999</v>
      </c>
      <c r="Z6" s="17">
        <v>259.149</v>
      </c>
      <c r="AA6" s="17">
        <v>201.108</v>
      </c>
      <c r="AB6" s="17">
        <v>280.99400000000003</v>
      </c>
      <c r="AC6" s="17">
        <v>300.21100000000001</v>
      </c>
      <c r="AD6" s="17">
        <v>154.13300000000001</v>
      </c>
      <c r="AE6" s="17">
        <v>160.542</v>
      </c>
      <c r="AF6" s="17">
        <v>222.22399999999999</v>
      </c>
      <c r="AG6" s="17">
        <v>381.73899999999998</v>
      </c>
      <c r="AH6" s="40">
        <v>291.733</v>
      </c>
      <c r="AI6" s="12">
        <v>255</v>
      </c>
      <c r="AJ6" s="12">
        <v>194.66300000000001</v>
      </c>
      <c r="AK6" s="12">
        <v>216.48599999999999</v>
      </c>
      <c r="AL6" s="12">
        <v>213.285</v>
      </c>
      <c r="AM6" s="12">
        <v>318.68799999999999</v>
      </c>
    </row>
    <row r="7" spans="1:54" ht="15" x14ac:dyDescent="0.25">
      <c r="A7" s="39">
        <v>43647</v>
      </c>
      <c r="B7">
        <v>116.16</v>
      </c>
      <c r="C7">
        <v>202.97</v>
      </c>
      <c r="D7" s="17">
        <v>165</v>
      </c>
      <c r="E7" s="17">
        <v>165</v>
      </c>
      <c r="F7" s="17">
        <v>228.81299999999999</v>
      </c>
      <c r="G7" s="17">
        <v>292.24</v>
      </c>
      <c r="H7" s="17">
        <v>220.66200000000001</v>
      </c>
      <c r="I7" s="17">
        <v>71.126999999999995</v>
      </c>
      <c r="J7" s="17">
        <v>131.70099999999999</v>
      </c>
      <c r="K7" s="17">
        <v>88.48</v>
      </c>
      <c r="L7" s="17">
        <v>62.396999999999998</v>
      </c>
      <c r="M7" s="17">
        <v>131.721</v>
      </c>
      <c r="N7" s="17">
        <v>218.91900000000001</v>
      </c>
      <c r="O7" s="17">
        <v>213.97200000000001</v>
      </c>
      <c r="P7" s="17">
        <v>92.328000000000003</v>
      </c>
      <c r="Q7" s="17">
        <v>216.27</v>
      </c>
      <c r="R7" s="17">
        <v>50.165999999999997</v>
      </c>
      <c r="S7" s="17">
        <v>393.99</v>
      </c>
      <c r="T7" s="17">
        <v>179.75</v>
      </c>
      <c r="U7" s="17">
        <v>134.465</v>
      </c>
      <c r="V7" s="17">
        <v>327.53500000000003</v>
      </c>
      <c r="W7" s="17">
        <v>239.10400000000001</v>
      </c>
      <c r="X7" s="17">
        <v>69.418999999999997</v>
      </c>
      <c r="Y7" s="17">
        <v>82.361999999999995</v>
      </c>
      <c r="Z7" s="17">
        <v>129.46299999999999</v>
      </c>
      <c r="AA7" s="17">
        <v>78.722999999999999</v>
      </c>
      <c r="AB7" s="17">
        <v>227.56200000000001</v>
      </c>
      <c r="AC7" s="17">
        <v>233.33699999999999</v>
      </c>
      <c r="AD7" s="17">
        <v>38.590000000000003</v>
      </c>
      <c r="AE7" s="17">
        <v>53.71</v>
      </c>
      <c r="AF7" s="17">
        <v>170.06</v>
      </c>
      <c r="AG7" s="17">
        <v>319.161</v>
      </c>
      <c r="AH7" s="40">
        <v>327.404</v>
      </c>
      <c r="AI7" s="12">
        <v>419.88900000000001</v>
      </c>
      <c r="AJ7" s="12">
        <v>74.218000000000004</v>
      </c>
      <c r="AK7" s="12">
        <v>103.955</v>
      </c>
      <c r="AL7" s="12">
        <v>138.39099999999999</v>
      </c>
      <c r="AM7" s="12">
        <v>183.77199999999999</v>
      </c>
    </row>
    <row r="8" spans="1:54" ht="15" x14ac:dyDescent="0.25">
      <c r="A8" s="39">
        <v>43678</v>
      </c>
      <c r="B8">
        <v>52.17</v>
      </c>
      <c r="C8">
        <v>88.29</v>
      </c>
      <c r="D8" s="17">
        <v>67</v>
      </c>
      <c r="E8" s="17">
        <v>67</v>
      </c>
      <c r="F8" s="17">
        <v>112.965</v>
      </c>
      <c r="G8" s="17">
        <v>141.358</v>
      </c>
      <c r="H8" s="17">
        <v>89.058999999999997</v>
      </c>
      <c r="I8" s="17">
        <v>42.56</v>
      </c>
      <c r="J8" s="17">
        <v>66.287999999999997</v>
      </c>
      <c r="K8" s="17">
        <v>66.879000000000005</v>
      </c>
      <c r="L8" s="17">
        <v>41.433999999999997</v>
      </c>
      <c r="M8" s="17">
        <v>59.68</v>
      </c>
      <c r="N8" s="17">
        <v>78.179000000000002</v>
      </c>
      <c r="O8" s="17">
        <v>99.682000000000002</v>
      </c>
      <c r="P8" s="17">
        <v>46.546999999999997</v>
      </c>
      <c r="Q8" s="17">
        <v>188.845</v>
      </c>
      <c r="R8" s="17">
        <v>38.344000000000001</v>
      </c>
      <c r="S8" s="17">
        <v>153.63499999999999</v>
      </c>
      <c r="T8" s="17">
        <v>68.314999999999998</v>
      </c>
      <c r="U8" s="17">
        <v>91.331999999999994</v>
      </c>
      <c r="V8" s="17">
        <v>122.45</v>
      </c>
      <c r="W8" s="17">
        <v>98.525999999999996</v>
      </c>
      <c r="X8" s="17">
        <v>41.555999999999997</v>
      </c>
      <c r="Y8" s="17">
        <v>42.95</v>
      </c>
      <c r="Z8" s="17">
        <v>54.55</v>
      </c>
      <c r="AA8" s="17">
        <v>39.427</v>
      </c>
      <c r="AB8" s="17">
        <v>95.188999999999993</v>
      </c>
      <c r="AC8" s="17">
        <v>88.001000000000005</v>
      </c>
      <c r="AD8" s="17">
        <v>33.719000000000001</v>
      </c>
      <c r="AE8" s="17">
        <v>47.448</v>
      </c>
      <c r="AF8" s="17">
        <v>61.241999999999997</v>
      </c>
      <c r="AG8" s="17">
        <v>109.184</v>
      </c>
      <c r="AH8" s="40">
        <v>119.794</v>
      </c>
      <c r="AI8" s="12">
        <v>142.64500000000001</v>
      </c>
      <c r="AJ8" s="12">
        <v>39.976999999999997</v>
      </c>
      <c r="AK8" s="12">
        <v>49.994999999999997</v>
      </c>
      <c r="AL8" s="12">
        <v>62.53</v>
      </c>
      <c r="AM8" s="12">
        <v>67.706000000000003</v>
      </c>
    </row>
    <row r="9" spans="1:54" ht="15" x14ac:dyDescent="0.25">
      <c r="A9" s="39">
        <v>43709</v>
      </c>
      <c r="B9">
        <v>32.54</v>
      </c>
      <c r="C9">
        <v>53.42</v>
      </c>
      <c r="D9" s="17">
        <v>41</v>
      </c>
      <c r="E9" s="17">
        <v>35.329000000000001</v>
      </c>
      <c r="F9" s="17">
        <v>60.093000000000004</v>
      </c>
      <c r="G9" s="17">
        <v>66.522000000000006</v>
      </c>
      <c r="H9" s="17">
        <v>55.563000000000002</v>
      </c>
      <c r="I9" s="17">
        <v>37.981000000000002</v>
      </c>
      <c r="J9" s="17">
        <v>39.621000000000002</v>
      </c>
      <c r="K9" s="17">
        <v>38.274000000000001</v>
      </c>
      <c r="L9" s="17">
        <v>29.088000000000001</v>
      </c>
      <c r="M9" s="17">
        <v>40.22</v>
      </c>
      <c r="N9" s="17">
        <v>46.323</v>
      </c>
      <c r="O9" s="17">
        <v>64.144000000000005</v>
      </c>
      <c r="P9" s="17">
        <v>34.228999999999999</v>
      </c>
      <c r="Q9" s="17">
        <v>62.896000000000001</v>
      </c>
      <c r="R9" s="17">
        <v>28.651</v>
      </c>
      <c r="S9" s="17">
        <v>59.716999999999999</v>
      </c>
      <c r="T9" s="17">
        <v>37.515999999999998</v>
      </c>
      <c r="U9" s="17">
        <v>60.578000000000003</v>
      </c>
      <c r="V9" s="17">
        <v>49.271999999999998</v>
      </c>
      <c r="W9" s="17">
        <v>63.069000000000003</v>
      </c>
      <c r="X9" s="17">
        <v>39.241999999999997</v>
      </c>
      <c r="Y9" s="17">
        <v>29.221</v>
      </c>
      <c r="Z9" s="17">
        <v>41.536000000000001</v>
      </c>
      <c r="AA9" s="17">
        <v>33.555</v>
      </c>
      <c r="AB9" s="17">
        <v>58.069000000000003</v>
      </c>
      <c r="AC9" s="17">
        <v>43.064</v>
      </c>
      <c r="AD9" s="17">
        <v>26.212</v>
      </c>
      <c r="AE9" s="17">
        <v>32.555999999999997</v>
      </c>
      <c r="AF9" s="17">
        <v>40.819000000000003</v>
      </c>
      <c r="AG9" s="17">
        <v>46.656999999999996</v>
      </c>
      <c r="AH9" s="40">
        <v>55.22</v>
      </c>
      <c r="AI9" s="12">
        <v>57.192</v>
      </c>
      <c r="AJ9" s="12">
        <v>26.32</v>
      </c>
      <c r="AK9" s="12">
        <v>41</v>
      </c>
      <c r="AL9" s="12">
        <v>43.484999999999999</v>
      </c>
      <c r="AM9" s="12">
        <v>40.054000000000002</v>
      </c>
    </row>
    <row r="10" spans="1:54" ht="15" x14ac:dyDescent="0.25">
      <c r="A10" s="39">
        <v>43739</v>
      </c>
      <c r="B10">
        <v>35.83</v>
      </c>
      <c r="C10">
        <v>57.15</v>
      </c>
      <c r="D10" s="17">
        <v>45.19</v>
      </c>
      <c r="E10" s="17">
        <v>43.414999999999999</v>
      </c>
      <c r="F10" s="17">
        <v>89.912000000000006</v>
      </c>
      <c r="G10" s="17">
        <v>72.695999999999998</v>
      </c>
      <c r="H10" s="17">
        <v>65.744</v>
      </c>
      <c r="I10" s="17">
        <v>45.372</v>
      </c>
      <c r="J10" s="17">
        <v>50.82</v>
      </c>
      <c r="K10" s="17">
        <v>34.338999999999999</v>
      </c>
      <c r="L10" s="17">
        <v>31.614999999999998</v>
      </c>
      <c r="M10" s="17">
        <v>40.661999999999999</v>
      </c>
      <c r="N10" s="17">
        <v>53.981999999999999</v>
      </c>
      <c r="O10" s="17">
        <v>46.835999999999999</v>
      </c>
      <c r="P10" s="17">
        <v>32.869999999999997</v>
      </c>
      <c r="Q10" s="17">
        <v>53.185000000000002</v>
      </c>
      <c r="R10" s="17">
        <v>41.457999999999998</v>
      </c>
      <c r="S10" s="17">
        <v>57.569000000000003</v>
      </c>
      <c r="T10" s="17">
        <v>41.277000000000001</v>
      </c>
      <c r="U10" s="17">
        <v>62.823999999999998</v>
      </c>
      <c r="V10" s="17">
        <v>51.768999999999998</v>
      </c>
      <c r="W10" s="17">
        <v>46.756</v>
      </c>
      <c r="X10" s="17">
        <v>39.734000000000002</v>
      </c>
      <c r="Y10" s="17">
        <v>32.183999999999997</v>
      </c>
      <c r="Z10" s="17">
        <v>43.991</v>
      </c>
      <c r="AA10" s="17">
        <v>30.184999999999999</v>
      </c>
      <c r="AB10" s="17">
        <v>54.329000000000001</v>
      </c>
      <c r="AC10" s="17">
        <v>46.201000000000001</v>
      </c>
      <c r="AD10" s="17">
        <v>45.627000000000002</v>
      </c>
      <c r="AE10" s="17">
        <v>51.906999999999996</v>
      </c>
      <c r="AF10" s="17">
        <v>39.274999999999999</v>
      </c>
      <c r="AG10" s="17">
        <v>51.320999999999998</v>
      </c>
      <c r="AH10" s="40">
        <v>46.331000000000003</v>
      </c>
      <c r="AI10" s="12">
        <v>55.567999999999998</v>
      </c>
      <c r="AJ10" s="12">
        <v>29.957000000000001</v>
      </c>
      <c r="AK10" s="12">
        <v>46.494999999999997</v>
      </c>
      <c r="AL10" s="12">
        <v>99.11</v>
      </c>
      <c r="AM10" s="12">
        <v>40.74</v>
      </c>
    </row>
    <row r="11" spans="1:54" ht="15" x14ac:dyDescent="0.25">
      <c r="A11" s="39">
        <v>43770</v>
      </c>
      <c r="B11">
        <v>38.119999999999997</v>
      </c>
      <c r="C11">
        <v>48.08</v>
      </c>
      <c r="D11" s="17">
        <v>40.61</v>
      </c>
      <c r="E11" s="17">
        <v>45.563000000000002</v>
      </c>
      <c r="F11" s="17">
        <v>50.293999999999997</v>
      </c>
      <c r="G11" s="17">
        <v>58.12</v>
      </c>
      <c r="H11" s="17">
        <v>43.637</v>
      </c>
      <c r="I11" s="17">
        <v>43.05</v>
      </c>
      <c r="J11" s="17">
        <v>45.454000000000001</v>
      </c>
      <c r="K11" s="17">
        <v>34.231000000000002</v>
      </c>
      <c r="L11" s="17">
        <v>33.204000000000001</v>
      </c>
      <c r="M11" s="17">
        <v>36.027000000000001</v>
      </c>
      <c r="N11" s="17">
        <v>45.966999999999999</v>
      </c>
      <c r="O11" s="17">
        <v>45.761000000000003</v>
      </c>
      <c r="P11" s="17">
        <v>32.956000000000003</v>
      </c>
      <c r="Q11" s="17">
        <v>44.445999999999998</v>
      </c>
      <c r="R11" s="17">
        <v>37.771999999999998</v>
      </c>
      <c r="S11" s="17">
        <v>51.106999999999999</v>
      </c>
      <c r="T11" s="17">
        <v>41.65</v>
      </c>
      <c r="U11" s="17">
        <v>43.143000000000001</v>
      </c>
      <c r="V11" s="17">
        <v>42.1</v>
      </c>
      <c r="W11" s="17">
        <v>41.683999999999997</v>
      </c>
      <c r="X11" s="17">
        <v>35.482999999999997</v>
      </c>
      <c r="Y11" s="17">
        <v>40.128</v>
      </c>
      <c r="Z11" s="17">
        <v>37.481999999999999</v>
      </c>
      <c r="AA11" s="17">
        <v>31.27</v>
      </c>
      <c r="AB11" s="17">
        <v>52.24</v>
      </c>
      <c r="AC11" s="17">
        <v>41.575000000000003</v>
      </c>
      <c r="AD11" s="17">
        <v>34.944000000000003</v>
      </c>
      <c r="AE11" s="17">
        <v>42.820999999999998</v>
      </c>
      <c r="AF11" s="17">
        <v>41.052</v>
      </c>
      <c r="AG11" s="17">
        <v>47.875999999999998</v>
      </c>
      <c r="AH11" s="40">
        <v>44.103999999999999</v>
      </c>
      <c r="AI11" s="12">
        <v>48.601999999999997</v>
      </c>
      <c r="AJ11" s="12">
        <v>36.405999999999999</v>
      </c>
      <c r="AK11" s="12">
        <v>38.973999999999997</v>
      </c>
      <c r="AL11" s="12">
        <v>50.646999999999998</v>
      </c>
      <c r="AM11" s="12">
        <v>39.128999999999998</v>
      </c>
    </row>
    <row r="12" spans="1:54" ht="15" x14ac:dyDescent="0.25">
      <c r="A12" s="39">
        <v>43800</v>
      </c>
      <c r="B12">
        <v>30.35</v>
      </c>
      <c r="C12">
        <v>34.65</v>
      </c>
      <c r="D12" s="17">
        <v>31.99</v>
      </c>
      <c r="E12" s="17">
        <v>40.412999999999997</v>
      </c>
      <c r="F12" s="17">
        <v>38.472999999999999</v>
      </c>
      <c r="G12" s="17">
        <v>43.67</v>
      </c>
      <c r="H12" s="17">
        <v>35.67</v>
      </c>
      <c r="I12" s="17">
        <v>30.657</v>
      </c>
      <c r="J12" s="17">
        <v>35.936</v>
      </c>
      <c r="K12" s="17">
        <v>30.332999999999998</v>
      </c>
      <c r="L12" s="17">
        <v>29.088000000000001</v>
      </c>
      <c r="M12" s="17">
        <v>30.863</v>
      </c>
      <c r="N12" s="17">
        <v>37.021000000000001</v>
      </c>
      <c r="O12" s="17">
        <v>39.646999999999998</v>
      </c>
      <c r="P12" s="17">
        <v>28.63</v>
      </c>
      <c r="Q12" s="17">
        <v>37.646999999999998</v>
      </c>
      <c r="R12" s="17">
        <v>30.495000000000001</v>
      </c>
      <c r="S12" s="17">
        <v>49.640999999999998</v>
      </c>
      <c r="T12" s="17">
        <v>38.642000000000003</v>
      </c>
      <c r="U12" s="17">
        <v>34.569000000000003</v>
      </c>
      <c r="V12" s="17">
        <v>37.061</v>
      </c>
      <c r="W12" s="17">
        <v>36.292999999999999</v>
      </c>
      <c r="X12" s="17">
        <v>29.3</v>
      </c>
      <c r="Y12" s="17">
        <v>31.457999999999998</v>
      </c>
      <c r="Z12" s="17">
        <v>31.414000000000001</v>
      </c>
      <c r="AA12" s="17">
        <v>26.850999999999999</v>
      </c>
      <c r="AB12" s="17">
        <v>38.045999999999999</v>
      </c>
      <c r="AC12" s="17">
        <v>36.378999999999998</v>
      </c>
      <c r="AD12" s="17">
        <v>30.404</v>
      </c>
      <c r="AE12" s="17">
        <v>31.959</v>
      </c>
      <c r="AF12" s="17">
        <v>32.686</v>
      </c>
      <c r="AG12" s="17">
        <v>38.750999999999998</v>
      </c>
      <c r="AH12" s="40">
        <v>37.472999999999999</v>
      </c>
      <c r="AI12" s="12">
        <v>39.603000000000002</v>
      </c>
      <c r="AJ12" s="12">
        <v>30.55</v>
      </c>
      <c r="AK12" s="12">
        <v>31.773</v>
      </c>
      <c r="AL12" s="12">
        <v>38.207000000000001</v>
      </c>
      <c r="AM12" s="12">
        <v>36.103999999999999</v>
      </c>
    </row>
    <row r="13" spans="1:54" ht="15" x14ac:dyDescent="0.25">
      <c r="A13" s="39">
        <v>43831</v>
      </c>
      <c r="B13">
        <v>28.41</v>
      </c>
      <c r="C13">
        <v>33.58</v>
      </c>
      <c r="D13" s="17">
        <v>30.31</v>
      </c>
      <c r="E13" s="17">
        <v>36.19</v>
      </c>
      <c r="F13" s="17">
        <v>34.381999999999998</v>
      </c>
      <c r="G13" s="17">
        <v>37.612000000000002</v>
      </c>
      <c r="H13" s="17">
        <v>30.763000000000002</v>
      </c>
      <c r="I13" s="17">
        <v>26.327999999999999</v>
      </c>
      <c r="J13" s="17">
        <v>30.914000000000001</v>
      </c>
      <c r="K13" s="17">
        <v>26.515000000000001</v>
      </c>
      <c r="L13" s="17">
        <v>25.565000000000001</v>
      </c>
      <c r="M13" s="17">
        <v>26.83</v>
      </c>
      <c r="N13" s="17">
        <v>31.388999999999999</v>
      </c>
      <c r="O13" s="17">
        <v>34.072000000000003</v>
      </c>
      <c r="P13" s="17">
        <v>25.603999999999999</v>
      </c>
      <c r="Q13" s="17">
        <v>32.796999999999997</v>
      </c>
      <c r="R13" s="17">
        <v>26.510999999999999</v>
      </c>
      <c r="S13" s="17">
        <v>39.276000000000003</v>
      </c>
      <c r="T13" s="17">
        <v>38.991999999999997</v>
      </c>
      <c r="U13" s="17">
        <v>29.675999999999998</v>
      </c>
      <c r="V13" s="17">
        <v>31.507000000000001</v>
      </c>
      <c r="W13" s="17">
        <v>31.826000000000001</v>
      </c>
      <c r="X13" s="17">
        <v>25.49</v>
      </c>
      <c r="Y13" s="17">
        <v>26.356999999999999</v>
      </c>
      <c r="Z13" s="17">
        <v>27.411999999999999</v>
      </c>
      <c r="AA13" s="17">
        <v>23.899000000000001</v>
      </c>
      <c r="AB13" s="17">
        <v>32.146000000000001</v>
      </c>
      <c r="AC13" s="17">
        <v>35.637999999999998</v>
      </c>
      <c r="AD13" s="17">
        <v>28.138999999999999</v>
      </c>
      <c r="AE13" s="17">
        <v>26.696999999999999</v>
      </c>
      <c r="AF13" s="17">
        <v>29.93</v>
      </c>
      <c r="AG13" s="17">
        <v>33.276000000000003</v>
      </c>
      <c r="AH13" s="40">
        <v>33.618000000000002</v>
      </c>
      <c r="AI13" s="12">
        <v>35.607999999999997</v>
      </c>
      <c r="AJ13" s="12">
        <v>25.783000000000001</v>
      </c>
      <c r="AK13" s="12">
        <v>28.065000000000001</v>
      </c>
      <c r="AL13" s="12">
        <v>35.049999999999997</v>
      </c>
      <c r="AM13" s="12">
        <v>39.36</v>
      </c>
    </row>
    <row r="14" spans="1:54" ht="15" x14ac:dyDescent="0.25">
      <c r="A14" s="39">
        <v>43862</v>
      </c>
      <c r="B14">
        <v>26.21</v>
      </c>
      <c r="C14">
        <v>30.45</v>
      </c>
      <c r="D14" s="17">
        <v>27.66</v>
      </c>
      <c r="E14" s="17">
        <v>36.04</v>
      </c>
      <c r="F14" s="17">
        <v>31.431000000000001</v>
      </c>
      <c r="G14" s="17">
        <v>33.036000000000001</v>
      </c>
      <c r="H14" s="17">
        <v>27.773</v>
      </c>
      <c r="I14" s="17">
        <v>66.94</v>
      </c>
      <c r="J14" s="17">
        <v>29.058</v>
      </c>
      <c r="K14" s="17">
        <v>23.454000000000001</v>
      </c>
      <c r="L14" s="17">
        <v>24.712</v>
      </c>
      <c r="M14" s="17">
        <v>24.888999999999999</v>
      </c>
      <c r="N14" s="17">
        <v>32.015999999999998</v>
      </c>
      <c r="O14" s="17">
        <v>30.279</v>
      </c>
      <c r="P14" s="17">
        <v>24.08</v>
      </c>
      <c r="Q14" s="17">
        <v>28.742000000000001</v>
      </c>
      <c r="R14" s="17">
        <v>35.414000000000001</v>
      </c>
      <c r="S14" s="17">
        <v>43.524999999999999</v>
      </c>
      <c r="T14" s="17">
        <v>32.588999999999999</v>
      </c>
      <c r="U14" s="17">
        <v>26.055</v>
      </c>
      <c r="V14" s="17">
        <v>29.75</v>
      </c>
      <c r="W14" s="17">
        <v>32.414999999999999</v>
      </c>
      <c r="X14" s="17">
        <v>23.169</v>
      </c>
      <c r="Y14" s="17">
        <v>23.47</v>
      </c>
      <c r="Z14" s="17">
        <v>33.182000000000002</v>
      </c>
      <c r="AA14" s="17">
        <v>22.782</v>
      </c>
      <c r="AB14" s="17">
        <v>29.145</v>
      </c>
      <c r="AC14" s="17">
        <v>30.855</v>
      </c>
      <c r="AD14" s="17">
        <v>27.157</v>
      </c>
      <c r="AE14" s="17">
        <v>23.324000000000002</v>
      </c>
      <c r="AF14" s="17">
        <v>29.338000000000001</v>
      </c>
      <c r="AG14" s="17">
        <v>28.969000000000001</v>
      </c>
      <c r="AH14" s="40">
        <v>31.617000000000001</v>
      </c>
      <c r="AI14" s="12">
        <v>33.646999999999998</v>
      </c>
      <c r="AJ14" s="12">
        <v>23.468</v>
      </c>
      <c r="AK14" s="12">
        <v>32.47</v>
      </c>
      <c r="AL14" s="12">
        <v>39.395000000000003</v>
      </c>
      <c r="AM14" s="12">
        <v>34.914999999999999</v>
      </c>
    </row>
    <row r="15" spans="1:54" ht="15" x14ac:dyDescent="0.25">
      <c r="A15" s="39">
        <v>43891</v>
      </c>
      <c r="B15">
        <v>47.46</v>
      </c>
      <c r="C15">
        <v>58.86</v>
      </c>
      <c r="D15" s="17">
        <v>52.6</v>
      </c>
      <c r="E15" s="17">
        <v>51.756999999999998</v>
      </c>
      <c r="F15" s="17">
        <v>43.762</v>
      </c>
      <c r="G15" s="17">
        <v>41.250999999999998</v>
      </c>
      <c r="H15" s="17">
        <v>35.006</v>
      </c>
      <c r="I15" s="17">
        <v>122.128</v>
      </c>
      <c r="J15" s="17">
        <v>42.843000000000004</v>
      </c>
      <c r="K15" s="17">
        <v>36.276000000000003</v>
      </c>
      <c r="L15" s="17">
        <v>58.021000000000001</v>
      </c>
      <c r="M15" s="17">
        <v>43.021999999999998</v>
      </c>
      <c r="N15" s="17">
        <v>38.14</v>
      </c>
      <c r="O15" s="17">
        <v>51.756</v>
      </c>
      <c r="P15" s="17">
        <v>47.381</v>
      </c>
      <c r="Q15" s="17">
        <v>49.790999999999997</v>
      </c>
      <c r="R15" s="17">
        <v>63.646999999999998</v>
      </c>
      <c r="S15" s="17">
        <v>58.426000000000002</v>
      </c>
      <c r="T15" s="17">
        <v>56.284999999999997</v>
      </c>
      <c r="U15" s="17">
        <v>44.911999999999999</v>
      </c>
      <c r="V15" s="17">
        <v>46.106999999999999</v>
      </c>
      <c r="W15" s="17">
        <v>41.347000000000001</v>
      </c>
      <c r="X15" s="17">
        <v>36.307000000000002</v>
      </c>
      <c r="Y15" s="17">
        <v>31.600999999999999</v>
      </c>
      <c r="Z15" s="17">
        <v>40.713000000000001</v>
      </c>
      <c r="AA15" s="17">
        <v>54.003999999999998</v>
      </c>
      <c r="AB15" s="17">
        <v>50.238</v>
      </c>
      <c r="AC15" s="17">
        <v>38.746000000000002</v>
      </c>
      <c r="AD15" s="17">
        <v>61.51</v>
      </c>
      <c r="AE15" s="17">
        <v>30.838999999999999</v>
      </c>
      <c r="AF15" s="17">
        <v>47.543999999999997</v>
      </c>
      <c r="AG15" s="17">
        <v>38.35</v>
      </c>
      <c r="AH15" s="40">
        <v>38.414999999999999</v>
      </c>
      <c r="AI15" s="12">
        <v>61.531999999999996</v>
      </c>
      <c r="AJ15" s="12">
        <v>37.595999999999997</v>
      </c>
      <c r="AK15" s="12">
        <v>44.524999999999999</v>
      </c>
      <c r="AL15" s="12">
        <v>68.156000000000006</v>
      </c>
      <c r="AM15" s="12">
        <v>47.838000000000001</v>
      </c>
    </row>
    <row r="16" spans="1:54" ht="15" x14ac:dyDescent="0.25">
      <c r="A16" s="39">
        <v>43922</v>
      </c>
      <c r="B16">
        <v>64.97</v>
      </c>
      <c r="C16">
        <v>102.28</v>
      </c>
      <c r="D16" s="17">
        <v>85.43</v>
      </c>
      <c r="E16" s="17">
        <v>61.826999999999998</v>
      </c>
      <c r="F16" s="17">
        <v>53.41</v>
      </c>
      <c r="G16" s="17">
        <v>53.786000000000001</v>
      </c>
      <c r="H16" s="17">
        <v>88.323999999999998</v>
      </c>
      <c r="I16" s="17">
        <v>203.81700000000001</v>
      </c>
      <c r="J16" s="17">
        <v>86.480999999999995</v>
      </c>
      <c r="K16" s="17">
        <v>70.227999999999994</v>
      </c>
      <c r="L16" s="17">
        <v>115.64100000000001</v>
      </c>
      <c r="M16" s="17">
        <v>88.233000000000004</v>
      </c>
      <c r="N16" s="17">
        <v>61.686999999999998</v>
      </c>
      <c r="O16" s="17">
        <v>68.218000000000004</v>
      </c>
      <c r="P16" s="17">
        <v>66.647000000000006</v>
      </c>
      <c r="Q16" s="17">
        <v>88.847999999999999</v>
      </c>
      <c r="R16" s="17">
        <v>62.548000000000002</v>
      </c>
      <c r="S16" s="17">
        <v>113.61199999999999</v>
      </c>
      <c r="T16" s="17">
        <v>86.751999999999995</v>
      </c>
      <c r="U16" s="17">
        <v>73.465000000000003</v>
      </c>
      <c r="V16" s="17">
        <v>62.762</v>
      </c>
      <c r="W16" s="17">
        <v>75.501000000000005</v>
      </c>
      <c r="X16" s="17">
        <v>47.381999999999998</v>
      </c>
      <c r="Y16" s="17">
        <v>61.454000000000001</v>
      </c>
      <c r="Z16" s="17">
        <v>64.894000000000005</v>
      </c>
      <c r="AA16" s="17">
        <v>106.953</v>
      </c>
      <c r="AB16" s="17">
        <v>74.631</v>
      </c>
      <c r="AC16" s="17">
        <v>98.492999999999995</v>
      </c>
      <c r="AD16" s="17">
        <v>64.040000000000006</v>
      </c>
      <c r="AE16" s="17">
        <v>34.984999999999999</v>
      </c>
      <c r="AF16" s="17">
        <v>78.085999999999999</v>
      </c>
      <c r="AG16" s="17">
        <v>52.402000000000001</v>
      </c>
      <c r="AH16" s="40">
        <v>62.284999999999997</v>
      </c>
      <c r="AI16" s="12">
        <v>122.053</v>
      </c>
      <c r="AJ16" s="12">
        <v>44.25</v>
      </c>
      <c r="AK16" s="12">
        <v>75.644000000000005</v>
      </c>
      <c r="AL16" s="12">
        <v>72.918999999999997</v>
      </c>
      <c r="AM16" s="12">
        <v>56.048000000000002</v>
      </c>
    </row>
    <row r="17" spans="1:39" ht="15" x14ac:dyDescent="0.25">
      <c r="A17" s="39">
        <v>43952</v>
      </c>
      <c r="B17">
        <v>116.46</v>
      </c>
      <c r="C17">
        <v>212.36</v>
      </c>
      <c r="D17" s="17">
        <v>163.75</v>
      </c>
      <c r="E17" s="17">
        <v>226.17099999999999</v>
      </c>
      <c r="F17" s="17">
        <v>139.251</v>
      </c>
      <c r="G17" s="17">
        <v>158.63399999999999</v>
      </c>
      <c r="H17" s="17">
        <v>240.49199999999999</v>
      </c>
      <c r="I17" s="17">
        <v>322.70299999999997</v>
      </c>
      <c r="J17" s="17">
        <v>254.44</v>
      </c>
      <c r="K17" s="17">
        <v>117.166</v>
      </c>
      <c r="L17" s="17">
        <v>148.62200000000001</v>
      </c>
      <c r="M17" s="17">
        <v>89.912999999999997</v>
      </c>
      <c r="N17" s="17">
        <v>101.414</v>
      </c>
      <c r="O17" s="17">
        <v>158.44499999999999</v>
      </c>
      <c r="P17" s="17">
        <v>210.62299999999999</v>
      </c>
      <c r="Q17" s="17">
        <v>189.68700000000001</v>
      </c>
      <c r="R17" s="17">
        <v>63.518999999999998</v>
      </c>
      <c r="S17" s="17">
        <v>154.56200000000001</v>
      </c>
      <c r="T17" s="17">
        <v>329.95100000000002</v>
      </c>
      <c r="U17" s="17">
        <v>146.661</v>
      </c>
      <c r="V17" s="17">
        <v>171.62299999999999</v>
      </c>
      <c r="W17" s="17">
        <v>162.339</v>
      </c>
      <c r="X17" s="17">
        <v>106.524</v>
      </c>
      <c r="Y17" s="17">
        <v>60.6</v>
      </c>
      <c r="Z17" s="17">
        <v>75.974000000000004</v>
      </c>
      <c r="AA17" s="17">
        <v>101.761</v>
      </c>
      <c r="AB17" s="17">
        <v>151.05000000000001</v>
      </c>
      <c r="AC17" s="17">
        <v>239.23099999999999</v>
      </c>
      <c r="AD17" s="17">
        <v>160.78700000000001</v>
      </c>
      <c r="AE17" s="17">
        <v>116.628</v>
      </c>
      <c r="AF17" s="17">
        <v>144.53800000000001</v>
      </c>
      <c r="AG17" s="17">
        <v>28.425000000000001</v>
      </c>
      <c r="AH17" s="40">
        <v>155.06200000000001</v>
      </c>
      <c r="AI17" s="12">
        <v>165.989</v>
      </c>
      <c r="AJ17" s="12">
        <v>71.492999999999995</v>
      </c>
      <c r="AK17" s="12">
        <v>202.00899999999999</v>
      </c>
      <c r="AL17" s="12">
        <v>170.89500000000001</v>
      </c>
      <c r="AM17" s="12">
        <v>110.205</v>
      </c>
    </row>
    <row r="18" spans="1:39" ht="15" x14ac:dyDescent="0.25">
      <c r="A18" s="39">
        <v>43983</v>
      </c>
      <c r="B18">
        <v>179.95</v>
      </c>
      <c r="C18">
        <v>388.98</v>
      </c>
      <c r="D18" s="17">
        <v>299.23</v>
      </c>
      <c r="E18" s="17">
        <v>470.11500000000001</v>
      </c>
      <c r="F18" s="17">
        <v>529.05600000000004</v>
      </c>
      <c r="G18" s="17">
        <v>378.79700000000003</v>
      </c>
      <c r="H18" s="17">
        <v>198.15299999999999</v>
      </c>
      <c r="I18" s="17">
        <v>866.20500000000004</v>
      </c>
      <c r="J18" s="17">
        <v>185.26</v>
      </c>
      <c r="K18" s="17">
        <v>134.72900000000001</v>
      </c>
      <c r="L18" s="17">
        <v>259.83499999999998</v>
      </c>
      <c r="M18" s="17">
        <v>264.57900000000001</v>
      </c>
      <c r="N18" s="17">
        <v>381.74200000000002</v>
      </c>
      <c r="O18" s="17">
        <v>63.07</v>
      </c>
      <c r="P18" s="17">
        <v>361.303</v>
      </c>
      <c r="Q18" s="17">
        <v>153.113</v>
      </c>
      <c r="R18" s="17">
        <v>421.30200000000002</v>
      </c>
      <c r="S18" s="17">
        <v>581.85699999999997</v>
      </c>
      <c r="T18" s="17">
        <v>700.90800000000002</v>
      </c>
      <c r="U18" s="17">
        <v>294.03899999999999</v>
      </c>
      <c r="V18" s="17">
        <v>533.04999999999995</v>
      </c>
      <c r="W18" s="17">
        <v>214.422</v>
      </c>
      <c r="X18" s="17">
        <v>117.83499999999999</v>
      </c>
      <c r="Y18" s="17">
        <v>202.619</v>
      </c>
      <c r="Z18" s="17">
        <v>224.303</v>
      </c>
      <c r="AA18" s="17">
        <v>246.542</v>
      </c>
      <c r="AB18" s="17">
        <v>377.28500000000003</v>
      </c>
      <c r="AC18" s="17">
        <v>272.93200000000002</v>
      </c>
      <c r="AD18" s="17">
        <v>61.585999999999999</v>
      </c>
      <c r="AE18" s="17">
        <v>287.13900000000001</v>
      </c>
      <c r="AF18" s="17">
        <v>453.00900000000001</v>
      </c>
      <c r="AG18" s="17">
        <v>206.989</v>
      </c>
      <c r="AH18" s="40">
        <v>423.39800000000002</v>
      </c>
      <c r="AI18" s="12">
        <v>201.82499999999999</v>
      </c>
      <c r="AJ18" s="12">
        <v>96.989000000000004</v>
      </c>
      <c r="AK18" s="12">
        <v>456.53500000000003</v>
      </c>
      <c r="AL18" s="12">
        <v>287.33600000000001</v>
      </c>
      <c r="AM18" s="12">
        <v>180.72800000000001</v>
      </c>
    </row>
    <row r="19" spans="1:39" ht="15" x14ac:dyDescent="0.25">
      <c r="A19" s="39">
        <v>44013</v>
      </c>
      <c r="B19">
        <v>98.65</v>
      </c>
      <c r="C19">
        <v>239.56</v>
      </c>
      <c r="D19" s="17">
        <v>177.52</v>
      </c>
      <c r="E19" s="17">
        <v>460.60899999999998</v>
      </c>
      <c r="F19" s="17">
        <v>390.66199999999998</v>
      </c>
      <c r="G19" s="17">
        <v>239.46700000000001</v>
      </c>
      <c r="H19" s="17">
        <v>78.292000000000002</v>
      </c>
      <c r="I19" s="17">
        <v>303.63400000000001</v>
      </c>
      <c r="J19" s="17">
        <v>80.935000000000002</v>
      </c>
      <c r="K19" s="17">
        <v>28.17</v>
      </c>
      <c r="L19" s="17">
        <v>147.738</v>
      </c>
      <c r="M19" s="17">
        <v>159.07599999999999</v>
      </c>
      <c r="N19" s="17">
        <v>176.916</v>
      </c>
      <c r="O19" s="17">
        <v>35.847000000000001</v>
      </c>
      <c r="P19" s="17">
        <v>229.94</v>
      </c>
      <c r="Q19" s="17">
        <v>30.706</v>
      </c>
      <c r="R19" s="17">
        <v>417.48700000000002</v>
      </c>
      <c r="S19" s="17">
        <v>288.13499999999999</v>
      </c>
      <c r="T19" s="17">
        <v>302.36200000000002</v>
      </c>
      <c r="U19" s="17">
        <v>345.68799999999999</v>
      </c>
      <c r="V19" s="17">
        <v>325.125</v>
      </c>
      <c r="W19" s="17">
        <v>66.012</v>
      </c>
      <c r="X19" s="17">
        <v>30.945</v>
      </c>
      <c r="Y19" s="17">
        <v>80.968999999999994</v>
      </c>
      <c r="Z19" s="17">
        <v>79.186000000000007</v>
      </c>
      <c r="AA19" s="17">
        <v>170.755</v>
      </c>
      <c r="AB19" s="17">
        <v>250.34</v>
      </c>
      <c r="AC19" s="17">
        <v>76.426000000000002</v>
      </c>
      <c r="AD19" s="17">
        <v>11.28</v>
      </c>
      <c r="AE19" s="17">
        <v>200.77</v>
      </c>
      <c r="AF19" s="17">
        <v>337.76100000000002</v>
      </c>
      <c r="AG19" s="17">
        <v>172.18700000000001</v>
      </c>
      <c r="AH19" s="40">
        <v>621.28700000000003</v>
      </c>
      <c r="AI19" s="12">
        <v>71.88</v>
      </c>
      <c r="AJ19" s="12">
        <v>36.631999999999998</v>
      </c>
      <c r="AK19" s="12">
        <v>287.21899999999999</v>
      </c>
      <c r="AL19" s="12">
        <v>131.76300000000001</v>
      </c>
      <c r="AM19" s="12">
        <v>72.765000000000001</v>
      </c>
    </row>
    <row r="20" spans="1:39" ht="15" x14ac:dyDescent="0.25">
      <c r="A20" s="39">
        <v>44044</v>
      </c>
      <c r="B20">
        <v>46.5</v>
      </c>
      <c r="C20">
        <v>100.5</v>
      </c>
      <c r="D20" s="17">
        <v>76.510000000000005</v>
      </c>
      <c r="E20" s="17">
        <v>173.49</v>
      </c>
      <c r="F20" s="17">
        <v>158.226</v>
      </c>
      <c r="G20" s="17">
        <v>87.494</v>
      </c>
      <c r="H20" s="17">
        <v>42.292000000000002</v>
      </c>
      <c r="I20" s="17">
        <v>109.279</v>
      </c>
      <c r="J20" s="17">
        <v>56.789000000000001</v>
      </c>
      <c r="K20" s="17">
        <v>25.79</v>
      </c>
      <c r="L20" s="17">
        <v>59.856999999999999</v>
      </c>
      <c r="M20" s="17">
        <v>54.676000000000002</v>
      </c>
      <c r="N20" s="17">
        <v>76.597999999999999</v>
      </c>
      <c r="O20" s="17">
        <v>23.146999999999998</v>
      </c>
      <c r="P20" s="17">
        <v>175.3</v>
      </c>
      <c r="Q20" s="17">
        <v>27.49</v>
      </c>
      <c r="R20" s="17">
        <v>146.96899999999999</v>
      </c>
      <c r="S20" s="17">
        <v>92.41</v>
      </c>
      <c r="T20" s="17">
        <v>148.59800000000001</v>
      </c>
      <c r="U20" s="17">
        <v>112.625</v>
      </c>
      <c r="V20" s="17">
        <v>113.392</v>
      </c>
      <c r="W20" s="17">
        <v>37.945</v>
      </c>
      <c r="X20" s="17">
        <v>21.552</v>
      </c>
      <c r="Y20" s="17">
        <v>36.576000000000001</v>
      </c>
      <c r="Z20" s="17">
        <v>37.112000000000002</v>
      </c>
      <c r="AA20" s="17">
        <v>67.897000000000006</v>
      </c>
      <c r="AB20" s="17">
        <v>83.65</v>
      </c>
      <c r="AC20" s="17">
        <v>45.843000000000004</v>
      </c>
      <c r="AD20" s="17">
        <v>26.940999999999999</v>
      </c>
      <c r="AE20" s="17">
        <v>64.53</v>
      </c>
      <c r="AF20" s="17">
        <v>104.911</v>
      </c>
      <c r="AG20" s="17">
        <v>59.13</v>
      </c>
      <c r="AH20" s="40">
        <v>181.089</v>
      </c>
      <c r="AI20" s="12">
        <v>37.049999999999997</v>
      </c>
      <c r="AJ20" s="12">
        <v>24.047000000000001</v>
      </c>
      <c r="AK20" s="12">
        <v>99.765000000000001</v>
      </c>
      <c r="AL20" s="12">
        <v>51.218000000000004</v>
      </c>
      <c r="AM20" s="12">
        <v>34.673000000000002</v>
      </c>
    </row>
    <row r="21" spans="1:39" ht="15" x14ac:dyDescent="0.25">
      <c r="A21" s="39">
        <v>44075</v>
      </c>
      <c r="B21">
        <v>33.159999999999997</v>
      </c>
      <c r="C21">
        <v>56.51</v>
      </c>
      <c r="D21" s="17">
        <v>45.87</v>
      </c>
      <c r="E21" s="17">
        <v>100.92400000000001</v>
      </c>
      <c r="F21" s="17">
        <v>82.061999999999998</v>
      </c>
      <c r="G21" s="17">
        <v>64.53</v>
      </c>
      <c r="H21" s="17">
        <v>44.173999999999999</v>
      </c>
      <c r="I21" s="17">
        <v>66.116</v>
      </c>
      <c r="J21" s="17">
        <v>37.258000000000003</v>
      </c>
      <c r="K21" s="17">
        <v>23.25</v>
      </c>
      <c r="L21" s="17">
        <v>46.996000000000002</v>
      </c>
      <c r="M21" s="17">
        <v>42.9</v>
      </c>
      <c r="N21" s="17">
        <v>60.896000000000001</v>
      </c>
      <c r="O21" s="17">
        <v>26.082000000000001</v>
      </c>
      <c r="P21" s="17">
        <v>69.218000000000004</v>
      </c>
      <c r="Q21" s="17">
        <v>26.013999999999999</v>
      </c>
      <c r="R21" s="17">
        <v>63.503</v>
      </c>
      <c r="S21" s="17">
        <v>55.76</v>
      </c>
      <c r="T21" s="17">
        <v>95.563000000000002</v>
      </c>
      <c r="U21" s="17">
        <v>54.125999999999998</v>
      </c>
      <c r="V21" s="17">
        <v>78.277000000000001</v>
      </c>
      <c r="W21" s="17">
        <v>42.256999999999998</v>
      </c>
      <c r="X21" s="17">
        <v>20.413</v>
      </c>
      <c r="Y21" s="17">
        <v>36.957999999999998</v>
      </c>
      <c r="Z21" s="17">
        <v>36.499000000000002</v>
      </c>
      <c r="AA21" s="17">
        <v>54.530999999999999</v>
      </c>
      <c r="AB21" s="17">
        <v>47.68</v>
      </c>
      <c r="AC21" s="17">
        <v>37.622999999999998</v>
      </c>
      <c r="AD21" s="17">
        <v>25.585000000000001</v>
      </c>
      <c r="AE21" s="17">
        <v>48.015000000000001</v>
      </c>
      <c r="AF21" s="17">
        <v>51.953000000000003</v>
      </c>
      <c r="AG21" s="17">
        <v>38.755000000000003</v>
      </c>
      <c r="AH21" s="40">
        <v>80.225999999999999</v>
      </c>
      <c r="AI21" s="12">
        <v>29.027999999999999</v>
      </c>
      <c r="AJ21" s="12">
        <v>30.78</v>
      </c>
      <c r="AK21" s="12">
        <v>69.302999999999997</v>
      </c>
      <c r="AL21" s="12">
        <v>39.287999999999997</v>
      </c>
      <c r="AM21" s="12">
        <v>24.641999999999999</v>
      </c>
    </row>
    <row r="22" spans="1:39" ht="15" x14ac:dyDescent="0.25">
      <c r="A22" s="39">
        <v>44105</v>
      </c>
      <c r="B22">
        <v>36.479999999999997</v>
      </c>
      <c r="C22">
        <v>55.69</v>
      </c>
      <c r="D22" s="17">
        <v>48.63</v>
      </c>
      <c r="E22" s="17">
        <v>105.39</v>
      </c>
      <c r="F22" s="17">
        <v>79.778000000000006</v>
      </c>
      <c r="G22" s="17">
        <v>69.349000000000004</v>
      </c>
      <c r="H22" s="17">
        <v>47.536999999999999</v>
      </c>
      <c r="I22" s="17">
        <v>69.965999999999994</v>
      </c>
      <c r="J22" s="17">
        <v>31.341999999999999</v>
      </c>
      <c r="K22" s="17">
        <v>24.539000000000001</v>
      </c>
      <c r="L22" s="17">
        <v>42.095999999999997</v>
      </c>
      <c r="M22" s="17">
        <v>46.353999999999999</v>
      </c>
      <c r="N22" s="17">
        <v>41.542000000000002</v>
      </c>
      <c r="O22" s="17">
        <v>24.768999999999998</v>
      </c>
      <c r="P22" s="17">
        <v>53.45</v>
      </c>
      <c r="Q22" s="17">
        <v>37.286000000000001</v>
      </c>
      <c r="R22" s="17">
        <v>55.073999999999998</v>
      </c>
      <c r="S22" s="17">
        <v>52.712000000000003</v>
      </c>
      <c r="T22" s="17">
        <v>80.197000000000003</v>
      </c>
      <c r="U22" s="17">
        <v>52.332000000000001</v>
      </c>
      <c r="V22" s="17">
        <v>51.493000000000002</v>
      </c>
      <c r="W22" s="17">
        <v>39.460999999999999</v>
      </c>
      <c r="X22" s="17">
        <v>22.977</v>
      </c>
      <c r="Y22" s="17">
        <v>37.317999999999998</v>
      </c>
      <c r="Z22" s="17">
        <v>29.786000000000001</v>
      </c>
      <c r="AA22" s="17">
        <v>49.427</v>
      </c>
      <c r="AB22" s="17">
        <v>47.177999999999997</v>
      </c>
      <c r="AC22" s="17">
        <v>53.481999999999999</v>
      </c>
      <c r="AD22" s="17">
        <v>42.375999999999998</v>
      </c>
      <c r="AE22" s="17">
        <v>41.533999999999999</v>
      </c>
      <c r="AF22" s="17">
        <v>52.088999999999999</v>
      </c>
      <c r="AG22" s="17">
        <v>33.142000000000003</v>
      </c>
      <c r="AH22" s="40">
        <v>68.566999999999993</v>
      </c>
      <c r="AI22" s="12">
        <v>30.548999999999999</v>
      </c>
      <c r="AJ22" s="12">
        <v>34.576000000000001</v>
      </c>
      <c r="AK22" s="12">
        <v>115.851</v>
      </c>
      <c r="AL22" s="12">
        <v>37.527999999999999</v>
      </c>
      <c r="AM22" s="12">
        <v>32.515000000000001</v>
      </c>
    </row>
    <row r="23" spans="1:39" ht="15" x14ac:dyDescent="0.25">
      <c r="A23" s="39">
        <v>44136</v>
      </c>
      <c r="B23">
        <v>39.49</v>
      </c>
      <c r="C23">
        <v>45.62</v>
      </c>
      <c r="D23" s="17">
        <v>42.1</v>
      </c>
      <c r="E23" s="17">
        <v>62.473999999999997</v>
      </c>
      <c r="F23" s="17">
        <v>61.042999999999999</v>
      </c>
      <c r="G23" s="17">
        <v>46.28</v>
      </c>
      <c r="H23" s="17">
        <v>43.63</v>
      </c>
      <c r="I23" s="17">
        <v>58.39</v>
      </c>
      <c r="J23" s="17">
        <v>31.905999999999999</v>
      </c>
      <c r="K23" s="17">
        <v>27.228000000000002</v>
      </c>
      <c r="L23" s="17">
        <v>37.360999999999997</v>
      </c>
      <c r="M23" s="17">
        <v>40.915999999999997</v>
      </c>
      <c r="N23" s="17">
        <v>41.698</v>
      </c>
      <c r="O23" s="17">
        <v>26.475000000000001</v>
      </c>
      <c r="P23" s="17">
        <v>44.917000000000002</v>
      </c>
      <c r="Q23" s="17">
        <v>34.045000000000002</v>
      </c>
      <c r="R23" s="17">
        <v>48.88</v>
      </c>
      <c r="S23" s="17">
        <v>50.735999999999997</v>
      </c>
      <c r="T23" s="17">
        <v>56.128999999999998</v>
      </c>
      <c r="U23" s="17">
        <v>42.396000000000001</v>
      </c>
      <c r="V23" s="17">
        <v>45.348999999999997</v>
      </c>
      <c r="W23" s="17">
        <v>35.225000000000001</v>
      </c>
      <c r="X23" s="17">
        <v>32.003</v>
      </c>
      <c r="Y23" s="17">
        <v>32.143999999999998</v>
      </c>
      <c r="Z23" s="17">
        <v>30.791</v>
      </c>
      <c r="AA23" s="17">
        <v>48.795999999999999</v>
      </c>
      <c r="AB23" s="17">
        <v>42.156999999999996</v>
      </c>
      <c r="AC23" s="17">
        <v>40.545000000000002</v>
      </c>
      <c r="AD23" s="17">
        <v>35.210999999999999</v>
      </c>
      <c r="AE23" s="17">
        <v>42.793999999999997</v>
      </c>
      <c r="AF23" s="17">
        <v>47.878</v>
      </c>
      <c r="AG23" s="17">
        <v>34.081000000000003</v>
      </c>
      <c r="AH23" s="40">
        <v>57.267000000000003</v>
      </c>
      <c r="AI23" s="12">
        <v>37.084000000000003</v>
      </c>
      <c r="AJ23" s="12">
        <v>29.596</v>
      </c>
      <c r="AK23" s="12">
        <v>60.814</v>
      </c>
      <c r="AL23" s="12">
        <v>36.616</v>
      </c>
      <c r="AM23" s="12">
        <v>36.524999999999999</v>
      </c>
    </row>
    <row r="24" spans="1:39" ht="15" x14ac:dyDescent="0.25">
      <c r="A24" s="39">
        <v>44166</v>
      </c>
      <c r="B24">
        <v>31.99</v>
      </c>
      <c r="C24">
        <v>31.99</v>
      </c>
      <c r="D24" s="17">
        <v>31.99</v>
      </c>
      <c r="E24" s="17">
        <v>49.125</v>
      </c>
      <c r="F24" s="17">
        <v>46.475999999999999</v>
      </c>
      <c r="G24" s="17">
        <v>38.003</v>
      </c>
      <c r="H24" s="17">
        <v>31.504000000000001</v>
      </c>
      <c r="I24" s="17">
        <v>47.348999999999997</v>
      </c>
      <c r="J24" s="17">
        <v>28.175999999999998</v>
      </c>
      <c r="K24" s="17">
        <v>23.576000000000001</v>
      </c>
      <c r="L24" s="17">
        <v>32.020000000000003</v>
      </c>
      <c r="M24" s="17">
        <v>32.643000000000001</v>
      </c>
      <c r="N24" s="17">
        <v>35.933999999999997</v>
      </c>
      <c r="O24" s="17">
        <v>22.762</v>
      </c>
      <c r="P24" s="17">
        <v>38.113</v>
      </c>
      <c r="Q24" s="17">
        <v>27.387</v>
      </c>
      <c r="R24" s="17">
        <v>47.106000000000002</v>
      </c>
      <c r="S24" s="17">
        <v>46.588000000000001</v>
      </c>
      <c r="T24" s="17">
        <v>46.027000000000001</v>
      </c>
      <c r="U24" s="17">
        <v>37.485999999999997</v>
      </c>
      <c r="V24" s="17">
        <v>39.487000000000002</v>
      </c>
      <c r="W24" s="17">
        <v>29.044</v>
      </c>
      <c r="X24" s="17">
        <v>24.298999999999999</v>
      </c>
      <c r="Y24" s="17">
        <v>26.687000000000001</v>
      </c>
      <c r="Z24" s="17">
        <v>26.37</v>
      </c>
      <c r="AA24" s="17">
        <v>35.043999999999997</v>
      </c>
      <c r="AB24" s="17">
        <v>37.009</v>
      </c>
      <c r="AC24" s="17">
        <v>35.457000000000001</v>
      </c>
      <c r="AD24" s="17">
        <v>25.777000000000001</v>
      </c>
      <c r="AE24" s="17">
        <v>34.051000000000002</v>
      </c>
      <c r="AF24" s="17">
        <v>38.747999999999998</v>
      </c>
      <c r="AG24" s="17">
        <v>28.634</v>
      </c>
      <c r="AH24" s="40">
        <v>47.116</v>
      </c>
      <c r="AI24" s="12">
        <v>31.084</v>
      </c>
      <c r="AJ24" s="12">
        <v>23.593</v>
      </c>
      <c r="AK24" s="12">
        <v>46.774999999999999</v>
      </c>
      <c r="AL24" s="12">
        <v>34.1</v>
      </c>
      <c r="AM24" s="12">
        <v>32.220999999999997</v>
      </c>
    </row>
    <row r="25" spans="1:39" ht="15" x14ac:dyDescent="0.25">
      <c r="A25" s="39">
        <v>44197</v>
      </c>
      <c r="B25">
        <v>30.31</v>
      </c>
      <c r="C25">
        <v>30.31</v>
      </c>
      <c r="D25" s="17">
        <v>30.31</v>
      </c>
      <c r="E25" s="17">
        <v>43.66</v>
      </c>
      <c r="F25" s="17">
        <v>40.29</v>
      </c>
      <c r="G25" s="17">
        <v>32.845999999999997</v>
      </c>
      <c r="H25" s="17">
        <v>27.196999999999999</v>
      </c>
      <c r="I25" s="17">
        <v>40.902000000000001</v>
      </c>
      <c r="J25" s="17">
        <v>24.699000000000002</v>
      </c>
      <c r="K25" s="17">
        <v>20.696999999999999</v>
      </c>
      <c r="L25" s="17">
        <v>27.878</v>
      </c>
      <c r="M25" s="17">
        <v>27.741</v>
      </c>
      <c r="N25" s="17">
        <v>31.001999999999999</v>
      </c>
      <c r="O25" s="17">
        <v>20.462</v>
      </c>
      <c r="P25" s="17">
        <v>33.253999999999998</v>
      </c>
      <c r="Q25" s="17">
        <v>23.832000000000001</v>
      </c>
      <c r="R25" s="17">
        <v>37.277999999999999</v>
      </c>
      <c r="S25" s="17">
        <v>45.863999999999997</v>
      </c>
      <c r="T25" s="17">
        <v>39.752000000000002</v>
      </c>
      <c r="U25" s="17">
        <v>31.899000000000001</v>
      </c>
      <c r="V25" s="17">
        <v>34.67</v>
      </c>
      <c r="W25" s="17">
        <v>25.295999999999999</v>
      </c>
      <c r="X25" s="17">
        <v>20.216000000000001</v>
      </c>
      <c r="Y25" s="17">
        <v>23.305</v>
      </c>
      <c r="Z25" s="17">
        <v>23.492000000000001</v>
      </c>
      <c r="AA25" s="17">
        <v>29.541</v>
      </c>
      <c r="AB25" s="17">
        <v>36</v>
      </c>
      <c r="AC25" s="17">
        <v>32.325000000000003</v>
      </c>
      <c r="AD25" s="17">
        <v>21.405000000000001</v>
      </c>
      <c r="AE25" s="17">
        <v>31.085999999999999</v>
      </c>
      <c r="AF25" s="17">
        <v>33.338999999999999</v>
      </c>
      <c r="AG25" s="17">
        <v>25.942</v>
      </c>
      <c r="AH25" s="40">
        <v>42.252000000000002</v>
      </c>
      <c r="AI25" s="12">
        <v>26.283999999999999</v>
      </c>
      <c r="AJ25" s="12">
        <v>20.838999999999999</v>
      </c>
      <c r="AK25" s="12">
        <v>42.408999999999999</v>
      </c>
      <c r="AL25" s="12">
        <v>36.759</v>
      </c>
      <c r="AM25" s="12">
        <v>29.367999999999999</v>
      </c>
    </row>
    <row r="26" spans="1:39" ht="15" x14ac:dyDescent="0.25">
      <c r="A26" s="39">
        <v>44228</v>
      </c>
      <c r="B26">
        <v>27.66</v>
      </c>
      <c r="C26">
        <v>27.66</v>
      </c>
      <c r="D26" s="17">
        <v>27.66</v>
      </c>
      <c r="E26" s="17">
        <v>37.828000000000003</v>
      </c>
      <c r="F26" s="17">
        <v>34.072000000000003</v>
      </c>
      <c r="G26" s="17">
        <v>28.422000000000001</v>
      </c>
      <c r="H26" s="17">
        <v>66.381</v>
      </c>
      <c r="I26" s="17">
        <v>36.042000000000002</v>
      </c>
      <c r="J26" s="17">
        <v>21.196999999999999</v>
      </c>
      <c r="K26" s="17">
        <v>19.693999999999999</v>
      </c>
      <c r="L26" s="17">
        <v>24.826000000000001</v>
      </c>
      <c r="M26" s="17">
        <v>27.948</v>
      </c>
      <c r="N26" s="17">
        <v>26.821999999999999</v>
      </c>
      <c r="O26" s="17">
        <v>19.074999999999999</v>
      </c>
      <c r="P26" s="17">
        <v>28.106999999999999</v>
      </c>
      <c r="Q26" s="17">
        <v>32.188000000000002</v>
      </c>
      <c r="R26" s="17">
        <v>40.542999999999999</v>
      </c>
      <c r="S26" s="17">
        <v>36.951999999999998</v>
      </c>
      <c r="T26" s="17">
        <v>33.207000000000001</v>
      </c>
      <c r="U26" s="17">
        <v>29.084</v>
      </c>
      <c r="V26" s="17">
        <v>33.719000000000001</v>
      </c>
      <c r="W26" s="17">
        <v>22.074999999999999</v>
      </c>
      <c r="X26" s="17">
        <v>17.725999999999999</v>
      </c>
      <c r="Y26" s="17">
        <v>28.768999999999998</v>
      </c>
      <c r="Z26" s="17">
        <v>21.605</v>
      </c>
      <c r="AA26" s="17">
        <v>25.989000000000001</v>
      </c>
      <c r="AB26" s="17">
        <v>30.228999999999999</v>
      </c>
      <c r="AC26" s="17">
        <v>29.817</v>
      </c>
      <c r="AD26" s="17">
        <v>18.257999999999999</v>
      </c>
      <c r="AE26" s="17">
        <v>28.885999999999999</v>
      </c>
      <c r="AF26" s="17">
        <v>28.021000000000001</v>
      </c>
      <c r="AG26" s="17">
        <v>24.242000000000001</v>
      </c>
      <c r="AH26" s="40">
        <v>37.593000000000004</v>
      </c>
      <c r="AI26" s="12">
        <v>23.036000000000001</v>
      </c>
      <c r="AJ26" s="12">
        <v>25.62</v>
      </c>
      <c r="AK26" s="12">
        <v>44.417999999999999</v>
      </c>
      <c r="AL26" s="12">
        <v>31.937999999999999</v>
      </c>
      <c r="AM26" s="12">
        <v>28.78</v>
      </c>
    </row>
    <row r="27" spans="1:39" ht="15" x14ac:dyDescent="0.25">
      <c r="A27" s="39">
        <v>44256</v>
      </c>
      <c r="B27">
        <v>52.6</v>
      </c>
      <c r="C27">
        <v>52.6</v>
      </c>
      <c r="D27" s="17">
        <v>52.6</v>
      </c>
      <c r="E27" s="17">
        <v>51.798999999999999</v>
      </c>
      <c r="F27" s="17">
        <v>43.59</v>
      </c>
      <c r="G27" s="17">
        <v>36.642000000000003</v>
      </c>
      <c r="H27" s="17">
        <v>122.569</v>
      </c>
      <c r="I27" s="17">
        <v>51.158999999999999</v>
      </c>
      <c r="J27" s="17">
        <v>34.871000000000002</v>
      </c>
      <c r="K27" s="17">
        <v>52.878999999999998</v>
      </c>
      <c r="L27" s="17">
        <v>44.054000000000002</v>
      </c>
      <c r="M27" s="17">
        <v>35.351999999999997</v>
      </c>
      <c r="N27" s="17">
        <v>49.216999999999999</v>
      </c>
      <c r="O27" s="17">
        <v>41.334000000000003</v>
      </c>
      <c r="P27" s="17">
        <v>50.423999999999999</v>
      </c>
      <c r="Q27" s="17">
        <v>61.198</v>
      </c>
      <c r="R27" s="17">
        <v>56.923999999999999</v>
      </c>
      <c r="S27" s="17">
        <v>61.447000000000003</v>
      </c>
      <c r="T27" s="17">
        <v>53.960999999999999</v>
      </c>
      <c r="U27" s="17">
        <v>46.66</v>
      </c>
      <c r="V27" s="17">
        <v>43.872</v>
      </c>
      <c r="W27" s="17">
        <v>35.755000000000003</v>
      </c>
      <c r="X27" s="17">
        <v>26.811</v>
      </c>
      <c r="Y27" s="17">
        <v>37.378999999999998</v>
      </c>
      <c r="Z27" s="17">
        <v>53.457000000000001</v>
      </c>
      <c r="AA27" s="17">
        <v>47.402999999999999</v>
      </c>
      <c r="AB27" s="17">
        <v>39.325000000000003</v>
      </c>
      <c r="AC27" s="17">
        <v>66.408000000000001</v>
      </c>
      <c r="AD27" s="17">
        <v>26.707999999999998</v>
      </c>
      <c r="AE27" s="17">
        <v>48.496000000000002</v>
      </c>
      <c r="AF27" s="17">
        <v>38.567</v>
      </c>
      <c r="AG27" s="17">
        <v>32.323</v>
      </c>
      <c r="AH27" s="40">
        <v>68.061000000000007</v>
      </c>
      <c r="AI27" s="12">
        <v>37.457000000000001</v>
      </c>
      <c r="AJ27" s="12">
        <v>38.695999999999998</v>
      </c>
      <c r="AK27" s="12">
        <v>76.153000000000006</v>
      </c>
      <c r="AL27" s="12">
        <v>46.034999999999997</v>
      </c>
      <c r="AM27" s="12">
        <v>45.97</v>
      </c>
    </row>
    <row r="28" spans="1:39" ht="15" x14ac:dyDescent="0.25">
      <c r="A28" s="39">
        <v>44287</v>
      </c>
      <c r="B28">
        <v>85.43</v>
      </c>
      <c r="C28">
        <v>85.43</v>
      </c>
      <c r="D28" s="17">
        <v>85.43</v>
      </c>
      <c r="E28" s="17">
        <v>62.017000000000003</v>
      </c>
      <c r="F28" s="17">
        <v>57.000999999999998</v>
      </c>
      <c r="G28" s="17">
        <v>89.787999999999997</v>
      </c>
      <c r="H28" s="17">
        <v>205.86</v>
      </c>
      <c r="I28" s="17">
        <v>99.313000000000002</v>
      </c>
      <c r="J28" s="17">
        <v>69.59</v>
      </c>
      <c r="K28" s="17">
        <v>107.967</v>
      </c>
      <c r="L28" s="17">
        <v>91.168000000000006</v>
      </c>
      <c r="M28" s="17">
        <v>59.243000000000002</v>
      </c>
      <c r="N28" s="17">
        <v>66.263000000000005</v>
      </c>
      <c r="O28" s="17">
        <v>63.088999999999999</v>
      </c>
      <c r="P28" s="17">
        <v>90.635000000000005</v>
      </c>
      <c r="Q28" s="17">
        <v>61.194000000000003</v>
      </c>
      <c r="R28" s="17">
        <v>112.36499999999999</v>
      </c>
      <c r="S28" s="17">
        <v>90.311000000000007</v>
      </c>
      <c r="T28" s="17">
        <v>84.936999999999998</v>
      </c>
      <c r="U28" s="17">
        <v>64.254000000000005</v>
      </c>
      <c r="V28" s="17">
        <v>80.129000000000005</v>
      </c>
      <c r="W28" s="17">
        <v>46.44</v>
      </c>
      <c r="X28" s="17">
        <v>56.753999999999998</v>
      </c>
      <c r="Y28" s="17">
        <v>61.789000000000001</v>
      </c>
      <c r="Z28" s="17">
        <v>107.06399999999999</v>
      </c>
      <c r="AA28" s="17">
        <v>71.488</v>
      </c>
      <c r="AB28" s="17">
        <v>100.142</v>
      </c>
      <c r="AC28" s="17">
        <v>69.563999999999993</v>
      </c>
      <c r="AD28" s="17">
        <v>31.873999999999999</v>
      </c>
      <c r="AE28" s="17">
        <v>77.924999999999997</v>
      </c>
      <c r="AF28" s="17">
        <v>53.838999999999999</v>
      </c>
      <c r="AG28" s="17">
        <v>56.762</v>
      </c>
      <c r="AH28" s="40">
        <v>131.57</v>
      </c>
      <c r="AI28" s="12">
        <v>44.566000000000003</v>
      </c>
      <c r="AJ28" s="12">
        <v>70.042000000000002</v>
      </c>
      <c r="AK28" s="12">
        <v>82.259</v>
      </c>
      <c r="AL28" s="12">
        <v>54.804000000000002</v>
      </c>
      <c r="AM28" s="12">
        <v>53.661000000000001</v>
      </c>
    </row>
    <row r="29" spans="1:39" ht="15" x14ac:dyDescent="0.25">
      <c r="A29" s="39">
        <v>44317</v>
      </c>
      <c r="B29">
        <v>163.75</v>
      </c>
      <c r="C29">
        <v>163.75</v>
      </c>
      <c r="D29" s="17">
        <v>163.75</v>
      </c>
      <c r="E29" s="17">
        <v>154.97399999999999</v>
      </c>
      <c r="F29" s="17">
        <v>167.11</v>
      </c>
      <c r="G29" s="17">
        <v>235.68700000000001</v>
      </c>
      <c r="H29" s="17">
        <v>325.77199999999999</v>
      </c>
      <c r="I29" s="17">
        <v>278.24099999999999</v>
      </c>
      <c r="J29" s="17">
        <v>114.86199999999999</v>
      </c>
      <c r="K29" s="17">
        <v>138.87</v>
      </c>
      <c r="L29" s="17">
        <v>93.28</v>
      </c>
      <c r="M29" s="17">
        <v>96.281999999999996</v>
      </c>
      <c r="N29" s="17">
        <v>152.76499999999999</v>
      </c>
      <c r="O29" s="17">
        <v>185.376</v>
      </c>
      <c r="P29" s="17">
        <v>192.08500000000001</v>
      </c>
      <c r="Q29" s="17">
        <v>61.771999999999998</v>
      </c>
      <c r="R29" s="17">
        <v>154.14099999999999</v>
      </c>
      <c r="S29" s="17">
        <v>339.10599999999999</v>
      </c>
      <c r="T29" s="17">
        <v>167.43700000000001</v>
      </c>
      <c r="U29" s="17">
        <v>173.55699999999999</v>
      </c>
      <c r="V29" s="17">
        <v>170.86199999999999</v>
      </c>
      <c r="W29" s="17">
        <v>101.828</v>
      </c>
      <c r="X29" s="17">
        <v>54.213999999999999</v>
      </c>
      <c r="Y29" s="17">
        <v>70.468000000000004</v>
      </c>
      <c r="Z29" s="17">
        <v>101.83499999999999</v>
      </c>
      <c r="AA29" s="17">
        <v>135.94200000000001</v>
      </c>
      <c r="AB29" s="17">
        <v>242.631</v>
      </c>
      <c r="AC29" s="17">
        <v>172.666</v>
      </c>
      <c r="AD29" s="17">
        <v>104.934</v>
      </c>
      <c r="AE29" s="17">
        <v>136.43600000000001</v>
      </c>
      <c r="AF29" s="17">
        <v>29.719000000000001</v>
      </c>
      <c r="AG29" s="17">
        <v>143.79300000000001</v>
      </c>
      <c r="AH29" s="40">
        <v>179.602</v>
      </c>
      <c r="AI29" s="12">
        <v>69.322999999999993</v>
      </c>
      <c r="AJ29" s="12">
        <v>186.98</v>
      </c>
      <c r="AK29" s="12">
        <v>188.91900000000001</v>
      </c>
      <c r="AL29" s="12">
        <v>104.77500000000001</v>
      </c>
      <c r="AM29" s="12">
        <v>200.494</v>
      </c>
    </row>
    <row r="30" spans="1:39" ht="15" x14ac:dyDescent="0.25">
      <c r="A30" s="39">
        <v>44348</v>
      </c>
      <c r="B30">
        <v>299.23</v>
      </c>
      <c r="C30">
        <v>299.23</v>
      </c>
      <c r="D30" s="17">
        <v>299.23</v>
      </c>
      <c r="E30" s="17">
        <v>557.41200000000003</v>
      </c>
      <c r="F30" s="17">
        <v>385.92599999999999</v>
      </c>
      <c r="G30" s="17">
        <v>204.59</v>
      </c>
      <c r="H30" s="17">
        <v>869.00900000000001</v>
      </c>
      <c r="I30" s="17">
        <v>194.50800000000001</v>
      </c>
      <c r="J30" s="17">
        <v>130.017</v>
      </c>
      <c r="K30" s="17">
        <v>248.72900000000001</v>
      </c>
      <c r="L30" s="17">
        <v>265.47000000000003</v>
      </c>
      <c r="M30" s="17">
        <v>371.45499999999998</v>
      </c>
      <c r="N30" s="17">
        <v>58.686999999999998</v>
      </c>
      <c r="O30" s="17">
        <v>349.05700000000002</v>
      </c>
      <c r="P30" s="17">
        <v>152.93299999999999</v>
      </c>
      <c r="Q30" s="17">
        <v>413.07400000000001</v>
      </c>
      <c r="R30" s="17">
        <v>580.76800000000003</v>
      </c>
      <c r="S30" s="17">
        <v>711.34799999999996</v>
      </c>
      <c r="T30" s="17">
        <v>311.20800000000003</v>
      </c>
      <c r="U30" s="17">
        <v>532.07799999999997</v>
      </c>
      <c r="V30" s="17">
        <v>219.21600000000001</v>
      </c>
      <c r="W30" s="17">
        <v>120.11</v>
      </c>
      <c r="X30" s="17">
        <v>188.89</v>
      </c>
      <c r="Y30" s="17">
        <v>212.73</v>
      </c>
      <c r="Z30" s="17">
        <v>244.83600000000001</v>
      </c>
      <c r="AA30" s="17">
        <v>359.92099999999999</v>
      </c>
      <c r="AB30" s="17">
        <v>273.50299999999999</v>
      </c>
      <c r="AC30" s="17">
        <v>65.206000000000003</v>
      </c>
      <c r="AD30" s="17">
        <v>268.69499999999999</v>
      </c>
      <c r="AE30" s="17">
        <v>447.30799999999999</v>
      </c>
      <c r="AF30" s="17">
        <v>207.22900000000001</v>
      </c>
      <c r="AG30" s="17">
        <v>394.238</v>
      </c>
      <c r="AH30" s="40">
        <v>208.739</v>
      </c>
      <c r="AI30" s="12">
        <v>95.016999999999996</v>
      </c>
      <c r="AJ30" s="12">
        <v>438.19600000000003</v>
      </c>
      <c r="AK30" s="12">
        <v>298.27800000000002</v>
      </c>
      <c r="AL30" s="12">
        <v>175.42400000000001</v>
      </c>
      <c r="AM30" s="12">
        <v>435.55399999999997</v>
      </c>
    </row>
    <row r="31" spans="1:39" ht="15" x14ac:dyDescent="0.25">
      <c r="A31" s="39">
        <v>44378</v>
      </c>
      <c r="B31">
        <v>177.52</v>
      </c>
      <c r="C31">
        <v>177.52</v>
      </c>
      <c r="D31" s="17">
        <v>177.52</v>
      </c>
      <c r="E31" s="17">
        <v>397.63600000000002</v>
      </c>
      <c r="F31" s="17">
        <v>239.94200000000001</v>
      </c>
      <c r="G31" s="17">
        <v>81.513999999999996</v>
      </c>
      <c r="H31" s="17">
        <v>302.18599999999998</v>
      </c>
      <c r="I31" s="17">
        <v>84.212999999999994</v>
      </c>
      <c r="J31" s="17">
        <v>24.956</v>
      </c>
      <c r="K31" s="17">
        <v>148.35300000000001</v>
      </c>
      <c r="L31" s="17">
        <v>158.17699999999999</v>
      </c>
      <c r="M31" s="17">
        <v>172.3</v>
      </c>
      <c r="N31" s="17">
        <v>32.353999999999999</v>
      </c>
      <c r="O31" s="17">
        <v>226.33</v>
      </c>
      <c r="P31" s="17">
        <v>29.401</v>
      </c>
      <c r="Q31" s="17">
        <v>412.87299999999999</v>
      </c>
      <c r="R31" s="17">
        <v>285.73399999999998</v>
      </c>
      <c r="S31" s="17">
        <v>315.08499999999998</v>
      </c>
      <c r="T31" s="17">
        <v>352.11</v>
      </c>
      <c r="U31" s="17">
        <v>323.57600000000002</v>
      </c>
      <c r="V31" s="17">
        <v>65.971999999999994</v>
      </c>
      <c r="W31" s="17">
        <v>31.594000000000001</v>
      </c>
      <c r="X31" s="17">
        <v>74.561999999999998</v>
      </c>
      <c r="Y31" s="17">
        <v>74.072000000000003</v>
      </c>
      <c r="Z31" s="17">
        <v>168.875</v>
      </c>
      <c r="AA31" s="17">
        <v>258.613</v>
      </c>
      <c r="AB31" s="17">
        <v>74.906000000000006</v>
      </c>
      <c r="AC31" s="17">
        <v>11.688000000000001</v>
      </c>
      <c r="AD31" s="17">
        <v>192.733</v>
      </c>
      <c r="AE31" s="17">
        <v>348.61700000000002</v>
      </c>
      <c r="AF31" s="17">
        <v>170.68299999999999</v>
      </c>
      <c r="AG31" s="17">
        <v>604.54399999999998</v>
      </c>
      <c r="AH31" s="40">
        <v>73.682000000000002</v>
      </c>
      <c r="AI31" s="12">
        <v>36.837000000000003</v>
      </c>
      <c r="AJ31" s="12">
        <v>280.23700000000002</v>
      </c>
      <c r="AK31" s="12">
        <v>134.125</v>
      </c>
      <c r="AL31" s="12">
        <v>69.596000000000004</v>
      </c>
      <c r="AM31" s="12">
        <v>461.798</v>
      </c>
    </row>
    <row r="32" spans="1:39" ht="15" x14ac:dyDescent="0.25">
      <c r="A32" s="39">
        <v>44409</v>
      </c>
      <c r="B32">
        <v>76.510000000000005</v>
      </c>
      <c r="C32">
        <v>76.510000000000005</v>
      </c>
      <c r="D32" s="17">
        <v>76.510000000000005</v>
      </c>
      <c r="E32" s="17">
        <v>160.71</v>
      </c>
      <c r="F32" s="17">
        <v>87.63</v>
      </c>
      <c r="G32" s="17">
        <v>43.238999999999997</v>
      </c>
      <c r="H32" s="17">
        <v>108.607</v>
      </c>
      <c r="I32" s="17">
        <v>59.780999999999999</v>
      </c>
      <c r="J32" s="17">
        <v>24.248999999999999</v>
      </c>
      <c r="K32" s="17">
        <v>58.774999999999999</v>
      </c>
      <c r="L32" s="17">
        <v>54.591999999999999</v>
      </c>
      <c r="M32" s="17">
        <v>74.341999999999999</v>
      </c>
      <c r="N32" s="17">
        <v>21.093</v>
      </c>
      <c r="O32" s="17">
        <v>178.518</v>
      </c>
      <c r="P32" s="17">
        <v>27.140999999999998</v>
      </c>
      <c r="Q32" s="17">
        <v>145.07300000000001</v>
      </c>
      <c r="R32" s="17">
        <v>91.137</v>
      </c>
      <c r="S32" s="17">
        <v>151.941</v>
      </c>
      <c r="T32" s="17">
        <v>115.5</v>
      </c>
      <c r="U32" s="17">
        <v>112.79900000000001</v>
      </c>
      <c r="V32" s="17">
        <v>38.225000000000001</v>
      </c>
      <c r="W32" s="17">
        <v>21.26</v>
      </c>
      <c r="X32" s="17">
        <v>33.332000000000001</v>
      </c>
      <c r="Y32" s="17">
        <v>34.558999999999997</v>
      </c>
      <c r="Z32" s="17">
        <v>67.128</v>
      </c>
      <c r="AA32" s="17">
        <v>84.037000000000006</v>
      </c>
      <c r="AB32" s="17">
        <v>45.35</v>
      </c>
      <c r="AC32" s="17">
        <v>28.085000000000001</v>
      </c>
      <c r="AD32" s="17">
        <v>61.374000000000002</v>
      </c>
      <c r="AE32" s="17">
        <v>108.86799999999999</v>
      </c>
      <c r="AF32" s="17">
        <v>58.582000000000001</v>
      </c>
      <c r="AG32" s="17">
        <v>177.31</v>
      </c>
      <c r="AH32" s="40">
        <v>38.935000000000002</v>
      </c>
      <c r="AI32" s="12">
        <v>23.888999999999999</v>
      </c>
      <c r="AJ32" s="12">
        <v>96.995999999999995</v>
      </c>
      <c r="AK32" s="12">
        <v>52.853000000000002</v>
      </c>
      <c r="AL32" s="12">
        <v>33.046999999999997</v>
      </c>
      <c r="AM32" s="12">
        <v>179.82400000000001</v>
      </c>
    </row>
    <row r="33" spans="1:39" ht="15" x14ac:dyDescent="0.25">
      <c r="A33" s="39">
        <v>44440</v>
      </c>
      <c r="B33" s="13">
        <v>45.87</v>
      </c>
      <c r="C33" s="13">
        <v>45.87</v>
      </c>
      <c r="D33" s="17">
        <v>45.87</v>
      </c>
      <c r="E33" s="17">
        <v>83.941000000000003</v>
      </c>
      <c r="F33" s="17">
        <v>65.069999999999993</v>
      </c>
      <c r="G33" s="17">
        <v>44.23</v>
      </c>
      <c r="H33" s="17">
        <v>65.918000000000006</v>
      </c>
      <c r="I33" s="17">
        <v>39.948</v>
      </c>
      <c r="J33" s="17">
        <v>22.454000000000001</v>
      </c>
      <c r="K33" s="17">
        <v>45.33</v>
      </c>
      <c r="L33" s="17">
        <v>43.231000000000002</v>
      </c>
      <c r="M33" s="17">
        <v>59.524999999999999</v>
      </c>
      <c r="N33" s="17">
        <v>24.847999999999999</v>
      </c>
      <c r="O33" s="17">
        <v>68.965999999999994</v>
      </c>
      <c r="P33" s="17">
        <v>26.158000000000001</v>
      </c>
      <c r="Q33" s="17">
        <v>62.530999999999999</v>
      </c>
      <c r="R33" s="17">
        <v>55.12</v>
      </c>
      <c r="S33" s="17">
        <v>95.875</v>
      </c>
      <c r="T33" s="17">
        <v>56.603000000000002</v>
      </c>
      <c r="U33" s="17">
        <v>78.188000000000002</v>
      </c>
      <c r="V33" s="17">
        <v>42.954999999999998</v>
      </c>
      <c r="W33" s="17">
        <v>20.297000000000001</v>
      </c>
      <c r="X33" s="17">
        <v>34.673999999999999</v>
      </c>
      <c r="Y33" s="17">
        <v>34.851999999999997</v>
      </c>
      <c r="Z33" s="17">
        <v>54.279000000000003</v>
      </c>
      <c r="AA33" s="17">
        <v>47.345999999999997</v>
      </c>
      <c r="AB33" s="17">
        <v>37.630000000000003</v>
      </c>
      <c r="AC33" s="17">
        <v>26.937000000000001</v>
      </c>
      <c r="AD33" s="17">
        <v>45.994</v>
      </c>
      <c r="AE33" s="17">
        <v>52.655999999999999</v>
      </c>
      <c r="AF33" s="17">
        <v>38.679000000000002</v>
      </c>
      <c r="AG33" s="17">
        <v>78.367999999999995</v>
      </c>
      <c r="AH33" s="40">
        <v>30.960999999999999</v>
      </c>
      <c r="AI33" s="12">
        <v>30.347999999999999</v>
      </c>
      <c r="AJ33" s="12">
        <v>67.536000000000001</v>
      </c>
      <c r="AK33" s="12">
        <v>41.027000000000001</v>
      </c>
      <c r="AL33" s="12">
        <v>23.716999999999999</v>
      </c>
      <c r="AM33" s="12">
        <v>93.713999999999999</v>
      </c>
    </row>
    <row r="34" spans="1:39" ht="15" x14ac:dyDescent="0.25">
      <c r="A34" s="39">
        <v>44470</v>
      </c>
      <c r="B34">
        <v>36.479999999999997</v>
      </c>
      <c r="C34">
        <v>55.69</v>
      </c>
      <c r="D34" s="17">
        <v>48.63</v>
      </c>
      <c r="E34" s="17">
        <v>81.340999999999994</v>
      </c>
      <c r="F34" s="17">
        <v>69.816000000000003</v>
      </c>
      <c r="G34" s="17">
        <v>47.747</v>
      </c>
      <c r="H34" s="17">
        <v>69.700999999999993</v>
      </c>
      <c r="I34" s="17">
        <v>33.628999999999998</v>
      </c>
      <c r="J34" s="17">
        <v>23.745000000000001</v>
      </c>
      <c r="K34" s="17">
        <v>41.308999999999997</v>
      </c>
      <c r="L34" s="17">
        <v>46.551000000000002</v>
      </c>
      <c r="M34" s="17">
        <v>40.329000000000001</v>
      </c>
      <c r="N34" s="17">
        <v>23.571999999999999</v>
      </c>
      <c r="O34" s="17">
        <v>52.932000000000002</v>
      </c>
      <c r="P34" s="17">
        <v>37.338000000000001</v>
      </c>
      <c r="Q34" s="17">
        <v>54.164999999999999</v>
      </c>
      <c r="R34" s="17">
        <v>52.079000000000001</v>
      </c>
      <c r="S34" s="17">
        <v>82.674999999999997</v>
      </c>
      <c r="T34" s="17">
        <v>54.469000000000001</v>
      </c>
      <c r="U34" s="17">
        <v>51.325000000000003</v>
      </c>
      <c r="V34" s="17">
        <v>39.975000000000001</v>
      </c>
      <c r="W34" s="17">
        <v>22.712</v>
      </c>
      <c r="X34" s="17">
        <v>35.265999999999998</v>
      </c>
      <c r="Y34" s="17">
        <v>28.274999999999999</v>
      </c>
      <c r="Z34" s="17">
        <v>49.06</v>
      </c>
      <c r="AA34" s="17">
        <v>46.46</v>
      </c>
      <c r="AB34" s="17">
        <v>53.472000000000001</v>
      </c>
      <c r="AC34" s="17">
        <v>43.69</v>
      </c>
      <c r="AD34" s="17">
        <v>39.710999999999999</v>
      </c>
      <c r="AE34" s="17">
        <v>51.939</v>
      </c>
      <c r="AF34" s="17">
        <v>32.991999999999997</v>
      </c>
      <c r="AG34" s="17">
        <v>66.899000000000001</v>
      </c>
      <c r="AH34" s="40">
        <v>32.204000000000001</v>
      </c>
      <c r="AI34" s="12">
        <v>34.549999999999997</v>
      </c>
      <c r="AJ34" s="12">
        <v>113.81399999999999</v>
      </c>
      <c r="AK34" s="12">
        <v>38.972999999999999</v>
      </c>
      <c r="AL34" s="12">
        <v>31.56</v>
      </c>
      <c r="AM34" s="12">
        <v>110.16</v>
      </c>
    </row>
    <row r="35" spans="1:39" ht="15" x14ac:dyDescent="0.25">
      <c r="A35" s="39">
        <v>44501</v>
      </c>
      <c r="B35">
        <v>39.49</v>
      </c>
      <c r="C35">
        <v>45.62</v>
      </c>
      <c r="D35" s="17">
        <v>42.1</v>
      </c>
      <c r="E35" s="17">
        <v>62.238</v>
      </c>
      <c r="F35" s="17">
        <v>46.595999999999997</v>
      </c>
      <c r="G35" s="17">
        <v>44.887</v>
      </c>
      <c r="H35" s="17">
        <v>58.191000000000003</v>
      </c>
      <c r="I35" s="17">
        <v>33.884</v>
      </c>
      <c r="J35" s="17">
        <v>26.602</v>
      </c>
      <c r="K35" s="17">
        <v>36.366999999999997</v>
      </c>
      <c r="L35" s="17">
        <v>41.12</v>
      </c>
      <c r="M35" s="17">
        <v>40.691000000000003</v>
      </c>
      <c r="N35" s="17">
        <v>25.501999999999999</v>
      </c>
      <c r="O35" s="17">
        <v>44.137999999999998</v>
      </c>
      <c r="P35" s="17">
        <v>34.127000000000002</v>
      </c>
      <c r="Q35" s="17">
        <v>48.128999999999998</v>
      </c>
      <c r="R35" s="17">
        <v>50.183</v>
      </c>
      <c r="S35" s="17">
        <v>57.021000000000001</v>
      </c>
      <c r="T35" s="17">
        <v>44.204999999999998</v>
      </c>
      <c r="U35" s="17">
        <v>45.218000000000004</v>
      </c>
      <c r="V35" s="17">
        <v>35.69</v>
      </c>
      <c r="W35" s="17">
        <v>31.838000000000001</v>
      </c>
      <c r="X35" s="17">
        <v>30.478000000000002</v>
      </c>
      <c r="Y35" s="17">
        <v>29.582999999999998</v>
      </c>
      <c r="Z35" s="17">
        <v>48.49</v>
      </c>
      <c r="AA35" s="17">
        <v>41.637</v>
      </c>
      <c r="AB35" s="17">
        <v>40.517000000000003</v>
      </c>
      <c r="AC35" s="17">
        <v>36.262</v>
      </c>
      <c r="AD35" s="17">
        <v>41.238999999999997</v>
      </c>
      <c r="AE35" s="17">
        <v>48.171999999999997</v>
      </c>
      <c r="AF35" s="17">
        <v>33.996000000000002</v>
      </c>
      <c r="AG35" s="17">
        <v>55.99</v>
      </c>
      <c r="AH35" s="40">
        <v>38.573999999999998</v>
      </c>
      <c r="AI35" s="12">
        <v>29.757999999999999</v>
      </c>
      <c r="AJ35" s="12">
        <v>59.546999999999997</v>
      </c>
      <c r="AK35" s="12">
        <v>37.86</v>
      </c>
      <c r="AL35" s="12">
        <v>35.685000000000002</v>
      </c>
      <c r="AM35" s="12">
        <v>62.037999999999997</v>
      </c>
    </row>
    <row r="36" spans="1:39" ht="15" x14ac:dyDescent="0.25">
      <c r="A36" s="39">
        <v>44531</v>
      </c>
      <c r="B36">
        <v>31.99</v>
      </c>
      <c r="C36">
        <v>31.99</v>
      </c>
      <c r="D36" s="13">
        <v>31.99</v>
      </c>
      <c r="E36" s="17">
        <v>47.639000000000003</v>
      </c>
      <c r="F36" s="17">
        <v>38.378999999999998</v>
      </c>
      <c r="G36" s="17">
        <v>32.14</v>
      </c>
      <c r="H36" s="17">
        <v>47.241999999999997</v>
      </c>
      <c r="I36" s="17">
        <v>30.091999999999999</v>
      </c>
      <c r="J36" s="17">
        <v>23.102</v>
      </c>
      <c r="K36" s="17">
        <v>31.138999999999999</v>
      </c>
      <c r="L36" s="17">
        <v>32.893000000000001</v>
      </c>
      <c r="M36" s="17">
        <v>35.094000000000001</v>
      </c>
      <c r="N36" s="17">
        <v>21.963000000000001</v>
      </c>
      <c r="O36" s="17">
        <v>37.375</v>
      </c>
      <c r="P36" s="17">
        <v>27.545000000000002</v>
      </c>
      <c r="Q36" s="17">
        <v>46.491</v>
      </c>
      <c r="R36" s="17">
        <v>46.177</v>
      </c>
      <c r="S36" s="17">
        <v>46.686</v>
      </c>
      <c r="T36" s="17">
        <v>39.255000000000003</v>
      </c>
      <c r="U36" s="17">
        <v>39.472000000000001</v>
      </c>
      <c r="V36" s="17">
        <v>29.516999999999999</v>
      </c>
      <c r="W36" s="17">
        <v>24.398</v>
      </c>
      <c r="X36" s="17">
        <v>25.245000000000001</v>
      </c>
      <c r="Y36" s="17">
        <v>25.309000000000001</v>
      </c>
      <c r="Z36" s="17">
        <v>34.872</v>
      </c>
      <c r="AA36" s="17">
        <v>36.466000000000001</v>
      </c>
      <c r="AB36" s="17">
        <v>35.521999999999998</v>
      </c>
      <c r="AC36" s="17">
        <v>26.782</v>
      </c>
      <c r="AD36" s="17">
        <v>32.783999999999999</v>
      </c>
      <c r="AE36" s="17">
        <v>38.936999999999998</v>
      </c>
      <c r="AF36" s="17">
        <v>28.641999999999999</v>
      </c>
      <c r="AG36" s="41">
        <v>46.046999999999997</v>
      </c>
      <c r="AH36" s="41">
        <v>32.511000000000003</v>
      </c>
      <c r="AI36" s="12">
        <v>23.64</v>
      </c>
      <c r="AJ36" s="12">
        <v>45.725000000000001</v>
      </c>
      <c r="AK36" s="12">
        <v>35.329000000000001</v>
      </c>
      <c r="AL36" s="12">
        <v>31.561</v>
      </c>
      <c r="AM36" s="12">
        <v>48.378999999999998</v>
      </c>
    </row>
    <row r="37" spans="1:39" ht="15" x14ac:dyDescent="0.25">
      <c r="A37" s="39">
        <v>44562</v>
      </c>
      <c r="B37" s="15">
        <v>30.31</v>
      </c>
      <c r="C37" s="15">
        <v>30.31</v>
      </c>
      <c r="D37" s="13">
        <v>30.31</v>
      </c>
      <c r="E37" s="17">
        <v>41.322000000000003</v>
      </c>
      <c r="F37" s="17">
        <v>33.194000000000003</v>
      </c>
      <c r="G37" s="17">
        <v>27.655000000000001</v>
      </c>
      <c r="H37" s="17">
        <v>40.811999999999998</v>
      </c>
      <c r="I37" s="17">
        <v>26.398</v>
      </c>
      <c r="J37" s="17">
        <v>20.289000000000001</v>
      </c>
      <c r="K37" s="17">
        <v>27.06</v>
      </c>
      <c r="L37" s="17">
        <v>27.960999999999999</v>
      </c>
      <c r="M37" s="17">
        <v>30.27</v>
      </c>
      <c r="N37" s="17">
        <v>19.765000000000001</v>
      </c>
      <c r="O37" s="17">
        <v>32.581000000000003</v>
      </c>
      <c r="P37" s="17">
        <v>23.981000000000002</v>
      </c>
      <c r="Q37" s="17">
        <v>36.768000000000001</v>
      </c>
      <c r="R37" s="17">
        <v>45.496000000000002</v>
      </c>
      <c r="S37" s="17">
        <v>40.276000000000003</v>
      </c>
      <c r="T37" s="17">
        <v>33.432000000000002</v>
      </c>
      <c r="U37" s="17">
        <v>34.662999999999997</v>
      </c>
      <c r="V37" s="17">
        <v>25.725000000000001</v>
      </c>
      <c r="W37" s="17">
        <v>20.225000000000001</v>
      </c>
      <c r="X37" s="17">
        <v>22.029</v>
      </c>
      <c r="Y37" s="17">
        <v>22.548999999999999</v>
      </c>
      <c r="Z37" s="17">
        <v>29.393000000000001</v>
      </c>
      <c r="AA37" s="17">
        <v>35.744999999999997</v>
      </c>
      <c r="AB37" s="17">
        <v>32.393000000000001</v>
      </c>
      <c r="AC37" s="17">
        <v>22.298999999999999</v>
      </c>
      <c r="AD37" s="17">
        <v>29.97</v>
      </c>
      <c r="AE37" s="17">
        <v>33.453000000000003</v>
      </c>
      <c r="AF37" s="17">
        <v>25.952999999999999</v>
      </c>
      <c r="AG37" s="41">
        <v>41.311</v>
      </c>
      <c r="AH37" s="41">
        <v>27.542000000000002</v>
      </c>
      <c r="AI37" s="12">
        <v>20.9</v>
      </c>
      <c r="AJ37" s="12">
        <v>41.481000000000002</v>
      </c>
      <c r="AK37" s="12">
        <v>37.911000000000001</v>
      </c>
      <c r="AL37" s="12">
        <v>28.791</v>
      </c>
      <c r="AM37" s="12">
        <v>42.944000000000003</v>
      </c>
    </row>
    <row r="38" spans="1:39" ht="15" x14ac:dyDescent="0.25">
      <c r="A38" s="39">
        <v>44593</v>
      </c>
      <c r="B38" s="15">
        <v>27.66</v>
      </c>
      <c r="C38" s="15">
        <v>27.66</v>
      </c>
      <c r="D38" s="13">
        <v>27.66</v>
      </c>
      <c r="E38" s="17">
        <v>34.905999999999999</v>
      </c>
      <c r="F38" s="17">
        <v>28.713000000000001</v>
      </c>
      <c r="G38" s="17">
        <v>63.088999999999999</v>
      </c>
      <c r="H38" s="17">
        <v>35.97</v>
      </c>
      <c r="I38" s="17">
        <v>22.571000000000002</v>
      </c>
      <c r="J38" s="17">
        <v>19.373000000000001</v>
      </c>
      <c r="K38" s="17">
        <v>24.024999999999999</v>
      </c>
      <c r="L38" s="17">
        <v>28.132999999999999</v>
      </c>
      <c r="M38" s="17">
        <v>26.236999999999998</v>
      </c>
      <c r="N38" s="17">
        <v>18.52</v>
      </c>
      <c r="O38" s="17">
        <v>27.503</v>
      </c>
      <c r="P38" s="17">
        <v>32.323</v>
      </c>
      <c r="Q38" s="17">
        <v>40.116</v>
      </c>
      <c r="R38" s="17">
        <v>36.677</v>
      </c>
      <c r="S38" s="17">
        <v>33.619</v>
      </c>
      <c r="T38" s="17">
        <v>30.315999999999999</v>
      </c>
      <c r="U38" s="17">
        <v>33.716000000000001</v>
      </c>
      <c r="V38" s="17">
        <v>22.428000000000001</v>
      </c>
      <c r="W38" s="17">
        <v>17.645</v>
      </c>
      <c r="X38" s="17">
        <v>27.704000000000001</v>
      </c>
      <c r="Y38" s="17">
        <v>20.838999999999999</v>
      </c>
      <c r="Z38" s="17">
        <v>25.867999999999999</v>
      </c>
      <c r="AA38" s="17">
        <v>29.902000000000001</v>
      </c>
      <c r="AB38" s="17">
        <v>29.885999999999999</v>
      </c>
      <c r="AC38" s="17">
        <v>18.988</v>
      </c>
      <c r="AD38" s="17">
        <v>27.98</v>
      </c>
      <c r="AE38" s="17">
        <v>28.103999999999999</v>
      </c>
      <c r="AF38" s="17">
        <v>24.254999999999999</v>
      </c>
      <c r="AG38" s="41">
        <v>36.835999999999999</v>
      </c>
      <c r="AH38" s="41">
        <v>24.052</v>
      </c>
      <c r="AI38" s="12">
        <v>25.184000000000001</v>
      </c>
      <c r="AJ38" s="12">
        <v>43.615000000000002</v>
      </c>
      <c r="AK38" s="12">
        <v>32.872999999999998</v>
      </c>
      <c r="AL38" s="12">
        <v>28.302</v>
      </c>
      <c r="AM38" s="12">
        <v>37.085000000000001</v>
      </c>
    </row>
    <row r="39" spans="1:39" ht="15" x14ac:dyDescent="0.25">
      <c r="A39" s="39">
        <v>44621</v>
      </c>
      <c r="B39" s="15">
        <v>52.6</v>
      </c>
      <c r="C39" s="15">
        <v>52.6</v>
      </c>
      <c r="D39" s="13">
        <v>52.6</v>
      </c>
      <c r="E39" s="17">
        <v>44.414999999999999</v>
      </c>
      <c r="F39" s="17">
        <v>36.942</v>
      </c>
      <c r="G39" s="17">
        <v>122.875</v>
      </c>
      <c r="H39" s="17">
        <v>51.087000000000003</v>
      </c>
      <c r="I39" s="17">
        <v>36.356999999999999</v>
      </c>
      <c r="J39" s="17">
        <v>52.548999999999999</v>
      </c>
      <c r="K39" s="17">
        <v>42.750999999999998</v>
      </c>
      <c r="L39" s="17">
        <v>35.534999999999997</v>
      </c>
      <c r="M39" s="17">
        <v>48.564</v>
      </c>
      <c r="N39" s="17">
        <v>40.741</v>
      </c>
      <c r="O39" s="17">
        <v>49.408000000000001</v>
      </c>
      <c r="P39" s="17">
        <v>61.387999999999998</v>
      </c>
      <c r="Q39" s="17">
        <v>56.485999999999997</v>
      </c>
      <c r="R39" s="17">
        <v>61.139000000000003</v>
      </c>
      <c r="S39" s="17">
        <v>52.732999999999997</v>
      </c>
      <c r="T39" s="17">
        <v>48.082999999999998</v>
      </c>
      <c r="U39" s="17">
        <v>43.878</v>
      </c>
      <c r="V39" s="17">
        <v>36.130000000000003</v>
      </c>
      <c r="W39" s="17">
        <v>26.503</v>
      </c>
      <c r="X39" s="17">
        <v>36.314</v>
      </c>
      <c r="Y39" s="17">
        <v>52.582000000000001</v>
      </c>
      <c r="Z39" s="17">
        <v>47.259</v>
      </c>
      <c r="AA39" s="17">
        <v>38.674999999999997</v>
      </c>
      <c r="AB39" s="17">
        <v>66.525000000000006</v>
      </c>
      <c r="AC39" s="17">
        <v>27.436</v>
      </c>
      <c r="AD39" s="17">
        <v>47.536999999999999</v>
      </c>
      <c r="AE39" s="17">
        <v>38.299999999999997</v>
      </c>
      <c r="AF39" s="17">
        <v>32.343000000000004</v>
      </c>
      <c r="AG39" s="41">
        <v>67.17</v>
      </c>
      <c r="AH39" s="41">
        <v>38.579000000000001</v>
      </c>
      <c r="AI39" s="12">
        <v>38.619</v>
      </c>
      <c r="AJ39" s="12">
        <v>75.155000000000001</v>
      </c>
      <c r="AK39" s="12">
        <v>47.133000000000003</v>
      </c>
      <c r="AL39" s="12">
        <v>45.465000000000003</v>
      </c>
      <c r="AM39" s="12">
        <v>51.128999999999998</v>
      </c>
    </row>
    <row r="40" spans="1:39" ht="15" x14ac:dyDescent="0.25">
      <c r="A40" s="39">
        <v>44652</v>
      </c>
      <c r="B40" s="15">
        <v>85.43</v>
      </c>
      <c r="C40" s="15">
        <v>85.43</v>
      </c>
      <c r="D40" s="13">
        <v>85.43</v>
      </c>
      <c r="E40" s="17">
        <v>57.932000000000002</v>
      </c>
      <c r="F40" s="41">
        <v>90.397000000000006</v>
      </c>
      <c r="G40" s="41">
        <v>205.46700000000001</v>
      </c>
      <c r="H40" s="41">
        <v>99.286000000000001</v>
      </c>
      <c r="I40" s="41">
        <v>71.653999999999996</v>
      </c>
      <c r="J40" s="41">
        <v>107.611</v>
      </c>
      <c r="K40" s="41">
        <v>88.558999999999997</v>
      </c>
      <c r="L40" s="41">
        <v>59.506999999999998</v>
      </c>
      <c r="M40" s="41">
        <v>65.590999999999994</v>
      </c>
      <c r="N40" s="41">
        <v>62.503</v>
      </c>
      <c r="O40" s="41">
        <v>88.028000000000006</v>
      </c>
      <c r="P40" s="41">
        <v>61.41</v>
      </c>
      <c r="Q40" s="41">
        <v>111.798</v>
      </c>
      <c r="R40" s="41">
        <v>90.001000000000005</v>
      </c>
      <c r="S40" s="41">
        <v>84.162999999999997</v>
      </c>
      <c r="T40" s="41">
        <v>65.893000000000001</v>
      </c>
      <c r="U40" s="41">
        <v>80.239000000000004</v>
      </c>
      <c r="V40" s="41">
        <v>46.878</v>
      </c>
      <c r="W40" s="41">
        <v>55.814999999999998</v>
      </c>
      <c r="X40" s="41">
        <v>60.613999999999997</v>
      </c>
      <c r="Y40" s="41">
        <v>106.02</v>
      </c>
      <c r="Z40" s="41">
        <v>71.343000000000004</v>
      </c>
      <c r="AA40" s="41">
        <v>96.712999999999994</v>
      </c>
      <c r="AB40" s="41">
        <v>69.700999999999993</v>
      </c>
      <c r="AC40" s="41">
        <v>32.555</v>
      </c>
      <c r="AD40" s="41">
        <v>76.816000000000003</v>
      </c>
      <c r="AE40" s="41">
        <v>52.182000000000002</v>
      </c>
      <c r="AF40" s="41">
        <v>56.796999999999997</v>
      </c>
      <c r="AG40" s="41">
        <v>130.488</v>
      </c>
      <c r="AH40" s="41">
        <v>45.728000000000002</v>
      </c>
      <c r="AI40" s="12">
        <v>68.156999999999996</v>
      </c>
      <c r="AJ40" s="12">
        <v>81.438999999999993</v>
      </c>
      <c r="AK40" s="12">
        <v>55.982999999999997</v>
      </c>
      <c r="AL40" s="12">
        <v>53.152999999999999</v>
      </c>
      <c r="AM40" s="12">
        <v>59.265999999999998</v>
      </c>
    </row>
    <row r="41" spans="1:39" ht="15" x14ac:dyDescent="0.25">
      <c r="A41" s="39">
        <v>44682</v>
      </c>
      <c r="B41" s="15">
        <v>163.75</v>
      </c>
      <c r="C41" s="15">
        <v>163.75</v>
      </c>
      <c r="D41" s="13">
        <v>163.75</v>
      </c>
      <c r="E41" s="17">
        <v>168.97200000000001</v>
      </c>
      <c r="F41" s="41">
        <v>236.495</v>
      </c>
      <c r="G41" s="41">
        <v>308.57299999999998</v>
      </c>
      <c r="H41" s="41">
        <v>278.262</v>
      </c>
      <c r="I41" s="41">
        <v>116.943</v>
      </c>
      <c r="J41" s="41">
        <v>138.44800000000001</v>
      </c>
      <c r="K41" s="41">
        <v>87.061000000000007</v>
      </c>
      <c r="L41" s="41">
        <v>96.704999999999998</v>
      </c>
      <c r="M41" s="41">
        <v>152.05699999999999</v>
      </c>
      <c r="N41" s="41">
        <v>184.49600000000001</v>
      </c>
      <c r="O41" s="41">
        <v>182.911</v>
      </c>
      <c r="P41" s="41">
        <v>61.988999999999997</v>
      </c>
      <c r="Q41" s="41">
        <v>153.60900000000001</v>
      </c>
      <c r="R41" s="41">
        <v>338.77300000000002</v>
      </c>
      <c r="S41" s="41">
        <v>160.67099999999999</v>
      </c>
      <c r="T41" s="41">
        <v>176.20099999999999</v>
      </c>
      <c r="U41" s="41">
        <v>170.959</v>
      </c>
      <c r="V41" s="41">
        <v>102.648</v>
      </c>
      <c r="W41" s="41">
        <v>49.673000000000002</v>
      </c>
      <c r="X41" s="41">
        <v>69.09</v>
      </c>
      <c r="Y41" s="41">
        <v>100.68300000000001</v>
      </c>
      <c r="Z41" s="41">
        <v>135.77799999999999</v>
      </c>
      <c r="AA41" s="41">
        <v>232.16800000000001</v>
      </c>
      <c r="AB41" s="41">
        <v>172.95</v>
      </c>
      <c r="AC41" s="41">
        <v>106.441</v>
      </c>
      <c r="AD41" s="41">
        <v>134.81399999999999</v>
      </c>
      <c r="AE41" s="41">
        <v>27.036999999999999</v>
      </c>
      <c r="AF41" s="41">
        <v>144.06299999999999</v>
      </c>
      <c r="AG41" s="41">
        <v>178.58699999999999</v>
      </c>
      <c r="AH41" s="41">
        <v>70.775000000000006</v>
      </c>
      <c r="AI41" s="12">
        <v>169.499</v>
      </c>
      <c r="AJ41" s="12">
        <v>187.72200000000001</v>
      </c>
      <c r="AK41" s="12">
        <v>106.193</v>
      </c>
      <c r="AL41" s="12">
        <v>199.446</v>
      </c>
      <c r="AM41" s="12">
        <v>137.023</v>
      </c>
    </row>
    <row r="42" spans="1:39" ht="15" x14ac:dyDescent="0.25">
      <c r="A42" s="39">
        <v>44713</v>
      </c>
      <c r="B42" s="15">
        <v>299.23</v>
      </c>
      <c r="C42" s="15">
        <v>299.23</v>
      </c>
      <c r="D42" s="13">
        <v>299.23</v>
      </c>
      <c r="E42" s="17">
        <v>387.22</v>
      </c>
      <c r="F42" s="41">
        <v>204.98699999999999</v>
      </c>
      <c r="G42" s="41">
        <v>872.54200000000003</v>
      </c>
      <c r="H42" s="41">
        <v>194.48500000000001</v>
      </c>
      <c r="I42" s="41">
        <v>131.33000000000001</v>
      </c>
      <c r="J42" s="41">
        <v>248.39400000000001</v>
      </c>
      <c r="K42" s="41">
        <v>258.00700000000001</v>
      </c>
      <c r="L42" s="41">
        <v>371.76600000000002</v>
      </c>
      <c r="M42" s="41">
        <v>58.287999999999997</v>
      </c>
      <c r="N42" s="41">
        <v>348.41399999999999</v>
      </c>
      <c r="O42" s="41">
        <v>159.41499999999999</v>
      </c>
      <c r="P42" s="41">
        <v>413.33600000000001</v>
      </c>
      <c r="Q42" s="41">
        <v>580.25900000000001</v>
      </c>
      <c r="R42" s="41">
        <v>711.303</v>
      </c>
      <c r="S42" s="41">
        <v>309.72199999999998</v>
      </c>
      <c r="T42" s="41">
        <v>534.25300000000004</v>
      </c>
      <c r="U42" s="41">
        <v>219.23</v>
      </c>
      <c r="V42" s="41">
        <v>120.545</v>
      </c>
      <c r="W42" s="41">
        <v>187.48699999999999</v>
      </c>
      <c r="X42" s="41">
        <v>211.32</v>
      </c>
      <c r="Y42" s="41">
        <v>243.614</v>
      </c>
      <c r="Z42" s="41">
        <v>359.79899999999998</v>
      </c>
      <c r="AA42" s="41">
        <v>279.94799999999998</v>
      </c>
      <c r="AB42" s="41">
        <v>65.301000000000002</v>
      </c>
      <c r="AC42" s="41">
        <v>270.27300000000002</v>
      </c>
      <c r="AD42" s="41">
        <v>445.39600000000002</v>
      </c>
      <c r="AE42" s="41">
        <v>200.208</v>
      </c>
      <c r="AF42" s="41">
        <v>394.55799999999999</v>
      </c>
      <c r="AG42" s="41">
        <v>208.001</v>
      </c>
      <c r="AH42" s="41">
        <v>95.92</v>
      </c>
      <c r="AI42" s="12">
        <v>444.31099999999998</v>
      </c>
      <c r="AJ42" s="12">
        <v>297.39600000000002</v>
      </c>
      <c r="AK42" s="12">
        <v>176.43700000000001</v>
      </c>
      <c r="AL42" s="12">
        <v>434.64499999999998</v>
      </c>
      <c r="AM42" s="12">
        <v>554.09100000000001</v>
      </c>
    </row>
    <row r="43" spans="1:39" ht="15" x14ac:dyDescent="0.25">
      <c r="A43" s="39">
        <v>44743</v>
      </c>
      <c r="B43" s="15">
        <v>177.52</v>
      </c>
      <c r="C43" s="15">
        <v>177.52</v>
      </c>
      <c r="D43" s="13">
        <v>177.52</v>
      </c>
      <c r="E43" s="17">
        <v>240.46100000000001</v>
      </c>
      <c r="F43" s="41">
        <v>81.694000000000003</v>
      </c>
      <c r="G43" s="41">
        <v>316.09899999999999</v>
      </c>
      <c r="H43" s="41">
        <v>84.183000000000007</v>
      </c>
      <c r="I43" s="41">
        <v>25.701000000000001</v>
      </c>
      <c r="J43" s="41">
        <v>148.209</v>
      </c>
      <c r="K43" s="41">
        <v>167.828</v>
      </c>
      <c r="L43" s="41">
        <v>172.4</v>
      </c>
      <c r="M43" s="41">
        <v>32.031999999999996</v>
      </c>
      <c r="N43" s="41">
        <v>226.02</v>
      </c>
      <c r="O43" s="41">
        <v>31.417999999999999</v>
      </c>
      <c r="P43" s="41">
        <v>413.00099999999998</v>
      </c>
      <c r="Q43" s="41">
        <v>285.52999999999997</v>
      </c>
      <c r="R43" s="41">
        <v>314.98399999999998</v>
      </c>
      <c r="S43" s="41">
        <v>355.80099999999999</v>
      </c>
      <c r="T43" s="41">
        <v>324.29199999999997</v>
      </c>
      <c r="U43" s="41">
        <v>65.974999999999994</v>
      </c>
      <c r="V43" s="41">
        <v>31.802</v>
      </c>
      <c r="W43" s="41">
        <v>80.018000000000001</v>
      </c>
      <c r="X43" s="41">
        <v>73.448999999999998</v>
      </c>
      <c r="Y43" s="41">
        <v>168.333</v>
      </c>
      <c r="Z43" s="41">
        <v>258.529</v>
      </c>
      <c r="AA43" s="41">
        <v>79.016999999999996</v>
      </c>
      <c r="AB43" s="41">
        <v>11.74</v>
      </c>
      <c r="AC43" s="41">
        <v>193.37299999999999</v>
      </c>
      <c r="AD43" s="41">
        <v>347.904</v>
      </c>
      <c r="AE43" s="41">
        <v>179.86099999999999</v>
      </c>
      <c r="AF43" s="41">
        <v>604.61</v>
      </c>
      <c r="AG43" s="41">
        <v>73.296000000000006</v>
      </c>
      <c r="AH43" s="41">
        <v>37.433</v>
      </c>
      <c r="AI43" s="12">
        <v>288.75700000000001</v>
      </c>
      <c r="AJ43" s="12">
        <v>133.71799999999999</v>
      </c>
      <c r="AK43" s="12">
        <v>70.116</v>
      </c>
      <c r="AL43" s="12">
        <v>461.46600000000001</v>
      </c>
      <c r="AM43" s="12">
        <v>411.61200000000002</v>
      </c>
    </row>
    <row r="44" spans="1:39" ht="15" x14ac:dyDescent="0.25">
      <c r="A44" s="39">
        <v>44774</v>
      </c>
      <c r="B44" s="15">
        <v>76.510000000000005</v>
      </c>
      <c r="C44" s="15">
        <v>76.510000000000005</v>
      </c>
      <c r="D44" s="13">
        <v>76.510000000000005</v>
      </c>
      <c r="E44" s="17">
        <v>87.941000000000003</v>
      </c>
      <c r="F44" s="41">
        <v>43.366999999999997</v>
      </c>
      <c r="G44" s="41">
        <v>111.899</v>
      </c>
      <c r="H44" s="41">
        <v>59.752000000000002</v>
      </c>
      <c r="I44" s="41">
        <v>24.864999999999998</v>
      </c>
      <c r="J44" s="41">
        <v>58.670999999999999</v>
      </c>
      <c r="K44" s="41">
        <v>55.817</v>
      </c>
      <c r="L44" s="41">
        <v>74.411000000000001</v>
      </c>
      <c r="M44" s="41">
        <v>20.821999999999999</v>
      </c>
      <c r="N44" s="41">
        <v>178.303</v>
      </c>
      <c r="O44" s="41">
        <v>27.216999999999999</v>
      </c>
      <c r="P44" s="41">
        <v>145.14500000000001</v>
      </c>
      <c r="Q44" s="41">
        <v>91.004000000000005</v>
      </c>
      <c r="R44" s="41">
        <v>151.83699999999999</v>
      </c>
      <c r="S44" s="41">
        <v>120.90300000000001</v>
      </c>
      <c r="T44" s="41">
        <v>113.21</v>
      </c>
      <c r="U44" s="41">
        <v>38.228000000000002</v>
      </c>
      <c r="V44" s="41">
        <v>21.42</v>
      </c>
      <c r="W44" s="41">
        <v>34.203000000000003</v>
      </c>
      <c r="X44" s="41">
        <v>34.118000000000002</v>
      </c>
      <c r="Y44" s="41">
        <v>66.816000000000003</v>
      </c>
      <c r="Z44" s="41">
        <v>83.986999999999995</v>
      </c>
      <c r="AA44" s="41">
        <v>45.91</v>
      </c>
      <c r="AB44" s="41">
        <v>28.132000000000001</v>
      </c>
      <c r="AC44" s="41">
        <v>61.658000000000001</v>
      </c>
      <c r="AD44" s="41">
        <v>108.57</v>
      </c>
      <c r="AE44" s="41">
        <v>59.671999999999997</v>
      </c>
      <c r="AF44" s="41">
        <v>177.286</v>
      </c>
      <c r="AG44" s="41">
        <v>38.637999999999998</v>
      </c>
      <c r="AH44" s="41">
        <v>24.379000000000001</v>
      </c>
      <c r="AI44" s="12">
        <v>97.917000000000002</v>
      </c>
      <c r="AJ44" s="12">
        <v>52.563000000000002</v>
      </c>
      <c r="AK44" s="12">
        <v>33.445999999999998</v>
      </c>
      <c r="AL44" s="12">
        <v>179.666</v>
      </c>
      <c r="AM44" s="12">
        <v>164.86099999999999</v>
      </c>
    </row>
    <row r="45" spans="1:39" ht="15" x14ac:dyDescent="0.25">
      <c r="A45" s="39">
        <v>44805</v>
      </c>
      <c r="B45" s="15">
        <v>45.87</v>
      </c>
      <c r="C45" s="15">
        <v>45.87</v>
      </c>
      <c r="D45" s="13">
        <v>45.87</v>
      </c>
      <c r="E45" s="17">
        <v>65.334000000000003</v>
      </c>
      <c r="F45" s="41">
        <v>44.353000000000002</v>
      </c>
      <c r="G45" s="41">
        <v>66.774000000000001</v>
      </c>
      <c r="H45" s="41">
        <v>39.923000000000002</v>
      </c>
      <c r="I45" s="41">
        <v>22.981999999999999</v>
      </c>
      <c r="J45" s="41">
        <v>45.249000000000002</v>
      </c>
      <c r="K45" s="41">
        <v>41.792000000000002</v>
      </c>
      <c r="L45" s="41">
        <v>59.58</v>
      </c>
      <c r="M45" s="41">
        <v>24.616</v>
      </c>
      <c r="N45" s="41">
        <v>68.808999999999997</v>
      </c>
      <c r="O45" s="41">
        <v>26.006</v>
      </c>
      <c r="P45" s="41">
        <v>62.591000000000001</v>
      </c>
      <c r="Q45" s="41">
        <v>55.014000000000003</v>
      </c>
      <c r="R45" s="41">
        <v>95.790999999999997</v>
      </c>
      <c r="S45" s="41">
        <v>57.488</v>
      </c>
      <c r="T45" s="41">
        <v>78.522999999999996</v>
      </c>
      <c r="U45" s="41">
        <v>42.959000000000003</v>
      </c>
      <c r="V45" s="41">
        <v>20.436</v>
      </c>
      <c r="W45" s="41">
        <v>34.631999999999998</v>
      </c>
      <c r="X45" s="41">
        <v>34.47</v>
      </c>
      <c r="Y45" s="41">
        <v>54.024999999999999</v>
      </c>
      <c r="Z45" s="41">
        <v>47.302999999999997</v>
      </c>
      <c r="AA45" s="41">
        <v>37.24</v>
      </c>
      <c r="AB45" s="41">
        <v>26.98</v>
      </c>
      <c r="AC45" s="41">
        <v>46.222999999999999</v>
      </c>
      <c r="AD45" s="41">
        <v>52.435000000000002</v>
      </c>
      <c r="AE45" s="41">
        <v>39.531999999999996</v>
      </c>
      <c r="AF45" s="41">
        <v>78.340999999999994</v>
      </c>
      <c r="AG45" s="41">
        <v>30.713000000000001</v>
      </c>
      <c r="AH45" s="41">
        <v>30.783000000000001</v>
      </c>
      <c r="AI45" s="12">
        <v>66.703000000000003</v>
      </c>
      <c r="AJ45" s="12">
        <v>40.78</v>
      </c>
      <c r="AK45" s="12">
        <v>24.055</v>
      </c>
      <c r="AL45" s="12">
        <v>93.584999999999994</v>
      </c>
      <c r="AM45" s="12">
        <v>85.355000000000004</v>
      </c>
    </row>
    <row r="46" spans="1:39" ht="15" x14ac:dyDescent="0.25">
      <c r="A46" s="39">
        <v>44835</v>
      </c>
      <c r="B46" s="15">
        <v>36.479999999999997</v>
      </c>
      <c r="C46" s="15">
        <v>55.69</v>
      </c>
      <c r="D46" s="13">
        <v>48.63</v>
      </c>
      <c r="E46" s="17">
        <v>70.063999999999993</v>
      </c>
      <c r="F46" s="41">
        <v>47.868000000000002</v>
      </c>
      <c r="G46" s="41">
        <v>69.423000000000002</v>
      </c>
      <c r="H46" s="41">
        <v>33.606999999999999</v>
      </c>
      <c r="I46" s="41">
        <v>24.234000000000002</v>
      </c>
      <c r="J46" s="41">
        <v>41.237000000000002</v>
      </c>
      <c r="K46" s="41">
        <v>47.524000000000001</v>
      </c>
      <c r="L46" s="41">
        <v>40.380000000000003</v>
      </c>
      <c r="M46" s="41">
        <v>23.361000000000001</v>
      </c>
      <c r="N46" s="41">
        <v>52.790999999999997</v>
      </c>
      <c r="O46" s="41">
        <v>36.981000000000002</v>
      </c>
      <c r="P46" s="41">
        <v>54.222000000000001</v>
      </c>
      <c r="Q46" s="41">
        <v>51.984000000000002</v>
      </c>
      <c r="R46" s="41">
        <v>82.602000000000004</v>
      </c>
      <c r="S46" s="41">
        <v>54.917000000000002</v>
      </c>
      <c r="T46" s="41">
        <v>51.622</v>
      </c>
      <c r="U46" s="41">
        <v>39.981000000000002</v>
      </c>
      <c r="V46" s="41">
        <v>22.843</v>
      </c>
      <c r="W46" s="41">
        <v>35.308999999999997</v>
      </c>
      <c r="X46" s="41">
        <v>27.939</v>
      </c>
      <c r="Y46" s="41">
        <v>48.83</v>
      </c>
      <c r="Z46" s="41">
        <v>46.418999999999997</v>
      </c>
      <c r="AA46" s="41">
        <v>53.81</v>
      </c>
      <c r="AB46" s="41">
        <v>43.743000000000002</v>
      </c>
      <c r="AC46" s="41">
        <v>39.915999999999997</v>
      </c>
      <c r="AD46" s="41">
        <v>51.73</v>
      </c>
      <c r="AE46" s="41">
        <v>33.085999999999999</v>
      </c>
      <c r="AF46" s="41">
        <v>66.876999999999995</v>
      </c>
      <c r="AG46" s="41">
        <v>31.978000000000002</v>
      </c>
      <c r="AH46" s="41">
        <v>34.963999999999999</v>
      </c>
      <c r="AI46" s="12">
        <v>116.30500000000001</v>
      </c>
      <c r="AJ46" s="12">
        <v>38.747999999999998</v>
      </c>
      <c r="AK46" s="12">
        <v>31.887</v>
      </c>
      <c r="AL46" s="12">
        <v>110.015</v>
      </c>
      <c r="AM46" s="12">
        <v>81.180000000000007</v>
      </c>
    </row>
    <row r="47" spans="1:39" ht="15" x14ac:dyDescent="0.25">
      <c r="A47" s="39">
        <v>44866</v>
      </c>
      <c r="B47" s="15">
        <v>39.49</v>
      </c>
      <c r="C47" s="15">
        <v>45.62</v>
      </c>
      <c r="D47" s="13">
        <v>42.1</v>
      </c>
      <c r="E47" s="17">
        <v>46.792000000000002</v>
      </c>
      <c r="F47" s="41">
        <v>44.99</v>
      </c>
      <c r="G47" s="41">
        <v>59.029000000000003</v>
      </c>
      <c r="H47" s="41">
        <v>33.866999999999997</v>
      </c>
      <c r="I47" s="41">
        <v>27.030999999999999</v>
      </c>
      <c r="J47" s="41">
        <v>36.307000000000002</v>
      </c>
      <c r="K47" s="41">
        <v>41.194000000000003</v>
      </c>
      <c r="L47" s="41">
        <v>40.734999999999999</v>
      </c>
      <c r="M47" s="41">
        <v>25.32</v>
      </c>
      <c r="N47" s="41">
        <v>44.02</v>
      </c>
      <c r="O47" s="41">
        <v>34.319000000000003</v>
      </c>
      <c r="P47" s="41">
        <v>48.183</v>
      </c>
      <c r="Q47" s="41">
        <v>50.097999999999999</v>
      </c>
      <c r="R47" s="41">
        <v>56.96</v>
      </c>
      <c r="S47" s="41">
        <v>44.593000000000004</v>
      </c>
      <c r="T47" s="41">
        <v>45.475000000000001</v>
      </c>
      <c r="U47" s="41">
        <v>35.697000000000003</v>
      </c>
      <c r="V47" s="41">
        <v>31.97</v>
      </c>
      <c r="W47" s="41">
        <v>30.67</v>
      </c>
      <c r="X47" s="41">
        <v>29.294</v>
      </c>
      <c r="Y47" s="41">
        <v>48.286999999999999</v>
      </c>
      <c r="Z47" s="41">
        <v>41.601999999999997</v>
      </c>
      <c r="AA47" s="41">
        <v>40.728000000000002</v>
      </c>
      <c r="AB47" s="41">
        <v>36.305</v>
      </c>
      <c r="AC47" s="41">
        <v>41.42</v>
      </c>
      <c r="AD47" s="41">
        <v>47.997</v>
      </c>
      <c r="AE47" s="41">
        <v>34.064</v>
      </c>
      <c r="AF47" s="41">
        <v>55.970999999999997</v>
      </c>
      <c r="AG47" s="41">
        <v>38.372</v>
      </c>
      <c r="AH47" s="41">
        <v>30.11</v>
      </c>
      <c r="AI47" s="12">
        <v>60.598999999999997</v>
      </c>
      <c r="AJ47" s="12">
        <v>37.665999999999997</v>
      </c>
      <c r="AK47" s="12">
        <v>35.981000000000002</v>
      </c>
      <c r="AL47" s="12">
        <v>61.945999999999998</v>
      </c>
      <c r="AM47" s="12">
        <v>63.435000000000002</v>
      </c>
    </row>
    <row r="48" spans="1:39" ht="15" x14ac:dyDescent="0.25">
      <c r="A48" s="39">
        <v>44896</v>
      </c>
      <c r="B48" s="15">
        <v>31.99</v>
      </c>
      <c r="C48" s="15">
        <v>31.99</v>
      </c>
      <c r="D48" s="13">
        <v>31.99</v>
      </c>
      <c r="E48" s="17">
        <v>38.558999999999997</v>
      </c>
      <c r="F48" s="41">
        <v>32.229999999999997</v>
      </c>
      <c r="G48" s="41">
        <v>47.457999999999998</v>
      </c>
      <c r="H48" s="41">
        <v>30.076000000000001</v>
      </c>
      <c r="I48" s="41">
        <v>23.501000000000001</v>
      </c>
      <c r="J48" s="41">
        <v>31.085000000000001</v>
      </c>
      <c r="K48" s="41">
        <v>32.933999999999997</v>
      </c>
      <c r="L48" s="41">
        <v>35.136000000000003</v>
      </c>
      <c r="M48" s="41">
        <v>21.795000000000002</v>
      </c>
      <c r="N48" s="41">
        <v>37.268999999999998</v>
      </c>
      <c r="O48" s="41">
        <v>27.51</v>
      </c>
      <c r="P48" s="41">
        <v>46.548000000000002</v>
      </c>
      <c r="Q48" s="41">
        <v>46.1</v>
      </c>
      <c r="R48" s="41">
        <v>46.631</v>
      </c>
      <c r="S48" s="41">
        <v>39.441000000000003</v>
      </c>
      <c r="T48" s="41">
        <v>39.710999999999999</v>
      </c>
      <c r="U48" s="41">
        <v>29.524999999999999</v>
      </c>
      <c r="V48" s="41">
        <v>24.507000000000001</v>
      </c>
      <c r="W48" s="41">
        <v>25.300999999999998</v>
      </c>
      <c r="X48" s="41">
        <v>25.042000000000002</v>
      </c>
      <c r="Y48" s="41">
        <v>34.695</v>
      </c>
      <c r="Z48" s="41">
        <v>36.433999999999997</v>
      </c>
      <c r="AA48" s="41">
        <v>35.548999999999999</v>
      </c>
      <c r="AB48" s="41">
        <v>26.824000000000002</v>
      </c>
      <c r="AC48" s="41">
        <v>32.948</v>
      </c>
      <c r="AD48" s="41">
        <v>38.783000000000001</v>
      </c>
      <c r="AE48" s="41">
        <v>28.715</v>
      </c>
      <c r="AF48" s="41">
        <v>46.030999999999999</v>
      </c>
      <c r="AG48" s="41">
        <v>32.331000000000003</v>
      </c>
      <c r="AH48" s="41">
        <v>23.968</v>
      </c>
      <c r="AI48" s="12">
        <v>46.024000000000001</v>
      </c>
      <c r="AJ48" s="12">
        <v>35.149000000000001</v>
      </c>
      <c r="AK48" s="12">
        <v>31.838000000000001</v>
      </c>
      <c r="AL48" s="12">
        <v>48.296999999999997</v>
      </c>
      <c r="AM48" s="12">
        <v>47.970999999999997</v>
      </c>
    </row>
    <row r="49" spans="1:1005" ht="15" x14ac:dyDescent="0.25">
      <c r="A49" s="39">
        <v>44927</v>
      </c>
      <c r="B49" s="15">
        <v>30.31</v>
      </c>
      <c r="C49" s="15">
        <v>30.31</v>
      </c>
      <c r="D49" s="13">
        <v>30.31</v>
      </c>
      <c r="E49" s="17">
        <v>33.356000000000002</v>
      </c>
      <c r="F49" s="41">
        <v>27.739000000000001</v>
      </c>
      <c r="G49" s="41">
        <v>40.942</v>
      </c>
      <c r="H49" s="41">
        <v>26.385999999999999</v>
      </c>
      <c r="I49" s="41">
        <v>20.649000000000001</v>
      </c>
      <c r="J49" s="41">
        <v>27.013999999999999</v>
      </c>
      <c r="K49" s="41">
        <v>27.885000000000002</v>
      </c>
      <c r="L49" s="41">
        <v>30.308</v>
      </c>
      <c r="M49" s="41">
        <v>19.614999999999998</v>
      </c>
      <c r="N49" s="41">
        <v>32.487000000000002</v>
      </c>
      <c r="O49" s="41">
        <v>23.960999999999999</v>
      </c>
      <c r="P49" s="41">
        <v>36.816000000000003</v>
      </c>
      <c r="Q49" s="41">
        <v>45.427999999999997</v>
      </c>
      <c r="R49" s="41">
        <v>40.228999999999999</v>
      </c>
      <c r="S49" s="41">
        <v>33.588999999999999</v>
      </c>
      <c r="T49" s="41">
        <v>34.880000000000003</v>
      </c>
      <c r="U49" s="41">
        <v>25.733000000000001</v>
      </c>
      <c r="V49" s="41">
        <v>20.324000000000002</v>
      </c>
      <c r="W49" s="41">
        <v>22.036999999999999</v>
      </c>
      <c r="X49" s="41">
        <v>22.309000000000001</v>
      </c>
      <c r="Y49" s="41">
        <v>29.234999999999999</v>
      </c>
      <c r="Z49" s="41">
        <v>35.715000000000003</v>
      </c>
      <c r="AA49" s="41">
        <v>32.610999999999997</v>
      </c>
      <c r="AB49" s="41">
        <v>22.338999999999999</v>
      </c>
      <c r="AC49" s="41">
        <v>30.117999999999999</v>
      </c>
      <c r="AD49" s="41">
        <v>33.316000000000003</v>
      </c>
      <c r="AE49" s="41">
        <v>25.954999999999998</v>
      </c>
      <c r="AF49" s="41">
        <v>41.298000000000002</v>
      </c>
      <c r="AG49" s="41">
        <v>27.384</v>
      </c>
      <c r="AH49" s="41">
        <v>21.198</v>
      </c>
      <c r="AI49" s="12">
        <v>41.600999999999999</v>
      </c>
      <c r="AJ49" s="12">
        <v>37.743000000000002</v>
      </c>
      <c r="AK49" s="12">
        <v>29.032</v>
      </c>
      <c r="AL49" s="12">
        <v>42.871000000000002</v>
      </c>
      <c r="AM49" s="12">
        <v>41.405000000000001</v>
      </c>
    </row>
    <row r="50" spans="1:1005" ht="15" x14ac:dyDescent="0.25">
      <c r="A50" s="39">
        <v>44958</v>
      </c>
      <c r="B50" s="15">
        <v>27.66</v>
      </c>
      <c r="C50" s="15">
        <v>27.66</v>
      </c>
      <c r="D50" s="13">
        <v>27.66</v>
      </c>
      <c r="E50" s="17">
        <v>28.844999999999999</v>
      </c>
      <c r="F50" s="41">
        <v>63.203000000000003</v>
      </c>
      <c r="G50" s="41">
        <v>36.067999999999998</v>
      </c>
      <c r="H50" s="41">
        <v>22.561</v>
      </c>
      <c r="I50" s="41">
        <v>19.667999999999999</v>
      </c>
      <c r="J50" s="41">
        <v>23.989000000000001</v>
      </c>
      <c r="K50" s="41">
        <v>27.891999999999999</v>
      </c>
      <c r="L50" s="41">
        <v>26.268999999999998</v>
      </c>
      <c r="M50" s="41">
        <v>18.398</v>
      </c>
      <c r="N50" s="41">
        <v>27.428000000000001</v>
      </c>
      <c r="O50" s="41">
        <v>31.417999999999999</v>
      </c>
      <c r="P50" s="41">
        <v>40.161999999999999</v>
      </c>
      <c r="Q50" s="41">
        <v>36.622999999999998</v>
      </c>
      <c r="R50" s="41">
        <v>33.581000000000003</v>
      </c>
      <c r="S50" s="41">
        <v>30.263000000000002</v>
      </c>
      <c r="T50" s="41">
        <v>33.896000000000001</v>
      </c>
      <c r="U50" s="41">
        <v>22.436</v>
      </c>
      <c r="V50" s="41">
        <v>17.725999999999999</v>
      </c>
      <c r="W50" s="41">
        <v>27.632000000000001</v>
      </c>
      <c r="X50" s="41">
        <v>20.643000000000001</v>
      </c>
      <c r="Y50" s="41">
        <v>25.739000000000001</v>
      </c>
      <c r="Z50" s="41">
        <v>29.879000000000001</v>
      </c>
      <c r="AA50" s="41">
        <v>29.838999999999999</v>
      </c>
      <c r="AB50" s="41">
        <v>19.023</v>
      </c>
      <c r="AC50" s="41">
        <v>28.103000000000002</v>
      </c>
      <c r="AD50" s="41">
        <v>27.992999999999999</v>
      </c>
      <c r="AE50" s="41">
        <v>24.323</v>
      </c>
      <c r="AF50" s="41">
        <v>36.825000000000003</v>
      </c>
      <c r="AG50" s="41">
        <v>23.925000000000001</v>
      </c>
      <c r="AH50" s="41">
        <v>25.428000000000001</v>
      </c>
      <c r="AI50" s="12">
        <v>43.716000000000001</v>
      </c>
      <c r="AJ50" s="12">
        <v>32.734000000000002</v>
      </c>
      <c r="AK50" s="12">
        <v>28.503</v>
      </c>
      <c r="AL50" s="12">
        <v>37.024999999999999</v>
      </c>
      <c r="AM50" s="12">
        <v>34.976999999999997</v>
      </c>
    </row>
    <row r="51" spans="1:1005" ht="15" x14ac:dyDescent="0.25">
      <c r="A51" s="39">
        <v>44986</v>
      </c>
      <c r="B51" s="15">
        <v>52.6</v>
      </c>
      <c r="C51" s="15">
        <v>52.6</v>
      </c>
      <c r="D51" s="13">
        <v>52.6</v>
      </c>
      <c r="E51" s="17">
        <v>37.076000000000001</v>
      </c>
      <c r="F51" s="41">
        <v>123.063</v>
      </c>
      <c r="G51" s="41">
        <v>50.896000000000001</v>
      </c>
      <c r="H51" s="41">
        <v>36.348999999999997</v>
      </c>
      <c r="I51" s="41">
        <v>52.932000000000002</v>
      </c>
      <c r="J51" s="41">
        <v>42.716000000000001</v>
      </c>
      <c r="K51" s="41">
        <v>35.453000000000003</v>
      </c>
      <c r="L51" s="41">
        <v>48.603999999999999</v>
      </c>
      <c r="M51" s="41">
        <v>40.601999999999997</v>
      </c>
      <c r="N51" s="41">
        <v>49.322000000000003</v>
      </c>
      <c r="O51" s="41">
        <v>61.453000000000003</v>
      </c>
      <c r="P51" s="41">
        <v>56.540999999999997</v>
      </c>
      <c r="Q51" s="41">
        <v>61.073999999999998</v>
      </c>
      <c r="R51" s="41">
        <v>52.692</v>
      </c>
      <c r="S51" s="41">
        <v>47.598999999999997</v>
      </c>
      <c r="T51" s="41">
        <v>44.072000000000003</v>
      </c>
      <c r="U51" s="41">
        <v>36.140999999999998</v>
      </c>
      <c r="V51" s="41">
        <v>26.585999999999999</v>
      </c>
      <c r="W51" s="41">
        <v>36.115000000000002</v>
      </c>
      <c r="X51" s="41">
        <v>52.35</v>
      </c>
      <c r="Y51" s="41">
        <v>47.12</v>
      </c>
      <c r="Z51" s="41">
        <v>38.651000000000003</v>
      </c>
      <c r="AA51" s="41">
        <v>64.921000000000006</v>
      </c>
      <c r="AB51" s="41">
        <v>27.474</v>
      </c>
      <c r="AC51" s="41">
        <v>47.679000000000002</v>
      </c>
      <c r="AD51" s="41">
        <v>38.183</v>
      </c>
      <c r="AE51" s="41">
        <v>32.253</v>
      </c>
      <c r="AF51" s="41">
        <v>67.165000000000006</v>
      </c>
      <c r="AG51" s="41">
        <v>38.444000000000003</v>
      </c>
      <c r="AH51" s="41">
        <v>38.896000000000001</v>
      </c>
      <c r="AI51" s="12">
        <v>73.299000000000007</v>
      </c>
      <c r="AJ51" s="12">
        <v>46.982999999999997</v>
      </c>
      <c r="AK51" s="12">
        <v>45.680999999999997</v>
      </c>
      <c r="AL51" s="12">
        <v>51.061999999999998</v>
      </c>
      <c r="AM51" s="12">
        <v>44.454999999999998</v>
      </c>
    </row>
    <row r="52" spans="1:1005" ht="15" x14ac:dyDescent="0.25">
      <c r="A52" s="39">
        <v>45017</v>
      </c>
      <c r="B52" s="15">
        <v>85.43</v>
      </c>
      <c r="C52" s="15">
        <v>85.43</v>
      </c>
      <c r="D52" s="13">
        <v>85.43</v>
      </c>
      <c r="E52" s="17">
        <v>90.647000000000006</v>
      </c>
      <c r="F52" s="41">
        <v>205.71100000000001</v>
      </c>
      <c r="G52" s="41">
        <v>91.891000000000005</v>
      </c>
      <c r="H52" s="41">
        <v>71.650000000000006</v>
      </c>
      <c r="I52" s="41">
        <v>108.148</v>
      </c>
      <c r="J52" s="41">
        <v>88.516000000000005</v>
      </c>
      <c r="K52" s="41">
        <v>58.110999999999997</v>
      </c>
      <c r="L52" s="41">
        <v>65.646000000000001</v>
      </c>
      <c r="M52" s="41">
        <v>62.353000000000002</v>
      </c>
      <c r="N52" s="41">
        <v>87.936999999999998</v>
      </c>
      <c r="O52" s="41">
        <v>60.395000000000003</v>
      </c>
      <c r="P52" s="41">
        <v>111.92100000000001</v>
      </c>
      <c r="Q52" s="41">
        <v>89.924000000000007</v>
      </c>
      <c r="R52" s="41">
        <v>84.117000000000004</v>
      </c>
      <c r="S52" s="41">
        <v>62.453000000000003</v>
      </c>
      <c r="T52" s="41">
        <v>80.55</v>
      </c>
      <c r="U52" s="41">
        <v>46.896000000000001</v>
      </c>
      <c r="V52" s="41">
        <v>55.933</v>
      </c>
      <c r="W52" s="41">
        <v>59.634999999999998</v>
      </c>
      <c r="X52" s="41">
        <v>105.715</v>
      </c>
      <c r="Y52" s="41">
        <v>71.174999999999997</v>
      </c>
      <c r="Z52" s="41">
        <v>96.674000000000007</v>
      </c>
      <c r="AA52" s="41">
        <v>68.795000000000002</v>
      </c>
      <c r="AB52" s="41">
        <v>32.597999999999999</v>
      </c>
      <c r="AC52" s="41">
        <v>77.010000000000005</v>
      </c>
      <c r="AD52" s="41">
        <v>52.052</v>
      </c>
      <c r="AE52" s="41">
        <v>55.546999999999997</v>
      </c>
      <c r="AF52" s="41">
        <v>130.495</v>
      </c>
      <c r="AG52" s="41">
        <v>45.591999999999999</v>
      </c>
      <c r="AH52" s="41">
        <v>68.540999999999997</v>
      </c>
      <c r="AI52" s="12">
        <v>81.84</v>
      </c>
      <c r="AJ52" s="12">
        <v>55.831000000000003</v>
      </c>
      <c r="AK52" s="12">
        <v>53.384999999999998</v>
      </c>
      <c r="AL52" s="12">
        <v>59.192999999999998</v>
      </c>
      <c r="AM52" s="12">
        <v>58.18</v>
      </c>
    </row>
    <row r="53" spans="1:1005" ht="15" x14ac:dyDescent="0.25">
      <c r="A53" s="39">
        <v>45047</v>
      </c>
      <c r="B53" s="15">
        <v>163.75</v>
      </c>
      <c r="C53" s="15">
        <v>163.75</v>
      </c>
      <c r="D53" s="13">
        <v>163.75</v>
      </c>
      <c r="E53" s="17">
        <v>236.69800000000001</v>
      </c>
      <c r="F53" s="41">
        <v>308.78699999999998</v>
      </c>
      <c r="G53" s="41">
        <v>276.178</v>
      </c>
      <c r="H53" s="41">
        <v>116.94799999999999</v>
      </c>
      <c r="I53" s="41">
        <v>138.97499999999999</v>
      </c>
      <c r="J53" s="41">
        <v>87.019000000000005</v>
      </c>
      <c r="K53" s="41">
        <v>91.488</v>
      </c>
      <c r="L53" s="41">
        <v>152.11600000000001</v>
      </c>
      <c r="M53" s="41">
        <v>184.22900000000001</v>
      </c>
      <c r="N53" s="41">
        <v>182.833</v>
      </c>
      <c r="O53" s="41">
        <v>57.820999999999998</v>
      </c>
      <c r="P53" s="41">
        <v>153.66200000000001</v>
      </c>
      <c r="Q53" s="41">
        <v>338.65</v>
      </c>
      <c r="R53" s="41">
        <v>160.63399999999999</v>
      </c>
      <c r="S53" s="41">
        <v>162.96</v>
      </c>
      <c r="T53" s="41">
        <v>171.22399999999999</v>
      </c>
      <c r="U53" s="41">
        <v>102.664</v>
      </c>
      <c r="V53" s="41">
        <v>49.817999999999998</v>
      </c>
      <c r="W53" s="41">
        <v>58.064</v>
      </c>
      <c r="X53" s="41">
        <v>100.389</v>
      </c>
      <c r="Y53" s="41">
        <v>135.506</v>
      </c>
      <c r="Z53" s="41">
        <v>232.148</v>
      </c>
      <c r="AA53" s="41">
        <v>170.226</v>
      </c>
      <c r="AB53" s="41">
        <v>106.52800000000001</v>
      </c>
      <c r="AC53" s="41">
        <v>135.107</v>
      </c>
      <c r="AD53" s="41">
        <v>26.942</v>
      </c>
      <c r="AE53" s="41">
        <v>138.471</v>
      </c>
      <c r="AF53" s="41">
        <v>178.58699999999999</v>
      </c>
      <c r="AG53" s="41">
        <v>70.614000000000004</v>
      </c>
      <c r="AH53" s="41">
        <v>170.08099999999999</v>
      </c>
      <c r="AI53" s="12">
        <v>183.01300000000001</v>
      </c>
      <c r="AJ53" s="12">
        <v>106.003</v>
      </c>
      <c r="AK53" s="12">
        <v>200.03</v>
      </c>
      <c r="AL53" s="12">
        <v>136.88399999999999</v>
      </c>
      <c r="AM53" s="12">
        <v>170.154</v>
      </c>
    </row>
    <row r="54" spans="1:1005" ht="15" x14ac:dyDescent="0.25">
      <c r="A54" s="39">
        <v>45078</v>
      </c>
      <c r="B54" s="15">
        <v>299.23</v>
      </c>
      <c r="C54" s="15">
        <v>299.23</v>
      </c>
      <c r="D54" s="13">
        <v>299.23</v>
      </c>
      <c r="E54" s="17">
        <v>205.095</v>
      </c>
      <c r="F54" s="41">
        <v>872.66300000000001</v>
      </c>
      <c r="G54" s="41">
        <v>199.49</v>
      </c>
      <c r="H54" s="41">
        <v>131.328</v>
      </c>
      <c r="I54" s="41">
        <v>248.76400000000001</v>
      </c>
      <c r="J54" s="41">
        <v>257.96800000000002</v>
      </c>
      <c r="K54" s="41">
        <v>366.19799999999998</v>
      </c>
      <c r="L54" s="41">
        <v>58.311</v>
      </c>
      <c r="M54" s="41">
        <v>348.25700000000001</v>
      </c>
      <c r="N54" s="41">
        <v>159.36099999999999</v>
      </c>
      <c r="O54" s="41">
        <v>396.72199999999998</v>
      </c>
      <c r="P54" s="41">
        <v>580.30600000000004</v>
      </c>
      <c r="Q54" s="41">
        <v>711.255</v>
      </c>
      <c r="R54" s="41">
        <v>309.70299999999997</v>
      </c>
      <c r="S54" s="41">
        <v>533.95100000000002</v>
      </c>
      <c r="T54" s="41">
        <v>219.37299999999999</v>
      </c>
      <c r="U54" s="41">
        <v>120.551</v>
      </c>
      <c r="V54" s="41">
        <v>187.631</v>
      </c>
      <c r="W54" s="41">
        <v>218.13800000000001</v>
      </c>
      <c r="X54" s="41">
        <v>243.33699999999999</v>
      </c>
      <c r="Y54" s="41">
        <v>359.57499999999999</v>
      </c>
      <c r="Z54" s="41">
        <v>279.93299999999999</v>
      </c>
      <c r="AA54" s="41">
        <v>68.472999999999999</v>
      </c>
      <c r="AB54" s="41">
        <v>270.36099999999999</v>
      </c>
      <c r="AC54" s="41">
        <v>445.69900000000001</v>
      </c>
      <c r="AD54" s="41">
        <v>200.06899999999999</v>
      </c>
      <c r="AE54" s="41">
        <v>374.41699999999997</v>
      </c>
      <c r="AF54" s="41">
        <v>208.00700000000001</v>
      </c>
      <c r="AG54" s="41">
        <v>95.816999999999993</v>
      </c>
      <c r="AH54" s="41">
        <v>444.69</v>
      </c>
      <c r="AI54" s="12">
        <v>296.50799999999998</v>
      </c>
      <c r="AJ54" s="12">
        <v>176.31200000000001</v>
      </c>
      <c r="AK54" s="12">
        <v>435.07299999999998</v>
      </c>
      <c r="AL54" s="12">
        <v>553.98299999999995</v>
      </c>
      <c r="AM54" s="12">
        <v>388.80099999999999</v>
      </c>
    </row>
    <row r="55" spans="1:1005" ht="15" x14ac:dyDescent="0.25">
      <c r="A55" s="39">
        <v>45108</v>
      </c>
      <c r="B55" s="15">
        <v>177.52</v>
      </c>
      <c r="C55" s="15">
        <v>177.52</v>
      </c>
      <c r="D55" s="13">
        <v>177.52</v>
      </c>
      <c r="E55" s="17">
        <v>81.771000000000001</v>
      </c>
      <c r="F55" s="41">
        <v>316.11700000000002</v>
      </c>
      <c r="G55" s="41">
        <v>86.073999999999998</v>
      </c>
      <c r="H55" s="41">
        <v>25.696999999999999</v>
      </c>
      <c r="I55" s="41">
        <v>148.38800000000001</v>
      </c>
      <c r="J55" s="41">
        <v>167.81</v>
      </c>
      <c r="K55" s="41">
        <v>179.20500000000001</v>
      </c>
      <c r="L55" s="41">
        <v>32.052</v>
      </c>
      <c r="M55" s="41">
        <v>225.947</v>
      </c>
      <c r="N55" s="41">
        <v>31.376999999999999</v>
      </c>
      <c r="O55" s="41">
        <v>423.90699999999998</v>
      </c>
      <c r="P55" s="41">
        <v>285.55599999999998</v>
      </c>
      <c r="Q55" s="41">
        <v>314.96100000000001</v>
      </c>
      <c r="R55" s="41">
        <v>355.78300000000002</v>
      </c>
      <c r="S55" s="41">
        <v>334.87599999999998</v>
      </c>
      <c r="T55" s="41">
        <v>66.078000000000003</v>
      </c>
      <c r="U55" s="41">
        <v>31.81</v>
      </c>
      <c r="V55" s="41">
        <v>80.075999999999993</v>
      </c>
      <c r="W55" s="41">
        <v>77.465999999999994</v>
      </c>
      <c r="X55" s="41">
        <v>168.20400000000001</v>
      </c>
      <c r="Y55" s="41">
        <v>258.43599999999998</v>
      </c>
      <c r="Z55" s="41">
        <v>79.004000000000005</v>
      </c>
      <c r="AA55" s="41">
        <v>12.461</v>
      </c>
      <c r="AB55" s="41">
        <v>193.411</v>
      </c>
      <c r="AC55" s="41">
        <v>348.00400000000002</v>
      </c>
      <c r="AD55" s="41">
        <v>179.78200000000001</v>
      </c>
      <c r="AE55" s="41">
        <v>619.72</v>
      </c>
      <c r="AF55" s="41">
        <v>73.290000000000006</v>
      </c>
      <c r="AG55" s="41">
        <v>37.357999999999997</v>
      </c>
      <c r="AH55" s="41">
        <v>288.91000000000003</v>
      </c>
      <c r="AI55" s="12">
        <v>138.86799999999999</v>
      </c>
      <c r="AJ55" s="12">
        <v>70.039000000000001</v>
      </c>
      <c r="AK55" s="12">
        <v>461.608</v>
      </c>
      <c r="AL55" s="12">
        <v>411.577</v>
      </c>
      <c r="AM55" s="12">
        <v>241.078</v>
      </c>
    </row>
    <row r="56" spans="1:1005" ht="15" x14ac:dyDescent="0.25">
      <c r="A56" s="39">
        <v>45139</v>
      </c>
      <c r="B56" s="15">
        <v>76.510000000000005</v>
      </c>
      <c r="C56" s="15">
        <v>76.510000000000005</v>
      </c>
      <c r="D56" s="13">
        <v>76.510000000000005</v>
      </c>
      <c r="E56" s="17">
        <v>43.432000000000002</v>
      </c>
      <c r="F56" s="41">
        <v>111.90300000000001</v>
      </c>
      <c r="G56" s="41">
        <v>60.182000000000002</v>
      </c>
      <c r="H56" s="41">
        <v>24.861000000000001</v>
      </c>
      <c r="I56" s="41">
        <v>58.801000000000002</v>
      </c>
      <c r="J56" s="41">
        <v>55.804000000000002</v>
      </c>
      <c r="K56" s="41">
        <v>76.02</v>
      </c>
      <c r="L56" s="41">
        <v>20.84</v>
      </c>
      <c r="M56" s="41">
        <v>178.25</v>
      </c>
      <c r="N56" s="41">
        <v>27.181000000000001</v>
      </c>
      <c r="O56" s="41">
        <v>150.90100000000001</v>
      </c>
      <c r="P56" s="41">
        <v>91.025999999999996</v>
      </c>
      <c r="Q56" s="41">
        <v>151.81800000000001</v>
      </c>
      <c r="R56" s="41">
        <v>120.88500000000001</v>
      </c>
      <c r="S56" s="41">
        <v>116.72</v>
      </c>
      <c r="T56" s="41">
        <v>38.317999999999998</v>
      </c>
      <c r="U56" s="41">
        <v>21.427</v>
      </c>
      <c r="V56" s="41">
        <v>34.241999999999997</v>
      </c>
      <c r="W56" s="41">
        <v>34.814</v>
      </c>
      <c r="X56" s="41">
        <v>66.728999999999999</v>
      </c>
      <c r="Y56" s="41">
        <v>83.936999999999998</v>
      </c>
      <c r="Z56" s="41">
        <v>45.899000000000001</v>
      </c>
      <c r="AA56" s="41">
        <v>28.73</v>
      </c>
      <c r="AB56" s="41">
        <v>61.682000000000002</v>
      </c>
      <c r="AC56" s="41">
        <v>108.616</v>
      </c>
      <c r="AD56" s="41">
        <v>59.616</v>
      </c>
      <c r="AE56" s="41">
        <v>183.685</v>
      </c>
      <c r="AF56" s="41">
        <v>38.634999999999998</v>
      </c>
      <c r="AG56" s="41">
        <v>24.317</v>
      </c>
      <c r="AH56" s="41">
        <v>98.022000000000006</v>
      </c>
      <c r="AI56" s="12">
        <v>53.802999999999997</v>
      </c>
      <c r="AJ56" s="12">
        <v>33.381999999999998</v>
      </c>
      <c r="AK56" s="12">
        <v>179.73500000000001</v>
      </c>
      <c r="AL56" s="12">
        <v>164.83699999999999</v>
      </c>
      <c r="AM56" s="12">
        <v>88.147000000000006</v>
      </c>
    </row>
    <row r="57" spans="1:1005" ht="15" x14ac:dyDescent="0.25">
      <c r="A57" s="39">
        <v>45170</v>
      </c>
      <c r="B57" s="15">
        <v>45.87</v>
      </c>
      <c r="C57" s="15">
        <v>45.87</v>
      </c>
      <c r="D57" s="13">
        <v>45.87</v>
      </c>
      <c r="E57" s="17">
        <v>44.411999999999999</v>
      </c>
      <c r="F57" s="41">
        <v>66.775999999999996</v>
      </c>
      <c r="G57" s="41">
        <v>40.857999999999997</v>
      </c>
      <c r="H57" s="41">
        <v>22.978999999999999</v>
      </c>
      <c r="I57" s="41">
        <v>45.362000000000002</v>
      </c>
      <c r="J57" s="41">
        <v>41.781999999999996</v>
      </c>
      <c r="K57" s="41">
        <v>60.991999999999997</v>
      </c>
      <c r="L57" s="41">
        <v>24.632000000000001</v>
      </c>
      <c r="M57" s="41">
        <v>68.768000000000001</v>
      </c>
      <c r="N57" s="41">
        <v>25.975000000000001</v>
      </c>
      <c r="O57" s="41">
        <v>63.512999999999998</v>
      </c>
      <c r="P57" s="41">
        <v>55.033000000000001</v>
      </c>
      <c r="Q57" s="41">
        <v>95.775999999999996</v>
      </c>
      <c r="R57" s="41">
        <v>57.473999999999997</v>
      </c>
      <c r="S57" s="41">
        <v>79.015000000000001</v>
      </c>
      <c r="T57" s="41">
        <v>43.039000000000001</v>
      </c>
      <c r="U57" s="41">
        <v>20.442</v>
      </c>
      <c r="V57" s="41">
        <v>34.668999999999997</v>
      </c>
      <c r="W57" s="41">
        <v>34.542999999999999</v>
      </c>
      <c r="X57" s="41">
        <v>53.951999999999998</v>
      </c>
      <c r="Y57" s="41">
        <v>47.262999999999998</v>
      </c>
      <c r="Z57" s="41">
        <v>37.229999999999997</v>
      </c>
      <c r="AA57" s="41">
        <v>26.738</v>
      </c>
      <c r="AB57" s="41">
        <v>46.244999999999997</v>
      </c>
      <c r="AC57" s="41">
        <v>52.472000000000001</v>
      </c>
      <c r="AD57" s="41">
        <v>39.484999999999999</v>
      </c>
      <c r="AE57" s="41">
        <v>79.835999999999999</v>
      </c>
      <c r="AF57" s="41">
        <v>30.710999999999999</v>
      </c>
      <c r="AG57" s="41">
        <v>30.728000000000002</v>
      </c>
      <c r="AH57" s="41">
        <v>66.796999999999997</v>
      </c>
      <c r="AI57" s="12">
        <v>40.801000000000002</v>
      </c>
      <c r="AJ57" s="12">
        <v>24</v>
      </c>
      <c r="AK57" s="12">
        <v>93.635999999999996</v>
      </c>
      <c r="AL57" s="12">
        <v>85.334999999999994</v>
      </c>
      <c r="AM57" s="12">
        <v>65.447000000000003</v>
      </c>
    </row>
    <row r="58" spans="1:1005" ht="15" x14ac:dyDescent="0.25">
      <c r="A58" s="39">
        <v>45200</v>
      </c>
      <c r="B58" s="15">
        <v>36.479999999999997</v>
      </c>
      <c r="C58" s="15">
        <v>55.69</v>
      </c>
      <c r="D58" s="13">
        <v>48.63</v>
      </c>
      <c r="E58" s="17">
        <v>47.923000000000002</v>
      </c>
      <c r="F58" s="41">
        <v>69.426000000000002</v>
      </c>
      <c r="G58" s="41">
        <v>33.771999999999998</v>
      </c>
      <c r="H58" s="41">
        <v>24.231000000000002</v>
      </c>
      <c r="I58" s="41">
        <v>41.341999999999999</v>
      </c>
      <c r="J58" s="41">
        <v>47.515000000000001</v>
      </c>
      <c r="K58" s="41">
        <v>40.609000000000002</v>
      </c>
      <c r="L58" s="41">
        <v>23.375</v>
      </c>
      <c r="M58" s="41">
        <v>52.753999999999998</v>
      </c>
      <c r="N58" s="41">
        <v>36.951999999999998</v>
      </c>
      <c r="O58" s="41">
        <v>54.585000000000001</v>
      </c>
      <c r="P58" s="41">
        <v>52.003</v>
      </c>
      <c r="Q58" s="41">
        <v>82.587999999999994</v>
      </c>
      <c r="R58" s="41">
        <v>54.904000000000003</v>
      </c>
      <c r="S58" s="41">
        <v>52.100999999999999</v>
      </c>
      <c r="T58" s="41">
        <v>40.057000000000002</v>
      </c>
      <c r="U58" s="41">
        <v>22.849</v>
      </c>
      <c r="V58" s="41">
        <v>35.340000000000003</v>
      </c>
      <c r="W58" s="41">
        <v>28.047000000000001</v>
      </c>
      <c r="X58" s="41">
        <v>48.762999999999998</v>
      </c>
      <c r="Y58" s="41">
        <v>46.381999999999998</v>
      </c>
      <c r="Z58" s="41">
        <v>53.8</v>
      </c>
      <c r="AA58" s="41">
        <v>43.55</v>
      </c>
      <c r="AB58" s="41">
        <v>39.936</v>
      </c>
      <c r="AC58" s="41">
        <v>51.767000000000003</v>
      </c>
      <c r="AD58" s="41">
        <v>33.042999999999999</v>
      </c>
      <c r="AE58" s="41">
        <v>66.91</v>
      </c>
      <c r="AF58" s="41">
        <v>31.977</v>
      </c>
      <c r="AG58" s="41">
        <v>34.911000000000001</v>
      </c>
      <c r="AH58" s="41">
        <v>116.416</v>
      </c>
      <c r="AI58" s="12">
        <v>39.036999999999999</v>
      </c>
      <c r="AJ58" s="12">
        <v>31.832999999999998</v>
      </c>
      <c r="AK58" s="12">
        <v>110.074</v>
      </c>
      <c r="AL58" s="12">
        <v>81.162999999999997</v>
      </c>
      <c r="AM58" s="12">
        <v>70.153999999999996</v>
      </c>
    </row>
    <row r="59" spans="1:1005" ht="15" x14ac:dyDescent="0.25">
      <c r="A59" s="39">
        <v>45231</v>
      </c>
      <c r="B59" s="15">
        <v>39.49</v>
      </c>
      <c r="C59" s="15">
        <v>45.62</v>
      </c>
      <c r="D59" s="13">
        <v>42.1</v>
      </c>
      <c r="E59" s="17">
        <v>45.037999999999997</v>
      </c>
      <c r="F59" s="41">
        <v>59.030999999999999</v>
      </c>
      <c r="G59" s="41">
        <v>33.917000000000002</v>
      </c>
      <c r="H59" s="41">
        <v>27.029</v>
      </c>
      <c r="I59" s="41">
        <v>36.399000000000001</v>
      </c>
      <c r="J59" s="41">
        <v>41.186</v>
      </c>
      <c r="K59" s="41">
        <v>40.798999999999999</v>
      </c>
      <c r="L59" s="41">
        <v>25.332999999999998</v>
      </c>
      <c r="M59" s="41">
        <v>43.988</v>
      </c>
      <c r="N59" s="41">
        <v>34.293999999999997</v>
      </c>
      <c r="O59" s="41">
        <v>48.061999999999998</v>
      </c>
      <c r="P59" s="41">
        <v>50.116999999999997</v>
      </c>
      <c r="Q59" s="41">
        <v>56.948</v>
      </c>
      <c r="R59" s="41">
        <v>44.582000000000001</v>
      </c>
      <c r="S59" s="41">
        <v>45.595999999999997</v>
      </c>
      <c r="T59" s="41">
        <v>35.764000000000003</v>
      </c>
      <c r="U59" s="41">
        <v>31.978999999999999</v>
      </c>
      <c r="V59" s="41">
        <v>30.696999999999999</v>
      </c>
      <c r="W59" s="41">
        <v>29.36</v>
      </c>
      <c r="X59" s="41">
        <v>48.225999999999999</v>
      </c>
      <c r="Y59" s="41">
        <v>41.57</v>
      </c>
      <c r="Z59" s="41">
        <v>40.720999999999997</v>
      </c>
      <c r="AA59" s="41">
        <v>36.889000000000003</v>
      </c>
      <c r="AB59" s="41">
        <v>41.439</v>
      </c>
      <c r="AC59" s="41">
        <v>48.03</v>
      </c>
      <c r="AD59" s="41">
        <v>34.024999999999999</v>
      </c>
      <c r="AE59" s="41">
        <v>56.344999999999999</v>
      </c>
      <c r="AF59" s="41">
        <v>38.372</v>
      </c>
      <c r="AG59" s="41">
        <v>30.067</v>
      </c>
      <c r="AH59" s="41">
        <v>60.674999999999997</v>
      </c>
      <c r="AI59" s="12">
        <v>37.808999999999997</v>
      </c>
      <c r="AJ59" s="12">
        <v>35.933</v>
      </c>
      <c r="AK59" s="12">
        <v>61.984000000000002</v>
      </c>
      <c r="AL59" s="12">
        <v>63.420999999999999</v>
      </c>
      <c r="AM59" s="12">
        <v>46.847000000000001</v>
      </c>
    </row>
    <row r="60" spans="1:1005" ht="15" x14ac:dyDescent="0.25">
      <c r="A60" s="39">
        <v>45261</v>
      </c>
      <c r="B60" s="15">
        <v>31.99</v>
      </c>
      <c r="C60" s="15">
        <v>31.99</v>
      </c>
      <c r="D60" s="13">
        <v>31.99</v>
      </c>
      <c r="E60" s="17">
        <v>32.274000000000001</v>
      </c>
      <c r="F60" s="41">
        <v>47.46</v>
      </c>
      <c r="G60" s="41">
        <v>30.157</v>
      </c>
      <c r="H60" s="41">
        <v>23.498999999999999</v>
      </c>
      <c r="I60" s="41">
        <v>31.172999999999998</v>
      </c>
      <c r="J60" s="41">
        <v>32.927999999999997</v>
      </c>
      <c r="K60" s="41">
        <v>35.319000000000003</v>
      </c>
      <c r="L60" s="41">
        <v>21.806999999999999</v>
      </c>
      <c r="M60" s="41">
        <v>37.238</v>
      </c>
      <c r="N60" s="41">
        <v>27.486999999999998</v>
      </c>
      <c r="O60" s="41">
        <v>46.765000000000001</v>
      </c>
      <c r="P60" s="41">
        <v>46.118000000000002</v>
      </c>
      <c r="Q60" s="41">
        <v>46.62</v>
      </c>
      <c r="R60" s="41">
        <v>39.430999999999997</v>
      </c>
      <c r="S60" s="41">
        <v>39.762</v>
      </c>
      <c r="T60" s="41">
        <v>29.587</v>
      </c>
      <c r="U60" s="41">
        <v>24.513999999999999</v>
      </c>
      <c r="V60" s="41">
        <v>25.327000000000002</v>
      </c>
      <c r="W60" s="41">
        <v>25.077999999999999</v>
      </c>
      <c r="X60" s="41">
        <v>34.640999999999998</v>
      </c>
      <c r="Y60" s="41">
        <v>36.404000000000003</v>
      </c>
      <c r="Z60" s="41">
        <v>35.540999999999997</v>
      </c>
      <c r="AA60" s="41">
        <v>27.013000000000002</v>
      </c>
      <c r="AB60" s="41">
        <v>32.966999999999999</v>
      </c>
      <c r="AC60" s="41">
        <v>38.811999999999998</v>
      </c>
      <c r="AD60" s="41">
        <v>28.678999999999998</v>
      </c>
      <c r="AE60" s="41">
        <v>46.143999999999998</v>
      </c>
      <c r="AF60" s="41">
        <v>32.331000000000003</v>
      </c>
      <c r="AG60" s="41">
        <v>23.928999999999998</v>
      </c>
      <c r="AH60" s="41">
        <v>46.094999999999999</v>
      </c>
      <c r="AI60" s="12">
        <v>34.887999999999998</v>
      </c>
      <c r="AJ60" s="12">
        <v>31.792000000000002</v>
      </c>
      <c r="AK60" s="12">
        <v>48.332000000000001</v>
      </c>
      <c r="AL60" s="12">
        <v>47.957999999999998</v>
      </c>
      <c r="AM60" s="12">
        <v>38.606000000000002</v>
      </c>
    </row>
    <row r="61" spans="1:1005" ht="15" x14ac:dyDescent="0.25">
      <c r="A61" s="39">
        <v>45292</v>
      </c>
      <c r="B61" s="15">
        <v>30.31</v>
      </c>
      <c r="C61" s="15">
        <v>30.31</v>
      </c>
      <c r="D61" s="13">
        <v>30.31</v>
      </c>
      <c r="E61" s="17">
        <v>27.779</v>
      </c>
      <c r="F61" s="41">
        <v>40.944000000000003</v>
      </c>
      <c r="G61" s="41">
        <v>26.44</v>
      </c>
      <c r="H61" s="41">
        <v>20.648</v>
      </c>
      <c r="I61" s="41">
        <v>27.094000000000001</v>
      </c>
      <c r="J61" s="41">
        <v>27.88</v>
      </c>
      <c r="K61" s="41">
        <v>30.376000000000001</v>
      </c>
      <c r="L61" s="41">
        <v>19.626999999999999</v>
      </c>
      <c r="M61" s="41">
        <v>32.46</v>
      </c>
      <c r="N61" s="41">
        <v>23.940999999999999</v>
      </c>
      <c r="O61" s="41">
        <v>36.942</v>
      </c>
      <c r="P61" s="41">
        <v>45.444000000000003</v>
      </c>
      <c r="Q61" s="41">
        <v>40.219000000000001</v>
      </c>
      <c r="R61" s="41">
        <v>33.58</v>
      </c>
      <c r="S61" s="41">
        <v>34.912999999999997</v>
      </c>
      <c r="T61" s="41">
        <v>25.79</v>
      </c>
      <c r="U61" s="41">
        <v>20.329999999999998</v>
      </c>
      <c r="V61" s="41">
        <v>22.061</v>
      </c>
      <c r="W61" s="41">
        <v>22.314</v>
      </c>
      <c r="X61" s="41">
        <v>29.187000000000001</v>
      </c>
      <c r="Y61" s="41">
        <v>35.688000000000002</v>
      </c>
      <c r="Z61" s="41">
        <v>32.603999999999999</v>
      </c>
      <c r="AA61" s="41">
        <v>22.405999999999999</v>
      </c>
      <c r="AB61" s="41">
        <v>30.135999999999999</v>
      </c>
      <c r="AC61" s="41">
        <v>33.341999999999999</v>
      </c>
      <c r="AD61" s="41">
        <v>25.922999999999998</v>
      </c>
      <c r="AE61" s="41">
        <v>41.222000000000001</v>
      </c>
      <c r="AF61" s="41">
        <v>27.384</v>
      </c>
      <c r="AG61" s="41">
        <v>21.163</v>
      </c>
      <c r="AH61" s="41">
        <v>41.664999999999999</v>
      </c>
      <c r="AI61" s="12">
        <v>38.189</v>
      </c>
      <c r="AJ61" s="12">
        <v>28.992000000000001</v>
      </c>
      <c r="AK61" s="12">
        <v>42.902000000000001</v>
      </c>
      <c r="AL61" s="12">
        <v>41.393000000000001</v>
      </c>
      <c r="AM61" s="12">
        <v>33.396999999999998</v>
      </c>
    </row>
    <row r="62" spans="1:1005" ht="15" x14ac:dyDescent="0.25">
      <c r="A62" s="39">
        <v>45323</v>
      </c>
      <c r="B62" s="15">
        <v>27.66</v>
      </c>
      <c r="C62" s="15">
        <v>27.66</v>
      </c>
      <c r="D62" s="13">
        <v>27.66</v>
      </c>
      <c r="E62" s="17">
        <v>68.379000000000005</v>
      </c>
      <c r="F62" s="41">
        <v>37.369</v>
      </c>
      <c r="G62" s="41">
        <v>23.457000000000001</v>
      </c>
      <c r="H62" s="41">
        <v>20.603999999999999</v>
      </c>
      <c r="I62" s="41">
        <v>25.103999999999999</v>
      </c>
      <c r="J62" s="41">
        <v>29.067</v>
      </c>
      <c r="K62" s="41">
        <v>27.271999999999998</v>
      </c>
      <c r="L62" s="41">
        <v>19.132000000000001</v>
      </c>
      <c r="M62" s="41">
        <v>28.484000000000002</v>
      </c>
      <c r="N62" s="41">
        <v>33.183999999999997</v>
      </c>
      <c r="O62" s="41">
        <v>41.457000000000001</v>
      </c>
      <c r="P62" s="41">
        <v>37.942</v>
      </c>
      <c r="Q62" s="41">
        <v>34.802999999999997</v>
      </c>
      <c r="R62" s="41">
        <v>31.486999999999998</v>
      </c>
      <c r="S62" s="41">
        <v>35.003999999999998</v>
      </c>
      <c r="T62" s="41">
        <v>23.452000000000002</v>
      </c>
      <c r="U62" s="41">
        <v>18.497</v>
      </c>
      <c r="V62" s="41">
        <v>28.561</v>
      </c>
      <c r="W62" s="41">
        <v>21.442</v>
      </c>
      <c r="X62" s="41">
        <v>26.684999999999999</v>
      </c>
      <c r="Y62" s="41">
        <v>30.963999999999999</v>
      </c>
      <c r="Z62" s="41">
        <v>30.951000000000001</v>
      </c>
      <c r="AA62" s="41">
        <v>19.792000000000002</v>
      </c>
      <c r="AB62" s="41">
        <v>29.486000000000001</v>
      </c>
      <c r="AC62" s="41">
        <v>29.050999999999998</v>
      </c>
      <c r="AD62" s="41">
        <v>25.212</v>
      </c>
      <c r="AE62" s="41">
        <v>38.244</v>
      </c>
      <c r="AF62" s="41">
        <v>24.832000000000001</v>
      </c>
      <c r="AG62" s="41">
        <v>26.587</v>
      </c>
      <c r="AH62" s="41">
        <v>45.301000000000002</v>
      </c>
      <c r="AI62" s="12">
        <v>33.978000000000002</v>
      </c>
      <c r="AJ62" s="12">
        <v>29.962</v>
      </c>
      <c r="AK62" s="12">
        <v>38.484000000000002</v>
      </c>
      <c r="AL62" s="12">
        <v>36.241999999999997</v>
      </c>
      <c r="AM62" s="12">
        <v>29.994</v>
      </c>
    </row>
    <row r="63" spans="1:1005" ht="15" x14ac:dyDescent="0.25">
      <c r="A63" s="39">
        <v>45352</v>
      </c>
      <c r="B63" s="15">
        <v>52.6</v>
      </c>
      <c r="C63" s="15">
        <v>52.6</v>
      </c>
      <c r="D63" s="13">
        <v>52.6</v>
      </c>
      <c r="E63" s="17">
        <v>124.098</v>
      </c>
      <c r="F63" s="41">
        <v>51.030999999999999</v>
      </c>
      <c r="G63" s="41">
        <v>36.429000000000002</v>
      </c>
      <c r="H63" s="41">
        <v>53.628999999999998</v>
      </c>
      <c r="I63" s="41">
        <v>43.283999999999999</v>
      </c>
      <c r="J63" s="41">
        <v>35.369999999999997</v>
      </c>
      <c r="K63" s="41">
        <v>48.570999999999998</v>
      </c>
      <c r="L63" s="41">
        <v>42.323</v>
      </c>
      <c r="M63" s="41">
        <v>49.62</v>
      </c>
      <c r="N63" s="41">
        <v>61.286999999999999</v>
      </c>
      <c r="O63" s="41">
        <v>56.411000000000001</v>
      </c>
      <c r="P63" s="41">
        <v>62.021000000000001</v>
      </c>
      <c r="Q63" s="41">
        <v>54.241999999999997</v>
      </c>
      <c r="R63" s="41">
        <v>48.073</v>
      </c>
      <c r="S63" s="41">
        <v>43.951999999999998</v>
      </c>
      <c r="T63" s="41">
        <v>36.652000000000001</v>
      </c>
      <c r="U63" s="41">
        <v>26.838000000000001</v>
      </c>
      <c r="V63" s="41">
        <v>36.301000000000002</v>
      </c>
      <c r="W63" s="41">
        <v>52.331000000000003</v>
      </c>
      <c r="X63" s="41">
        <v>47.752000000000002</v>
      </c>
      <c r="Y63" s="41">
        <v>38.902999999999999</v>
      </c>
      <c r="Z63" s="41">
        <v>66.501999999999995</v>
      </c>
      <c r="AA63" s="41">
        <v>27.466000000000001</v>
      </c>
      <c r="AB63" s="41">
        <v>47.685000000000002</v>
      </c>
      <c r="AC63" s="41">
        <v>38.47</v>
      </c>
      <c r="AD63" s="41">
        <v>32.286000000000001</v>
      </c>
      <c r="AE63" s="41">
        <v>67.064999999999998</v>
      </c>
      <c r="AF63" s="41">
        <v>39.018000000000001</v>
      </c>
      <c r="AG63" s="41">
        <v>38.844999999999999</v>
      </c>
      <c r="AH63" s="41">
        <v>75.375</v>
      </c>
      <c r="AI63" s="12">
        <v>46.901000000000003</v>
      </c>
      <c r="AJ63" s="12">
        <v>45.698</v>
      </c>
      <c r="AK63" s="12">
        <v>51.006999999999998</v>
      </c>
      <c r="AL63" s="12">
        <v>44.57</v>
      </c>
      <c r="AM63" s="12">
        <v>36.866999999999997</v>
      </c>
    </row>
    <row r="64" spans="1:1005" ht="15" x14ac:dyDescent="0.25">
      <c r="A64" s="39">
        <v>45383</v>
      </c>
      <c r="B64" s="15">
        <v>85.43</v>
      </c>
      <c r="C64" s="15">
        <v>85.43</v>
      </c>
      <c r="D64" s="15">
        <v>85.43</v>
      </c>
      <c r="E64" s="17">
        <v>205.71100000000001</v>
      </c>
      <c r="F64" s="41">
        <v>91.891000000000005</v>
      </c>
      <c r="G64" s="41">
        <v>71.650000000000006</v>
      </c>
      <c r="H64" s="41">
        <v>108.148</v>
      </c>
      <c r="I64" s="41">
        <v>88.516000000000005</v>
      </c>
      <c r="J64" s="41">
        <v>58.110999999999997</v>
      </c>
      <c r="K64" s="41">
        <v>65.646000000000001</v>
      </c>
      <c r="L64" s="41">
        <v>62.353000000000002</v>
      </c>
      <c r="M64" s="41">
        <v>87.936999999999998</v>
      </c>
      <c r="N64" s="41">
        <v>60.395000000000003</v>
      </c>
      <c r="O64" s="41">
        <v>111.92100000000001</v>
      </c>
      <c r="P64" s="41">
        <v>89.924000000000007</v>
      </c>
      <c r="Q64" s="41">
        <v>84.117000000000004</v>
      </c>
      <c r="R64" s="41">
        <v>62.453000000000003</v>
      </c>
      <c r="S64" s="41">
        <v>80.55</v>
      </c>
      <c r="T64" s="41">
        <v>46.896000000000001</v>
      </c>
      <c r="U64" s="41">
        <v>55.933</v>
      </c>
      <c r="V64" s="41">
        <v>59.634999999999998</v>
      </c>
      <c r="W64" s="41">
        <v>105.715</v>
      </c>
      <c r="X64" s="41">
        <v>71.174999999999997</v>
      </c>
      <c r="Y64" s="41">
        <v>96.674000000000007</v>
      </c>
      <c r="Z64" s="41">
        <v>68.795000000000002</v>
      </c>
      <c r="AA64" s="41">
        <v>32.597999999999999</v>
      </c>
      <c r="AB64" s="41">
        <v>77.010000000000005</v>
      </c>
      <c r="AC64" s="41">
        <v>52.052</v>
      </c>
      <c r="AD64" s="41">
        <v>55.546999999999997</v>
      </c>
      <c r="AE64" s="41">
        <v>130.495</v>
      </c>
      <c r="AF64" s="41">
        <v>45.591999999999999</v>
      </c>
      <c r="AG64" s="41">
        <v>68.540999999999997</v>
      </c>
      <c r="AH64" s="41">
        <v>81.84</v>
      </c>
      <c r="AI64" s="12">
        <v>55.831000000000003</v>
      </c>
      <c r="AJ64" s="12">
        <v>53.384999999999998</v>
      </c>
      <c r="AK64" s="12">
        <v>59.192999999999998</v>
      </c>
      <c r="AL64" s="12">
        <v>58.18</v>
      </c>
      <c r="AM64" s="12">
        <v>58.18</v>
      </c>
      <c r="ALQ64" s="12" t="e">
        <v>#N/A</v>
      </c>
    </row>
    <row r="65" spans="1:1005" ht="15" x14ac:dyDescent="0.25">
      <c r="A65" s="39">
        <v>45413</v>
      </c>
      <c r="B65" s="15">
        <v>163.75</v>
      </c>
      <c r="C65" s="15">
        <v>163.75</v>
      </c>
      <c r="D65" s="15">
        <v>163.75</v>
      </c>
      <c r="E65" s="17">
        <v>308.78699999999998</v>
      </c>
      <c r="F65" s="41">
        <v>276.178</v>
      </c>
      <c r="G65" s="41">
        <v>116.94799999999999</v>
      </c>
      <c r="H65" s="41">
        <v>138.97499999999999</v>
      </c>
      <c r="I65" s="41">
        <v>87.019000000000005</v>
      </c>
      <c r="J65" s="41">
        <v>91.488</v>
      </c>
      <c r="K65" s="41">
        <v>152.11600000000001</v>
      </c>
      <c r="L65" s="41">
        <v>184.22900000000001</v>
      </c>
      <c r="M65" s="41">
        <v>182.833</v>
      </c>
      <c r="N65" s="41">
        <v>57.820999999999998</v>
      </c>
      <c r="O65" s="41">
        <v>153.66200000000001</v>
      </c>
      <c r="P65" s="41">
        <v>338.65</v>
      </c>
      <c r="Q65" s="41">
        <v>160.63399999999999</v>
      </c>
      <c r="R65" s="41">
        <v>162.96</v>
      </c>
      <c r="S65" s="41">
        <v>171.22399999999999</v>
      </c>
      <c r="T65" s="41">
        <v>102.664</v>
      </c>
      <c r="U65" s="41">
        <v>49.817999999999998</v>
      </c>
      <c r="V65" s="41">
        <v>58.064</v>
      </c>
      <c r="W65" s="41">
        <v>100.389</v>
      </c>
      <c r="X65" s="41">
        <v>135.506</v>
      </c>
      <c r="Y65" s="41">
        <v>232.148</v>
      </c>
      <c r="Z65" s="41">
        <v>170.226</v>
      </c>
      <c r="AA65" s="41">
        <v>106.52800000000001</v>
      </c>
      <c r="AB65" s="41">
        <v>135.107</v>
      </c>
      <c r="AC65" s="41">
        <v>26.942</v>
      </c>
      <c r="AD65" s="41">
        <v>138.471</v>
      </c>
      <c r="AE65" s="41">
        <v>178.58699999999999</v>
      </c>
      <c r="AF65" s="41">
        <v>70.614000000000004</v>
      </c>
      <c r="AG65" s="41">
        <v>170.08099999999999</v>
      </c>
      <c r="AH65" s="41">
        <v>183.01300000000001</v>
      </c>
      <c r="AI65" s="12">
        <v>106.003</v>
      </c>
      <c r="AJ65" s="12">
        <v>200.03</v>
      </c>
      <c r="AK65" s="12">
        <v>136.88399999999999</v>
      </c>
      <c r="AL65" s="12">
        <v>170.154</v>
      </c>
      <c r="AM65" s="12">
        <v>170.154</v>
      </c>
      <c r="ALQ65" s="12" t="e">
        <v>#N/A</v>
      </c>
    </row>
    <row r="66" spans="1:1005" ht="15" x14ac:dyDescent="0.25">
      <c r="A66" s="39">
        <v>45444</v>
      </c>
      <c r="B66" s="15">
        <v>299.23</v>
      </c>
      <c r="C66" s="15">
        <v>299.23</v>
      </c>
      <c r="D66" s="15">
        <v>299.23</v>
      </c>
      <c r="E66" s="17">
        <v>872.66300000000001</v>
      </c>
      <c r="F66" s="41">
        <v>199.49</v>
      </c>
      <c r="G66" s="41">
        <v>131.328</v>
      </c>
      <c r="H66" s="41">
        <v>248.76400000000001</v>
      </c>
      <c r="I66" s="41">
        <v>257.96800000000002</v>
      </c>
      <c r="J66" s="41">
        <v>366.19799999999998</v>
      </c>
      <c r="K66" s="41">
        <v>58.311</v>
      </c>
      <c r="L66" s="41">
        <v>348.25700000000001</v>
      </c>
      <c r="M66" s="41">
        <v>159.36099999999999</v>
      </c>
      <c r="N66" s="41">
        <v>396.72199999999998</v>
      </c>
      <c r="O66" s="41">
        <v>580.30600000000004</v>
      </c>
      <c r="P66" s="41">
        <v>711.255</v>
      </c>
      <c r="Q66" s="41">
        <v>309.70299999999997</v>
      </c>
      <c r="R66" s="41">
        <v>533.95100000000002</v>
      </c>
      <c r="S66" s="41">
        <v>219.37299999999999</v>
      </c>
      <c r="T66" s="41">
        <v>120.551</v>
      </c>
      <c r="U66" s="41">
        <v>187.631</v>
      </c>
      <c r="V66" s="41">
        <v>218.13800000000001</v>
      </c>
      <c r="W66" s="41">
        <v>243.33699999999999</v>
      </c>
      <c r="X66" s="41">
        <v>359.57499999999999</v>
      </c>
      <c r="Y66" s="41">
        <v>279.93299999999999</v>
      </c>
      <c r="Z66" s="41">
        <v>68.472999999999999</v>
      </c>
      <c r="AA66" s="41">
        <v>270.36099999999999</v>
      </c>
      <c r="AB66" s="41">
        <v>445.69900000000001</v>
      </c>
      <c r="AC66" s="41">
        <v>200.06899999999999</v>
      </c>
      <c r="AD66" s="41">
        <v>374.41699999999997</v>
      </c>
      <c r="AE66" s="41">
        <v>208.00700000000001</v>
      </c>
      <c r="AF66" s="41">
        <v>95.816999999999993</v>
      </c>
      <c r="AG66" s="41">
        <v>444.69</v>
      </c>
      <c r="AH66" s="41">
        <v>296.50799999999998</v>
      </c>
      <c r="AI66" s="12">
        <v>176.31200000000001</v>
      </c>
      <c r="AJ66" s="12">
        <v>435.07299999999998</v>
      </c>
      <c r="AK66" s="12">
        <v>553.98299999999995</v>
      </c>
      <c r="AL66" s="12">
        <v>388.80099999999999</v>
      </c>
      <c r="AM66" s="12">
        <v>388.80099999999999</v>
      </c>
      <c r="ALQ66" s="12" t="e">
        <v>#N/A</v>
      </c>
    </row>
    <row r="67" spans="1:1005" ht="15" x14ac:dyDescent="0.25">
      <c r="A67" s="39">
        <v>45474</v>
      </c>
      <c r="B67" s="15">
        <v>177.52</v>
      </c>
      <c r="C67" s="15">
        <v>177.52</v>
      </c>
      <c r="D67" s="15">
        <v>177.52</v>
      </c>
      <c r="E67" s="17">
        <v>316.11700000000002</v>
      </c>
      <c r="F67" s="41">
        <v>86.073999999999998</v>
      </c>
      <c r="G67" s="41">
        <v>25.696999999999999</v>
      </c>
      <c r="H67" s="41">
        <v>148.38800000000001</v>
      </c>
      <c r="I67" s="41">
        <v>167.81</v>
      </c>
      <c r="J67" s="41">
        <v>179.20500000000001</v>
      </c>
      <c r="K67" s="41">
        <v>32.052</v>
      </c>
      <c r="L67" s="41">
        <v>225.947</v>
      </c>
      <c r="M67" s="41">
        <v>31.376999999999999</v>
      </c>
      <c r="N67" s="41">
        <v>423.90699999999998</v>
      </c>
      <c r="O67" s="41">
        <v>285.55599999999998</v>
      </c>
      <c r="P67" s="41">
        <v>314.96100000000001</v>
      </c>
      <c r="Q67" s="41">
        <v>355.78300000000002</v>
      </c>
      <c r="R67" s="41">
        <v>334.87599999999998</v>
      </c>
      <c r="S67" s="41">
        <v>66.078000000000003</v>
      </c>
      <c r="T67" s="41">
        <v>31.81</v>
      </c>
      <c r="U67" s="41">
        <v>80.075999999999993</v>
      </c>
      <c r="V67" s="41">
        <v>77.465999999999994</v>
      </c>
      <c r="W67" s="41">
        <v>168.20400000000001</v>
      </c>
      <c r="X67" s="41">
        <v>258.43599999999998</v>
      </c>
      <c r="Y67" s="41">
        <v>79.004000000000005</v>
      </c>
      <c r="Z67" s="41">
        <v>12.461</v>
      </c>
      <c r="AA67" s="41">
        <v>193.411</v>
      </c>
      <c r="AB67" s="41">
        <v>348.00400000000002</v>
      </c>
      <c r="AC67" s="41">
        <v>179.78200000000001</v>
      </c>
      <c r="AD67" s="41">
        <v>619.72</v>
      </c>
      <c r="AE67" s="41">
        <v>73.290000000000006</v>
      </c>
      <c r="AF67" s="41">
        <v>37.357999999999997</v>
      </c>
      <c r="AG67" s="41">
        <v>288.91000000000003</v>
      </c>
      <c r="AH67" s="41">
        <v>138.86799999999999</v>
      </c>
      <c r="AI67" s="12">
        <v>70.039000000000001</v>
      </c>
      <c r="AJ67" s="12">
        <v>461.608</v>
      </c>
      <c r="AK67" s="12">
        <v>411.577</v>
      </c>
      <c r="AL67" s="12">
        <v>241.078</v>
      </c>
      <c r="AM67" s="12">
        <v>241.078</v>
      </c>
      <c r="ALQ67" s="12" t="e">
        <v>#N/A</v>
      </c>
    </row>
    <row r="68" spans="1:1005" ht="15" x14ac:dyDescent="0.25">
      <c r="A68" s="39">
        <v>45505</v>
      </c>
      <c r="B68" s="15">
        <v>76.510000000000005</v>
      </c>
      <c r="C68" s="15">
        <v>76.510000000000005</v>
      </c>
      <c r="D68" s="15">
        <v>76.510000000000005</v>
      </c>
      <c r="E68" s="17">
        <v>111.90300000000001</v>
      </c>
      <c r="F68" s="41">
        <v>60.182000000000002</v>
      </c>
      <c r="G68" s="41">
        <v>24.861000000000001</v>
      </c>
      <c r="H68" s="41">
        <v>58.801000000000002</v>
      </c>
      <c r="I68" s="41">
        <v>55.804000000000002</v>
      </c>
      <c r="J68" s="41">
        <v>76.02</v>
      </c>
      <c r="K68" s="41">
        <v>20.84</v>
      </c>
      <c r="L68" s="41">
        <v>178.25</v>
      </c>
      <c r="M68" s="41">
        <v>27.181000000000001</v>
      </c>
      <c r="N68" s="41">
        <v>150.90100000000001</v>
      </c>
      <c r="O68" s="41">
        <v>91.025999999999996</v>
      </c>
      <c r="P68" s="41">
        <v>151.81800000000001</v>
      </c>
      <c r="Q68" s="41">
        <v>120.88500000000001</v>
      </c>
      <c r="R68" s="41">
        <v>116.72</v>
      </c>
      <c r="S68" s="41">
        <v>38.317999999999998</v>
      </c>
      <c r="T68" s="41">
        <v>21.427</v>
      </c>
      <c r="U68" s="41">
        <v>34.241999999999997</v>
      </c>
      <c r="V68" s="41">
        <v>34.814</v>
      </c>
      <c r="W68" s="41">
        <v>66.728999999999999</v>
      </c>
      <c r="X68" s="41">
        <v>83.936999999999998</v>
      </c>
      <c r="Y68" s="41">
        <v>45.899000000000001</v>
      </c>
      <c r="Z68" s="41">
        <v>28.73</v>
      </c>
      <c r="AA68" s="41">
        <v>61.682000000000002</v>
      </c>
      <c r="AB68" s="41">
        <v>108.616</v>
      </c>
      <c r="AC68" s="41">
        <v>59.616</v>
      </c>
      <c r="AD68" s="41">
        <v>183.685</v>
      </c>
      <c r="AE68" s="41">
        <v>38.634999999999998</v>
      </c>
      <c r="AF68" s="41">
        <v>24.317</v>
      </c>
      <c r="AG68" s="41">
        <v>98.022000000000006</v>
      </c>
      <c r="AH68" s="41">
        <v>53.802999999999997</v>
      </c>
      <c r="AI68" s="12">
        <v>33.381999999999998</v>
      </c>
      <c r="AJ68" s="12">
        <v>179.73500000000001</v>
      </c>
      <c r="AK68" s="12">
        <v>164.83699999999999</v>
      </c>
      <c r="AL68" s="12">
        <v>88.147000000000006</v>
      </c>
      <c r="AM68" s="12">
        <v>88.147000000000006</v>
      </c>
      <c r="ALQ68" s="12" t="e">
        <v>#N/A</v>
      </c>
    </row>
    <row r="69" spans="1:1005" ht="15" x14ac:dyDescent="0.25">
      <c r="A69" s="39">
        <v>45536</v>
      </c>
      <c r="B69" s="15">
        <v>45.87</v>
      </c>
      <c r="C69" s="15">
        <v>45.87</v>
      </c>
      <c r="D69" s="15">
        <v>45.87</v>
      </c>
      <c r="E69" s="17">
        <v>66.775999999999996</v>
      </c>
      <c r="F69" s="41">
        <v>40.857999999999997</v>
      </c>
      <c r="G69" s="41">
        <v>22.978999999999999</v>
      </c>
      <c r="H69" s="41">
        <v>45.362000000000002</v>
      </c>
      <c r="I69" s="41">
        <v>41.781999999999996</v>
      </c>
      <c r="J69" s="41">
        <v>60.991999999999997</v>
      </c>
      <c r="K69" s="41">
        <v>24.632000000000001</v>
      </c>
      <c r="L69" s="41">
        <v>68.768000000000001</v>
      </c>
      <c r="M69" s="41">
        <v>25.975000000000001</v>
      </c>
      <c r="N69" s="41">
        <v>63.512999999999998</v>
      </c>
      <c r="O69" s="41">
        <v>55.033000000000001</v>
      </c>
      <c r="P69" s="41">
        <v>95.775999999999996</v>
      </c>
      <c r="Q69" s="41">
        <v>57.473999999999997</v>
      </c>
      <c r="R69" s="41">
        <v>79.015000000000001</v>
      </c>
      <c r="S69" s="41">
        <v>43.039000000000001</v>
      </c>
      <c r="T69" s="41">
        <v>20.442</v>
      </c>
      <c r="U69" s="41">
        <v>34.668999999999997</v>
      </c>
      <c r="V69" s="41">
        <v>34.542999999999999</v>
      </c>
      <c r="W69" s="41">
        <v>53.951999999999998</v>
      </c>
      <c r="X69" s="41">
        <v>47.262999999999998</v>
      </c>
      <c r="Y69" s="41">
        <v>37.229999999999997</v>
      </c>
      <c r="Z69" s="41">
        <v>26.738</v>
      </c>
      <c r="AA69" s="41">
        <v>46.244999999999997</v>
      </c>
      <c r="AB69" s="41">
        <v>52.472000000000001</v>
      </c>
      <c r="AC69" s="41">
        <v>39.484999999999999</v>
      </c>
      <c r="AD69" s="41">
        <v>79.835999999999999</v>
      </c>
      <c r="AE69" s="41">
        <v>30.710999999999999</v>
      </c>
      <c r="AF69" s="41">
        <v>30.728000000000002</v>
      </c>
      <c r="AG69" s="41">
        <v>66.796999999999997</v>
      </c>
      <c r="AH69" s="41">
        <v>40.801000000000002</v>
      </c>
      <c r="AI69" s="12">
        <v>24</v>
      </c>
      <c r="AJ69" s="12">
        <v>93.635999999999996</v>
      </c>
      <c r="AK69" s="12">
        <v>85.334999999999994</v>
      </c>
      <c r="AL69" s="12">
        <v>65.447000000000003</v>
      </c>
      <c r="AM69" s="12">
        <v>65.447000000000003</v>
      </c>
      <c r="ALQ69" s="12" t="e">
        <v>#N/A</v>
      </c>
    </row>
    <row r="70" spans="1:1005" ht="15" x14ac:dyDescent="0.25">
      <c r="A70" s="39"/>
      <c r="B70" s="15"/>
      <c r="C70" s="15"/>
      <c r="D70" s="15"/>
      <c r="E70" s="17"/>
      <c r="F70" s="41"/>
      <c r="G70" s="41"/>
      <c r="H70" s="41"/>
      <c r="I70" s="41"/>
      <c r="J70" s="41"/>
      <c r="K70" s="41"/>
      <c r="L70" s="41"/>
      <c r="M70" s="41"/>
      <c r="N70" s="41"/>
      <c r="O70" s="41"/>
      <c r="P70" s="41"/>
      <c r="Q70" s="41"/>
      <c r="R70" s="41"/>
      <c r="S70" s="41"/>
      <c r="T70" s="41"/>
      <c r="U70" s="41"/>
      <c r="V70" s="41"/>
      <c r="W70" s="41"/>
      <c r="X70" s="41"/>
      <c r="Y70" s="41"/>
      <c r="Z70" s="41"/>
      <c r="AA70" s="41"/>
      <c r="AB70" s="41"/>
      <c r="AC70" s="41"/>
      <c r="AD70" s="41"/>
      <c r="AE70" s="41"/>
      <c r="AF70" s="41"/>
      <c r="AG70" s="41"/>
      <c r="AH70" s="41"/>
      <c r="ALQ70" s="12" t="e">
        <v>#N/A</v>
      </c>
    </row>
    <row r="71" spans="1:1005" ht="15" x14ac:dyDescent="0.25">
      <c r="A71" s="39"/>
      <c r="B71" s="15"/>
      <c r="C71" s="15"/>
      <c r="D71" s="15"/>
      <c r="E71" s="17"/>
      <c r="F71" s="41"/>
      <c r="G71" s="41"/>
      <c r="H71" s="41"/>
      <c r="I71" s="41"/>
      <c r="J71" s="41"/>
      <c r="K71" s="41"/>
      <c r="L71" s="41"/>
      <c r="M71" s="41"/>
      <c r="N71" s="41"/>
      <c r="O71" s="41"/>
      <c r="P71" s="41"/>
      <c r="Q71" s="41"/>
      <c r="R71" s="41"/>
      <c r="S71" s="41"/>
      <c r="T71" s="41"/>
      <c r="U71" s="41"/>
      <c r="V71" s="41"/>
      <c r="W71" s="41"/>
      <c r="X71" s="41"/>
      <c r="Y71" s="41"/>
      <c r="Z71" s="41"/>
      <c r="AA71" s="41"/>
      <c r="AB71" s="41"/>
      <c r="AC71" s="41"/>
      <c r="AD71" s="41"/>
      <c r="AE71" s="41"/>
      <c r="AF71" s="41"/>
      <c r="AG71" s="41"/>
      <c r="AH71" s="41"/>
      <c r="ALQ71" s="12" t="e">
        <v>#N/A</v>
      </c>
    </row>
    <row r="72" spans="1:1005" ht="15" x14ac:dyDescent="0.25">
      <c r="A72" s="39"/>
      <c r="B72" s="15"/>
      <c r="C72" s="15"/>
      <c r="D72" s="15"/>
      <c r="E72"/>
      <c r="F72"/>
      <c r="G72"/>
      <c r="H72"/>
      <c r="I72"/>
      <c r="J72"/>
      <c r="K72"/>
      <c r="L72"/>
      <c r="M72"/>
      <c r="N72"/>
      <c r="O72"/>
      <c r="P72"/>
      <c r="Q72"/>
      <c r="R72"/>
      <c r="S72"/>
      <c r="T72"/>
      <c r="U72"/>
      <c r="V72"/>
      <c r="W72"/>
      <c r="X72"/>
      <c r="Y72"/>
      <c r="Z72"/>
      <c r="AA72"/>
      <c r="AB72"/>
      <c r="AC72"/>
      <c r="AD72"/>
      <c r="AE72"/>
      <c r="AF72"/>
      <c r="ALQ72" s="12" t="e">
        <v>#N/A</v>
      </c>
    </row>
    <row r="73" spans="1:1005" ht="15" x14ac:dyDescent="0.25">
      <c r="A73" s="39"/>
      <c r="B73" s="15"/>
      <c r="C73" s="15"/>
      <c r="D73" s="15"/>
      <c r="E73"/>
      <c r="F73"/>
      <c r="G73"/>
      <c r="H73"/>
      <c r="I73"/>
      <c r="J73"/>
      <c r="K73"/>
      <c r="L73"/>
      <c r="M73"/>
      <c r="N73"/>
      <c r="O73"/>
      <c r="P73"/>
      <c r="Q73"/>
      <c r="R73"/>
      <c r="S73"/>
      <c r="T73"/>
      <c r="U73"/>
      <c r="V73"/>
      <c r="W73"/>
      <c r="X73"/>
      <c r="Y73"/>
      <c r="Z73"/>
      <c r="AA73"/>
      <c r="AB73"/>
      <c r="AC73"/>
      <c r="AD73"/>
      <c r="AE73"/>
      <c r="AF73"/>
    </row>
    <row r="74" spans="1:1005" ht="15" x14ac:dyDescent="0.25">
      <c r="A74" s="39"/>
      <c r="B74" s="15"/>
      <c r="C74" s="15"/>
      <c r="D74" s="15"/>
      <c r="E74"/>
      <c r="F74"/>
      <c r="G74"/>
      <c r="H74"/>
      <c r="I74"/>
      <c r="J74"/>
      <c r="K74"/>
      <c r="L74"/>
      <c r="M74"/>
      <c r="N74"/>
      <c r="O74"/>
      <c r="P74"/>
      <c r="Q74"/>
      <c r="R74"/>
      <c r="S74"/>
      <c r="T74"/>
      <c r="U74"/>
      <c r="V74"/>
      <c r="W74"/>
      <c r="X74"/>
      <c r="Y74"/>
      <c r="Z74"/>
      <c r="AA74"/>
      <c r="AB74"/>
      <c r="AC74"/>
      <c r="AD74"/>
      <c r="AE74"/>
      <c r="AF74"/>
    </row>
    <row r="75" spans="1:1005" ht="15" x14ac:dyDescent="0.25">
      <c r="A75" s="39"/>
      <c r="B75" s="15"/>
      <c r="C75" s="15"/>
      <c r="D75" s="15"/>
      <c r="E75"/>
      <c r="F75"/>
      <c r="G75"/>
      <c r="H75"/>
      <c r="I75"/>
      <c r="J75"/>
      <c r="K75"/>
      <c r="L75"/>
      <c r="M75"/>
      <c r="N75"/>
      <c r="O75"/>
      <c r="P75"/>
      <c r="Q75"/>
      <c r="R75"/>
      <c r="S75"/>
      <c r="T75"/>
      <c r="U75"/>
      <c r="V75"/>
      <c r="W75"/>
      <c r="X75"/>
      <c r="Y75"/>
      <c r="Z75"/>
      <c r="AA75"/>
      <c r="AB75"/>
      <c r="AC75"/>
      <c r="AD75"/>
      <c r="AE75"/>
      <c r="AF75"/>
    </row>
    <row r="76" spans="1:1005" ht="15" x14ac:dyDescent="0.25">
      <c r="A76" s="39"/>
      <c r="B76" s="15"/>
      <c r="C76" s="15"/>
      <c r="D76" s="15"/>
      <c r="E76"/>
      <c r="F76"/>
      <c r="G76"/>
      <c r="H76"/>
      <c r="I76"/>
      <c r="J76"/>
      <c r="K76"/>
      <c r="L76"/>
      <c r="M76"/>
      <c r="N76"/>
      <c r="O76"/>
      <c r="P76"/>
      <c r="Q76"/>
      <c r="R76"/>
      <c r="S76"/>
      <c r="T76"/>
      <c r="U76"/>
      <c r="V76"/>
      <c r="W76"/>
      <c r="X76"/>
      <c r="Y76"/>
      <c r="Z76"/>
      <c r="AA76"/>
      <c r="AB76"/>
      <c r="AC76"/>
      <c r="AD76"/>
      <c r="AE76"/>
      <c r="AF76"/>
    </row>
    <row r="77" spans="1:1005" ht="15" x14ac:dyDescent="0.25">
      <c r="A77" s="39"/>
      <c r="B77" s="15"/>
      <c r="C77" s="15"/>
      <c r="D77" s="15"/>
      <c r="E77"/>
      <c r="F77"/>
      <c r="G77"/>
      <c r="H77"/>
      <c r="I77"/>
      <c r="J77"/>
      <c r="K77"/>
      <c r="L77"/>
      <c r="M77"/>
      <c r="N77"/>
      <c r="O77"/>
      <c r="P77"/>
      <c r="Q77"/>
      <c r="R77"/>
      <c r="S77"/>
      <c r="T77"/>
      <c r="U77"/>
      <c r="V77"/>
      <c r="W77"/>
      <c r="X77"/>
      <c r="Y77"/>
      <c r="Z77"/>
      <c r="AA77"/>
      <c r="AB77"/>
      <c r="AC77"/>
      <c r="AD77"/>
      <c r="AE77"/>
      <c r="AF77"/>
    </row>
    <row r="78" spans="1:1005" ht="15" x14ac:dyDescent="0.25">
      <c r="A78" s="39"/>
      <c r="B78" s="15"/>
      <c r="C78" s="15"/>
      <c r="D78" s="15"/>
      <c r="E78"/>
      <c r="F78"/>
      <c r="G78"/>
      <c r="H78"/>
      <c r="I78"/>
      <c r="J78"/>
      <c r="K78"/>
      <c r="L78"/>
      <c r="M78"/>
      <c r="N78"/>
      <c r="O78"/>
      <c r="P78"/>
      <c r="Q78"/>
      <c r="R78"/>
      <c r="S78"/>
      <c r="T78"/>
      <c r="U78"/>
      <c r="V78"/>
      <c r="W78"/>
      <c r="X78"/>
      <c r="Y78"/>
      <c r="Z78"/>
      <c r="AA78"/>
      <c r="AB78"/>
      <c r="AC78"/>
      <c r="AD78"/>
      <c r="AE78"/>
      <c r="AF78"/>
    </row>
    <row r="79" spans="1:1005" ht="15" x14ac:dyDescent="0.25">
      <c r="A79" s="39"/>
      <c r="B79" s="15"/>
      <c r="C79" s="15"/>
      <c r="D79" s="15"/>
      <c r="E79"/>
      <c r="F79"/>
      <c r="G79"/>
      <c r="H79"/>
      <c r="I79"/>
      <c r="J79"/>
      <c r="K79"/>
      <c r="L79"/>
      <c r="M79"/>
      <c r="N79"/>
      <c r="O79"/>
      <c r="P79"/>
      <c r="Q79"/>
      <c r="R79"/>
      <c r="S79"/>
      <c r="T79"/>
      <c r="U79"/>
      <c r="V79"/>
      <c r="W79"/>
      <c r="X79"/>
      <c r="Y79"/>
      <c r="Z79"/>
      <c r="AA79"/>
      <c r="AB79"/>
      <c r="AC79"/>
      <c r="AD79"/>
      <c r="AE79"/>
      <c r="AF79"/>
    </row>
    <row r="80" spans="1:1005" ht="15" x14ac:dyDescent="0.25">
      <c r="A80" s="39"/>
      <c r="B80" s="15"/>
      <c r="C80" s="15"/>
      <c r="D80" s="15"/>
      <c r="E80"/>
      <c r="F80"/>
      <c r="G80"/>
      <c r="H80"/>
      <c r="I80"/>
      <c r="J80"/>
      <c r="K80"/>
      <c r="L80"/>
      <c r="M80"/>
      <c r="N80"/>
      <c r="O80"/>
      <c r="P80"/>
      <c r="Q80"/>
      <c r="R80"/>
      <c r="S80"/>
      <c r="T80"/>
      <c r="U80"/>
      <c r="V80"/>
      <c r="W80"/>
      <c r="X80"/>
      <c r="Y80"/>
      <c r="Z80"/>
      <c r="AA80"/>
      <c r="AB80"/>
      <c r="AC80"/>
      <c r="AD80"/>
      <c r="AE80"/>
      <c r="AF80"/>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B8072"/>
  </sheetPr>
  <dimension ref="A1:ALQ80"/>
  <sheetViews>
    <sheetView zoomScaleNormal="100" workbookViewId="0">
      <selection activeCell="D4" sqref="D4"/>
    </sheetView>
  </sheetViews>
  <sheetFormatPr defaultColWidth="18.7109375" defaultRowHeight="12.75" customHeight="1" x14ac:dyDescent="0.25"/>
  <cols>
    <col min="1" max="1" width="7.5703125" style="5" customWidth="1"/>
    <col min="2" max="2" width="7.85546875" style="50" customWidth="1"/>
    <col min="3" max="3" width="8.140625" style="50" customWidth="1"/>
    <col min="4" max="4" width="7.5703125" style="50" customWidth="1"/>
    <col min="5" max="6" width="9" style="12" customWidth="1"/>
    <col min="7" max="30" width="9" style="12" bestFit="1" customWidth="1"/>
    <col min="31" max="31" width="8.42578125" style="32" customWidth="1"/>
    <col min="32" max="54" width="8.85546875" style="12" customWidth="1"/>
    <col min="55" max="16384" width="18.7109375" style="12"/>
  </cols>
  <sheetData>
    <row r="1" spans="1:54" s="4" customFormat="1" ht="15" x14ac:dyDescent="0.25">
      <c r="A1" s="43"/>
      <c r="B1" s="44"/>
      <c r="C1" s="44"/>
      <c r="D1" s="44"/>
      <c r="E1" s="44"/>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5"/>
      <c r="AJ1" s="45"/>
      <c r="AK1" s="45"/>
      <c r="AL1" s="45"/>
      <c r="AM1" s="45"/>
    </row>
    <row r="2" spans="1:54" s="5" customFormat="1" ht="15" x14ac:dyDescent="0.25">
      <c r="A2" s="43"/>
      <c r="B2" s="45" t="s">
        <v>0</v>
      </c>
      <c r="C2" s="45" t="s">
        <v>1</v>
      </c>
      <c r="D2" s="45" t="s">
        <v>2</v>
      </c>
      <c r="E2" s="45">
        <v>1981</v>
      </c>
      <c r="F2" s="45">
        <v>1982</v>
      </c>
      <c r="G2" s="45">
        <v>1983</v>
      </c>
      <c r="H2" s="45">
        <v>1984</v>
      </c>
      <c r="I2" s="45">
        <v>1985</v>
      </c>
      <c r="J2" s="45">
        <v>1986</v>
      </c>
      <c r="K2" s="45">
        <v>1987</v>
      </c>
      <c r="L2" s="45">
        <v>1988</v>
      </c>
      <c r="M2" s="45">
        <v>1989</v>
      </c>
      <c r="N2" s="45">
        <v>1990</v>
      </c>
      <c r="O2" s="45">
        <v>1991</v>
      </c>
      <c r="P2" s="45">
        <v>1992</v>
      </c>
      <c r="Q2" s="45">
        <v>1993</v>
      </c>
      <c r="R2" s="45">
        <v>1994</v>
      </c>
      <c r="S2" s="45">
        <v>1995</v>
      </c>
      <c r="T2" s="45">
        <v>1996</v>
      </c>
      <c r="U2" s="45">
        <v>1997</v>
      </c>
      <c r="V2" s="45">
        <v>1998</v>
      </c>
      <c r="W2" s="45">
        <v>1999</v>
      </c>
      <c r="X2" s="45">
        <v>2000</v>
      </c>
      <c r="Y2" s="45">
        <v>2001</v>
      </c>
      <c r="Z2" s="45">
        <v>2002</v>
      </c>
      <c r="AA2" s="45">
        <v>2003</v>
      </c>
      <c r="AB2" s="45">
        <v>2004</v>
      </c>
      <c r="AC2" s="45">
        <v>2005</v>
      </c>
      <c r="AD2" s="45">
        <v>2006</v>
      </c>
      <c r="AE2" s="46">
        <v>2007</v>
      </c>
      <c r="AF2" s="45">
        <v>2008</v>
      </c>
      <c r="AG2" s="45">
        <v>2009</v>
      </c>
      <c r="AH2" s="45">
        <v>2010</v>
      </c>
      <c r="AI2" s="45">
        <v>2011</v>
      </c>
      <c r="AJ2" s="45">
        <v>2012</v>
      </c>
      <c r="AK2" s="45">
        <v>2013</v>
      </c>
      <c r="AL2" s="45">
        <v>2014</v>
      </c>
      <c r="AM2" s="45">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47"/>
      <c r="B3" s="48" t="s">
        <v>3</v>
      </c>
      <c r="C3" s="48" t="s">
        <v>4</v>
      </c>
      <c r="D3" s="48" t="s">
        <v>5</v>
      </c>
      <c r="E3" s="48" t="s">
        <v>6</v>
      </c>
      <c r="F3" s="48" t="s">
        <v>7</v>
      </c>
      <c r="G3" s="48" t="s">
        <v>8</v>
      </c>
      <c r="H3" s="48" t="s">
        <v>9</v>
      </c>
      <c r="I3" s="48" t="s">
        <v>10</v>
      </c>
      <c r="J3" s="48" t="s">
        <v>11</v>
      </c>
      <c r="K3" s="48" t="s">
        <v>12</v>
      </c>
      <c r="L3" s="48" t="s">
        <v>13</v>
      </c>
      <c r="M3" s="48" t="s">
        <v>14</v>
      </c>
      <c r="N3" s="48" t="s">
        <v>15</v>
      </c>
      <c r="O3" s="48" t="s">
        <v>16</v>
      </c>
      <c r="P3" s="48" t="s">
        <v>17</v>
      </c>
      <c r="Q3" s="48" t="s">
        <v>18</v>
      </c>
      <c r="R3" s="48" t="s">
        <v>19</v>
      </c>
      <c r="S3" s="48" t="s">
        <v>20</v>
      </c>
      <c r="T3" s="48" t="s">
        <v>21</v>
      </c>
      <c r="U3" s="48" t="s">
        <v>22</v>
      </c>
      <c r="V3" s="48" t="s">
        <v>23</v>
      </c>
      <c r="W3" s="48" t="s">
        <v>24</v>
      </c>
      <c r="X3" s="48" t="s">
        <v>25</v>
      </c>
      <c r="Y3" s="48" t="s">
        <v>26</v>
      </c>
      <c r="Z3" s="48" t="s">
        <v>27</v>
      </c>
      <c r="AA3" s="48" t="s">
        <v>28</v>
      </c>
      <c r="AB3" s="48" t="s">
        <v>29</v>
      </c>
      <c r="AC3" s="48" t="s">
        <v>30</v>
      </c>
      <c r="AD3" s="48" t="s">
        <v>31</v>
      </c>
      <c r="AE3" s="48" t="s">
        <v>32</v>
      </c>
      <c r="AF3" s="48" t="s">
        <v>33</v>
      </c>
      <c r="AG3" s="48" t="s">
        <v>34</v>
      </c>
      <c r="AH3" s="48" t="s">
        <v>35</v>
      </c>
      <c r="AI3" s="48" t="s">
        <v>36</v>
      </c>
      <c r="AJ3" s="48" t="s">
        <v>37</v>
      </c>
      <c r="AK3" s="48" t="s">
        <v>38</v>
      </c>
      <c r="AL3" s="48" t="s">
        <v>39</v>
      </c>
      <c r="AM3" s="48"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49">
        <v>43556</v>
      </c>
      <c r="B4">
        <v>1032.5899999999999</v>
      </c>
      <c r="C4">
        <v>1770.15</v>
      </c>
      <c r="D4" s="11">
        <v>1300</v>
      </c>
      <c r="E4" s="11">
        <v>1584.028</v>
      </c>
      <c r="F4" s="11">
        <v>1089.001</v>
      </c>
      <c r="G4" s="11">
        <v>1001.371</v>
      </c>
      <c r="H4" s="16">
        <v>1182.623</v>
      </c>
      <c r="I4" s="16">
        <v>1518.71</v>
      </c>
      <c r="J4" s="16">
        <v>1624.473</v>
      </c>
      <c r="K4" s="16">
        <v>1300</v>
      </c>
      <c r="L4" s="16">
        <v>1388.492</v>
      </c>
      <c r="M4" s="16">
        <v>1609.57</v>
      </c>
      <c r="N4" s="16">
        <v>1725.288</v>
      </c>
      <c r="O4" s="16">
        <v>948.38300000000004</v>
      </c>
      <c r="P4" s="16">
        <v>1370.3409999999999</v>
      </c>
      <c r="Q4" s="16">
        <v>1206.6400000000001</v>
      </c>
      <c r="R4" s="16">
        <v>1855.8340000000001</v>
      </c>
      <c r="S4" s="16">
        <v>1017.367</v>
      </c>
      <c r="T4" s="16">
        <v>1053.7560000000001</v>
      </c>
      <c r="U4" s="16">
        <v>1503.694</v>
      </c>
      <c r="V4" s="16">
        <v>1178.5429999999999</v>
      </c>
      <c r="W4" s="16">
        <v>1459.7750000000001</v>
      </c>
      <c r="X4" s="16">
        <v>1275.9649999999999</v>
      </c>
      <c r="Y4" s="16">
        <v>1516.174</v>
      </c>
      <c r="Z4" s="16">
        <v>1246.472</v>
      </c>
      <c r="AA4" s="16">
        <v>1270.8510000000001</v>
      </c>
      <c r="AB4" s="16">
        <v>1712.0719999999999</v>
      </c>
      <c r="AC4" s="16">
        <v>1287.912</v>
      </c>
      <c r="AD4" s="16">
        <v>1558.807</v>
      </c>
      <c r="AE4" s="16">
        <v>1139.3889999999999</v>
      </c>
      <c r="AF4" s="16">
        <v>1139.0999999999999</v>
      </c>
      <c r="AG4" s="16">
        <v>1475.712</v>
      </c>
      <c r="AH4" s="31">
        <v>1490.575</v>
      </c>
      <c r="AI4" s="12">
        <v>1398.0160000000001</v>
      </c>
      <c r="AJ4" s="12">
        <v>1333.335</v>
      </c>
      <c r="AK4" s="12">
        <v>1088.6559999999999</v>
      </c>
      <c r="AL4" s="12">
        <v>1257.875</v>
      </c>
      <c r="AM4" s="12">
        <v>1059.1849999999999</v>
      </c>
    </row>
    <row r="5" spans="1:54" ht="15" x14ac:dyDescent="0.25">
      <c r="A5" s="49">
        <v>43586</v>
      </c>
      <c r="B5">
        <v>2292.11</v>
      </c>
      <c r="C5">
        <v>3929.33</v>
      </c>
      <c r="D5" s="11">
        <v>3000</v>
      </c>
      <c r="E5" s="11">
        <v>2999.9989999999998</v>
      </c>
      <c r="F5" s="11">
        <v>1788.5809999999999</v>
      </c>
      <c r="G5" s="11">
        <v>1875.7239999999999</v>
      </c>
      <c r="H5" s="16">
        <v>3316.9740000000002</v>
      </c>
      <c r="I5" s="16">
        <v>3641.4490000000001</v>
      </c>
      <c r="J5" s="16">
        <v>3163.1869999999999</v>
      </c>
      <c r="K5" s="16">
        <v>3277.5340000000001</v>
      </c>
      <c r="L5" s="16">
        <v>2431.373</v>
      </c>
      <c r="M5" s="16">
        <v>2390.0309999999999</v>
      </c>
      <c r="N5" s="16">
        <v>2357.3829999999998</v>
      </c>
      <c r="O5" s="16">
        <v>1916.0940000000001</v>
      </c>
      <c r="P5" s="16">
        <v>3704.8409999999999</v>
      </c>
      <c r="Q5" s="16">
        <v>3027.538</v>
      </c>
      <c r="R5" s="16">
        <v>3408.7220000000002</v>
      </c>
      <c r="S5" s="16">
        <v>2779.7930000000001</v>
      </c>
      <c r="T5" s="16">
        <v>3188.4789999999998</v>
      </c>
      <c r="U5" s="16">
        <v>3492.6120000000001</v>
      </c>
      <c r="V5" s="16">
        <v>2585.06</v>
      </c>
      <c r="W5" s="16">
        <v>3422.0929999999998</v>
      </c>
      <c r="X5" s="16">
        <v>3253.6930000000002</v>
      </c>
      <c r="Y5" s="16">
        <v>4095.1410000000001</v>
      </c>
      <c r="Z5" s="16">
        <v>1948.2070000000001</v>
      </c>
      <c r="AA5" s="16">
        <v>2612.3539999999998</v>
      </c>
      <c r="AB5" s="16">
        <v>3547.6880000000001</v>
      </c>
      <c r="AC5" s="16">
        <v>2892.7190000000001</v>
      </c>
      <c r="AD5" s="16">
        <v>2975.1239999999998</v>
      </c>
      <c r="AE5" s="16">
        <v>3444.3270000000002</v>
      </c>
      <c r="AF5" s="16">
        <v>1910.53</v>
      </c>
      <c r="AG5" s="16">
        <v>3613.7869999999998</v>
      </c>
      <c r="AH5" s="31">
        <v>1899.855</v>
      </c>
      <c r="AI5" s="12">
        <v>2438.951</v>
      </c>
      <c r="AJ5" s="12">
        <v>3068.473</v>
      </c>
      <c r="AK5" s="12">
        <v>3088.5129999999999</v>
      </c>
      <c r="AL5" s="12">
        <v>2147.0920000000001</v>
      </c>
      <c r="AM5" s="12">
        <v>2627.1190000000001</v>
      </c>
    </row>
    <row r="6" spans="1:54" ht="15" x14ac:dyDescent="0.25">
      <c r="A6" s="49">
        <v>43617</v>
      </c>
      <c r="B6">
        <v>2608.15</v>
      </c>
      <c r="C6">
        <v>4471.12</v>
      </c>
      <c r="D6" s="11">
        <v>3600</v>
      </c>
      <c r="E6" s="11">
        <v>3841.9670000000001</v>
      </c>
      <c r="F6" s="11">
        <v>2937.4920000000002</v>
      </c>
      <c r="G6" s="11">
        <v>5131.7190000000001</v>
      </c>
      <c r="H6" s="16">
        <v>4853.3739999999998</v>
      </c>
      <c r="I6" s="16">
        <v>3633.8009999999999</v>
      </c>
      <c r="J6" s="16">
        <v>4550.5739999999996</v>
      </c>
      <c r="K6" s="16">
        <v>2564.5790000000002</v>
      </c>
      <c r="L6" s="16">
        <v>3533.9839999999999</v>
      </c>
      <c r="M6" s="16">
        <v>2080.8159999999998</v>
      </c>
      <c r="N6" s="16">
        <v>3815.0940000000001</v>
      </c>
      <c r="O6" s="16">
        <v>4110.0240000000003</v>
      </c>
      <c r="P6" s="16">
        <v>2512.3519999999999</v>
      </c>
      <c r="Q6" s="16">
        <v>4127.74</v>
      </c>
      <c r="R6" s="16">
        <v>3210.91</v>
      </c>
      <c r="S6" s="16">
        <v>5650.6220000000003</v>
      </c>
      <c r="T6" s="16">
        <v>3047.3</v>
      </c>
      <c r="U6" s="16">
        <v>4458.7030000000004</v>
      </c>
      <c r="V6" s="16">
        <v>3205.288</v>
      </c>
      <c r="W6" s="16">
        <v>5333.9690000000001</v>
      </c>
      <c r="X6" s="16">
        <v>2667.9879999999998</v>
      </c>
      <c r="Y6" s="16">
        <v>3119.5479999999998</v>
      </c>
      <c r="Z6" s="16">
        <v>2570.8319999999999</v>
      </c>
      <c r="AA6" s="16">
        <v>4060.4430000000002</v>
      </c>
      <c r="AB6" s="16">
        <v>2872.944</v>
      </c>
      <c r="AC6" s="16">
        <v>3600.0010000000002</v>
      </c>
      <c r="AD6" s="16">
        <v>2499.4749999999999</v>
      </c>
      <c r="AE6" s="16">
        <v>2926.98</v>
      </c>
      <c r="AF6" s="16">
        <v>3474.3319999999999</v>
      </c>
      <c r="AG6" s="16">
        <v>3355.355</v>
      </c>
      <c r="AH6" s="31">
        <v>4584.884</v>
      </c>
      <c r="AI6" s="12">
        <v>5024.8890000000001</v>
      </c>
      <c r="AJ6" s="12">
        <v>1922.5139999999999</v>
      </c>
      <c r="AK6" s="12">
        <v>3781.1039999999998</v>
      </c>
      <c r="AL6" s="12">
        <v>3708.1190000000001</v>
      </c>
      <c r="AM6" s="12">
        <v>5243.6319999999996</v>
      </c>
    </row>
    <row r="7" spans="1:54" ht="15" x14ac:dyDescent="0.25">
      <c r="A7" s="49">
        <v>43647</v>
      </c>
      <c r="B7">
        <v>1067.1500000000001</v>
      </c>
      <c r="C7">
        <v>1829.4</v>
      </c>
      <c r="D7" s="11">
        <v>1300</v>
      </c>
      <c r="E7" s="11">
        <v>1300</v>
      </c>
      <c r="F7" s="11">
        <v>1715.8610000000001</v>
      </c>
      <c r="G7" s="11">
        <v>3002.4940000000001</v>
      </c>
      <c r="H7" s="16">
        <v>1834.5350000000001</v>
      </c>
      <c r="I7" s="16">
        <v>1023.676</v>
      </c>
      <c r="J7" s="16">
        <v>1583.6110000000001</v>
      </c>
      <c r="K7" s="16">
        <v>811.55200000000002</v>
      </c>
      <c r="L7" s="16">
        <v>1085.644</v>
      </c>
      <c r="M7" s="16">
        <v>785.70399999999995</v>
      </c>
      <c r="N7" s="16">
        <v>1575.5609999999999</v>
      </c>
      <c r="O7" s="16">
        <v>1680.8579999999999</v>
      </c>
      <c r="P7" s="16">
        <v>951.08199999999999</v>
      </c>
      <c r="Q7" s="16">
        <v>1566.68</v>
      </c>
      <c r="R7" s="16">
        <v>718.73800000000006</v>
      </c>
      <c r="S7" s="16">
        <v>4156.1909999999998</v>
      </c>
      <c r="T7" s="16">
        <v>997.73</v>
      </c>
      <c r="U7" s="16">
        <v>1367.1310000000001</v>
      </c>
      <c r="V7" s="16">
        <v>1770.299</v>
      </c>
      <c r="W7" s="16">
        <v>2751.5010000000002</v>
      </c>
      <c r="X7" s="16">
        <v>558.06899999999996</v>
      </c>
      <c r="Y7" s="16">
        <v>752.73299999999995</v>
      </c>
      <c r="Z7" s="16">
        <v>582.99199999999996</v>
      </c>
      <c r="AA7" s="16">
        <v>951.81399999999996</v>
      </c>
      <c r="AB7" s="16">
        <v>1015.947</v>
      </c>
      <c r="AC7" s="16">
        <v>1403.6369999999999</v>
      </c>
      <c r="AD7" s="16">
        <v>601.173</v>
      </c>
      <c r="AE7" s="16">
        <v>874.697</v>
      </c>
      <c r="AF7" s="16">
        <v>1564.9269999999999</v>
      </c>
      <c r="AG7" s="16">
        <v>1689.7750000000001</v>
      </c>
      <c r="AH7" s="31">
        <v>1598.152</v>
      </c>
      <c r="AI7" s="12">
        <v>2891.2730000000001</v>
      </c>
      <c r="AJ7" s="12">
        <v>500.39699999999999</v>
      </c>
      <c r="AK7" s="12">
        <v>972.54600000000005</v>
      </c>
      <c r="AL7" s="12">
        <v>980.76499999999999</v>
      </c>
      <c r="AM7" s="12">
        <v>1864.8330000000001</v>
      </c>
    </row>
    <row r="8" spans="1:54" ht="15" x14ac:dyDescent="0.25">
      <c r="A8" s="49">
        <v>43678</v>
      </c>
      <c r="B8">
        <v>439.54</v>
      </c>
      <c r="C8">
        <v>764.96</v>
      </c>
      <c r="D8" s="11">
        <v>550</v>
      </c>
      <c r="E8" s="11">
        <v>521.87</v>
      </c>
      <c r="F8" s="11">
        <v>787.20699999999999</v>
      </c>
      <c r="G8" s="11">
        <v>1001.468</v>
      </c>
      <c r="H8" s="16">
        <v>852.16899999999998</v>
      </c>
      <c r="I8" s="16">
        <v>483.09500000000003</v>
      </c>
      <c r="J8" s="16">
        <v>550.23099999999999</v>
      </c>
      <c r="K8" s="16">
        <v>494.053</v>
      </c>
      <c r="L8" s="16">
        <v>477.774</v>
      </c>
      <c r="M8" s="16">
        <v>492.59199999999998</v>
      </c>
      <c r="N8" s="16">
        <v>567.66899999999998</v>
      </c>
      <c r="O8" s="16">
        <v>624.61400000000003</v>
      </c>
      <c r="P8" s="16">
        <v>513.20399999999995</v>
      </c>
      <c r="Q8" s="16">
        <v>664.02700000000004</v>
      </c>
      <c r="R8" s="16">
        <v>381.53199999999998</v>
      </c>
      <c r="S8" s="16">
        <v>1206.9870000000001</v>
      </c>
      <c r="T8" s="16">
        <v>403.37400000000002</v>
      </c>
      <c r="U8" s="16">
        <v>799.21799999999996</v>
      </c>
      <c r="V8" s="16">
        <v>676.65700000000004</v>
      </c>
      <c r="W8" s="16">
        <v>1055.8399999999999</v>
      </c>
      <c r="X8" s="16">
        <v>330.209</v>
      </c>
      <c r="Y8" s="16">
        <v>478.14299999999997</v>
      </c>
      <c r="Z8" s="16">
        <v>319.21899999999999</v>
      </c>
      <c r="AA8" s="16">
        <v>441.46199999999999</v>
      </c>
      <c r="AB8" s="16">
        <v>478.04199999999997</v>
      </c>
      <c r="AC8" s="16">
        <v>553.80499999999995</v>
      </c>
      <c r="AD8" s="16">
        <v>432.93299999999999</v>
      </c>
      <c r="AE8" s="16">
        <v>520.70899999999995</v>
      </c>
      <c r="AF8" s="16">
        <v>550</v>
      </c>
      <c r="AG8" s="16">
        <v>585.29200000000003</v>
      </c>
      <c r="AH8" s="31">
        <v>707.77700000000004</v>
      </c>
      <c r="AI8" s="12">
        <v>808.9</v>
      </c>
      <c r="AJ8" s="12">
        <v>335.697</v>
      </c>
      <c r="AK8" s="12">
        <v>602.87400000000002</v>
      </c>
      <c r="AL8" s="12">
        <v>506.24599999999998</v>
      </c>
      <c r="AM8" s="12">
        <v>605.90700000000004</v>
      </c>
    </row>
    <row r="9" spans="1:54" ht="15" x14ac:dyDescent="0.25">
      <c r="A9" s="49">
        <v>43709</v>
      </c>
      <c r="B9">
        <v>318.52999999999997</v>
      </c>
      <c r="C9">
        <v>564.77</v>
      </c>
      <c r="D9" s="11">
        <v>430</v>
      </c>
      <c r="E9" s="11">
        <v>426.29700000000003</v>
      </c>
      <c r="F9" s="11">
        <v>634.05600000000004</v>
      </c>
      <c r="G9" s="11">
        <v>502.08100000000002</v>
      </c>
      <c r="H9" s="16">
        <v>515.94200000000001</v>
      </c>
      <c r="I9" s="16">
        <v>463.88799999999998</v>
      </c>
      <c r="J9" s="16">
        <v>549.26700000000005</v>
      </c>
      <c r="K9" s="16">
        <v>376.16399999999999</v>
      </c>
      <c r="L9" s="16">
        <v>436.19200000000001</v>
      </c>
      <c r="M9" s="16">
        <v>319.19200000000001</v>
      </c>
      <c r="N9" s="16">
        <v>396.572</v>
      </c>
      <c r="O9" s="16">
        <v>523.65</v>
      </c>
      <c r="P9" s="16">
        <v>410.23700000000002</v>
      </c>
      <c r="Q9" s="16">
        <v>551.81299999999999</v>
      </c>
      <c r="R9" s="16">
        <v>388.005</v>
      </c>
      <c r="S9" s="16">
        <v>570.99699999999996</v>
      </c>
      <c r="T9" s="16">
        <v>380.839</v>
      </c>
      <c r="U9" s="16">
        <v>667.34100000000001</v>
      </c>
      <c r="V9" s="16">
        <v>426.53399999999999</v>
      </c>
      <c r="W9" s="16">
        <v>640.48099999999999</v>
      </c>
      <c r="X9" s="16">
        <v>344.90800000000002</v>
      </c>
      <c r="Y9" s="16">
        <v>347.36900000000003</v>
      </c>
      <c r="Z9" s="16">
        <v>415.505</v>
      </c>
      <c r="AA9" s="16">
        <v>551.94500000000005</v>
      </c>
      <c r="AB9" s="16">
        <v>450.70699999999999</v>
      </c>
      <c r="AC9" s="16">
        <v>378.05700000000002</v>
      </c>
      <c r="AD9" s="16">
        <v>388.98899999999998</v>
      </c>
      <c r="AE9" s="16">
        <v>439.45100000000002</v>
      </c>
      <c r="AF9" s="16">
        <v>403.03</v>
      </c>
      <c r="AG9" s="16">
        <v>374.69900000000001</v>
      </c>
      <c r="AH9" s="31">
        <v>407.61799999999999</v>
      </c>
      <c r="AI9" s="12">
        <v>496.38600000000002</v>
      </c>
      <c r="AJ9" s="12">
        <v>282.93400000000003</v>
      </c>
      <c r="AK9" s="12">
        <v>669.71799999999996</v>
      </c>
      <c r="AL9" s="12">
        <v>459.66899999999998</v>
      </c>
      <c r="AM9" s="12">
        <v>430</v>
      </c>
    </row>
    <row r="10" spans="1:54" ht="15" x14ac:dyDescent="0.25">
      <c r="A10" s="49">
        <v>43739</v>
      </c>
      <c r="B10">
        <v>349.01</v>
      </c>
      <c r="C10">
        <v>633.53</v>
      </c>
      <c r="D10" s="11">
        <v>530.48</v>
      </c>
      <c r="E10" s="11">
        <v>668.54200000000003</v>
      </c>
      <c r="F10" s="11">
        <v>759.428</v>
      </c>
      <c r="G10" s="11">
        <v>667.63800000000003</v>
      </c>
      <c r="H10" s="16">
        <v>714.51199999999994</v>
      </c>
      <c r="I10" s="16">
        <v>850.86</v>
      </c>
      <c r="J10" s="16">
        <v>866.26700000000005</v>
      </c>
      <c r="K10" s="16">
        <v>418.24400000000003</v>
      </c>
      <c r="L10" s="16">
        <v>463.98099999999999</v>
      </c>
      <c r="M10" s="16">
        <v>426.52800000000002</v>
      </c>
      <c r="N10" s="16">
        <v>586.29399999999998</v>
      </c>
      <c r="O10" s="16">
        <v>464.42099999999999</v>
      </c>
      <c r="P10" s="16">
        <v>404.68400000000003</v>
      </c>
      <c r="Q10" s="16">
        <v>578.05899999999997</v>
      </c>
      <c r="R10" s="16">
        <v>547.81100000000004</v>
      </c>
      <c r="S10" s="16">
        <v>681.83399999999995</v>
      </c>
      <c r="T10" s="16">
        <v>571.96199999999999</v>
      </c>
      <c r="U10" s="16">
        <v>922.59500000000003</v>
      </c>
      <c r="V10" s="16">
        <v>577.15200000000004</v>
      </c>
      <c r="W10" s="16">
        <v>552.96600000000001</v>
      </c>
      <c r="X10" s="16">
        <v>535.06600000000003</v>
      </c>
      <c r="Y10" s="16">
        <v>406.20299999999997</v>
      </c>
      <c r="Z10" s="16">
        <v>516.91300000000001</v>
      </c>
      <c r="AA10" s="16">
        <v>474.99099999999999</v>
      </c>
      <c r="AB10" s="16">
        <v>634.529</v>
      </c>
      <c r="AC10" s="16">
        <v>630.50199999999995</v>
      </c>
      <c r="AD10" s="16">
        <v>1183.7670000000001</v>
      </c>
      <c r="AE10" s="16">
        <v>663.42600000000004</v>
      </c>
      <c r="AF10" s="16">
        <v>446.29599999999999</v>
      </c>
      <c r="AG10" s="16">
        <v>474.78800000000001</v>
      </c>
      <c r="AH10" s="31">
        <v>583.57399999999996</v>
      </c>
      <c r="AI10" s="12">
        <v>651.71199999999999</v>
      </c>
      <c r="AJ10" s="12">
        <v>363.31799999999998</v>
      </c>
      <c r="AK10" s="12">
        <v>813.71699999999998</v>
      </c>
      <c r="AL10" s="12">
        <v>748.30899999999997</v>
      </c>
      <c r="AM10" s="12">
        <v>474.13499999999999</v>
      </c>
    </row>
    <row r="11" spans="1:54" ht="15" x14ac:dyDescent="0.25">
      <c r="A11" s="49">
        <v>43770</v>
      </c>
      <c r="B11">
        <v>418.75</v>
      </c>
      <c r="C11">
        <v>536.82000000000005</v>
      </c>
      <c r="D11" s="11">
        <v>481.33</v>
      </c>
      <c r="E11" s="11">
        <v>625.92399999999998</v>
      </c>
      <c r="F11" s="11">
        <v>600.88400000000001</v>
      </c>
      <c r="G11" s="11">
        <v>612.154</v>
      </c>
      <c r="H11" s="16">
        <v>609.86400000000003</v>
      </c>
      <c r="I11" s="16">
        <v>677.06600000000003</v>
      </c>
      <c r="J11" s="16">
        <v>803.72900000000004</v>
      </c>
      <c r="K11" s="16">
        <v>612.92200000000003</v>
      </c>
      <c r="L11" s="16">
        <v>457.34899999999999</v>
      </c>
      <c r="M11" s="16">
        <v>417.46300000000002</v>
      </c>
      <c r="N11" s="16">
        <v>637.15599999999995</v>
      </c>
      <c r="O11" s="16">
        <v>554.95000000000005</v>
      </c>
      <c r="P11" s="16">
        <v>459.53699999999998</v>
      </c>
      <c r="Q11" s="16">
        <v>566.31799999999998</v>
      </c>
      <c r="R11" s="16">
        <v>572.25699999999995</v>
      </c>
      <c r="S11" s="16">
        <v>613.58799999999997</v>
      </c>
      <c r="T11" s="16">
        <v>578.34500000000003</v>
      </c>
      <c r="U11" s="16">
        <v>639.78599999999994</v>
      </c>
      <c r="V11" s="16">
        <v>673.75099999999998</v>
      </c>
      <c r="W11" s="16">
        <v>532.48099999999999</v>
      </c>
      <c r="X11" s="16">
        <v>492.39600000000002</v>
      </c>
      <c r="Y11" s="16">
        <v>474.73599999999999</v>
      </c>
      <c r="Z11" s="16">
        <v>483.12299999999999</v>
      </c>
      <c r="AA11" s="16">
        <v>486.22</v>
      </c>
      <c r="AB11" s="16">
        <v>768.32</v>
      </c>
      <c r="AC11" s="16">
        <v>581.53</v>
      </c>
      <c r="AD11" s="16">
        <v>669.10599999999999</v>
      </c>
      <c r="AE11" s="16">
        <v>588.69200000000001</v>
      </c>
      <c r="AF11" s="16">
        <v>473.54599999999999</v>
      </c>
      <c r="AG11" s="16">
        <v>535.17200000000003</v>
      </c>
      <c r="AH11" s="31">
        <v>596.24599999999998</v>
      </c>
      <c r="AI11" s="12">
        <v>620.91399999999999</v>
      </c>
      <c r="AJ11" s="12">
        <v>400.90300000000002</v>
      </c>
      <c r="AK11" s="12">
        <v>687.52</v>
      </c>
      <c r="AL11" s="12">
        <v>567.42399999999998</v>
      </c>
      <c r="AM11" s="12">
        <v>528.56399999999996</v>
      </c>
    </row>
    <row r="12" spans="1:54" ht="15" x14ac:dyDescent="0.25">
      <c r="A12" s="49">
        <v>43800</v>
      </c>
      <c r="B12">
        <v>329.58</v>
      </c>
      <c r="C12">
        <v>409.45</v>
      </c>
      <c r="D12" s="11">
        <v>362.53</v>
      </c>
      <c r="E12" s="11">
        <v>517.83000000000004</v>
      </c>
      <c r="F12" s="11">
        <v>529.77700000000004</v>
      </c>
      <c r="G12" s="11">
        <v>553.64800000000002</v>
      </c>
      <c r="H12" s="16">
        <v>557.19200000000001</v>
      </c>
      <c r="I12" s="16">
        <v>538.29600000000005</v>
      </c>
      <c r="J12" s="16">
        <v>606.46500000000003</v>
      </c>
      <c r="K12" s="16">
        <v>454.71600000000001</v>
      </c>
      <c r="L12" s="16">
        <v>432.95100000000002</v>
      </c>
      <c r="M12" s="16">
        <v>392.27</v>
      </c>
      <c r="N12" s="16">
        <v>519.53399999999999</v>
      </c>
      <c r="O12" s="16">
        <v>494.779</v>
      </c>
      <c r="P12" s="16">
        <v>422.78699999999998</v>
      </c>
      <c r="Q12" s="16">
        <v>476.71199999999999</v>
      </c>
      <c r="R12" s="16">
        <v>495.53500000000003</v>
      </c>
      <c r="S12" s="16">
        <v>606.75699999999995</v>
      </c>
      <c r="T12" s="16">
        <v>608.04700000000003</v>
      </c>
      <c r="U12" s="16">
        <v>531.44399999999996</v>
      </c>
      <c r="V12" s="16">
        <v>566.65599999999995</v>
      </c>
      <c r="W12" s="16">
        <v>516.16399999999999</v>
      </c>
      <c r="X12" s="16">
        <v>412.08</v>
      </c>
      <c r="Y12" s="16">
        <v>453.83800000000002</v>
      </c>
      <c r="Z12" s="16">
        <v>414.79</v>
      </c>
      <c r="AA12" s="16">
        <v>471.53699999999998</v>
      </c>
      <c r="AB12" s="16">
        <v>528.62800000000004</v>
      </c>
      <c r="AC12" s="16">
        <v>475.41500000000002</v>
      </c>
      <c r="AD12" s="16">
        <v>501.38400000000001</v>
      </c>
      <c r="AE12" s="16">
        <v>551.49699999999996</v>
      </c>
      <c r="AF12" s="16">
        <v>465.63499999999999</v>
      </c>
      <c r="AG12" s="16">
        <v>489.97300000000001</v>
      </c>
      <c r="AH12" s="31">
        <v>566.553</v>
      </c>
      <c r="AI12" s="12">
        <v>546.649</v>
      </c>
      <c r="AJ12" s="12">
        <v>393.18700000000001</v>
      </c>
      <c r="AK12" s="12">
        <v>535.36900000000003</v>
      </c>
      <c r="AL12" s="12">
        <v>484.14699999999999</v>
      </c>
      <c r="AM12" s="12">
        <v>497.56299999999999</v>
      </c>
    </row>
    <row r="13" spans="1:54" ht="15" x14ac:dyDescent="0.25">
      <c r="A13" s="49">
        <v>43831</v>
      </c>
      <c r="B13">
        <v>329.05</v>
      </c>
      <c r="C13">
        <v>409.1</v>
      </c>
      <c r="D13" s="11">
        <v>361.18</v>
      </c>
      <c r="E13" s="11">
        <v>481.017</v>
      </c>
      <c r="F13" s="11">
        <v>449.54199999999997</v>
      </c>
      <c r="G13" s="11">
        <v>499.32600000000002</v>
      </c>
      <c r="H13" s="16">
        <v>530.30799999999999</v>
      </c>
      <c r="I13" s="16">
        <v>451.565</v>
      </c>
      <c r="J13" s="16">
        <v>480.334</v>
      </c>
      <c r="K13" s="16">
        <v>398.01900000000001</v>
      </c>
      <c r="L13" s="16">
        <v>397.00099999999998</v>
      </c>
      <c r="M13" s="16">
        <v>367.01499999999999</v>
      </c>
      <c r="N13" s="16">
        <v>431.20100000000002</v>
      </c>
      <c r="O13" s="16">
        <v>434.49900000000002</v>
      </c>
      <c r="P13" s="16">
        <v>538.96</v>
      </c>
      <c r="Q13" s="16">
        <v>431.423</v>
      </c>
      <c r="R13" s="16">
        <v>459.44600000000003</v>
      </c>
      <c r="S13" s="16">
        <v>525.00599999999997</v>
      </c>
      <c r="T13" s="16">
        <v>524.14599999999996</v>
      </c>
      <c r="U13" s="16">
        <v>476.07799999999997</v>
      </c>
      <c r="V13" s="16">
        <v>449.93400000000003</v>
      </c>
      <c r="W13" s="16">
        <v>488.23700000000002</v>
      </c>
      <c r="X13" s="16">
        <v>388.642</v>
      </c>
      <c r="Y13" s="16">
        <v>406.81799999999998</v>
      </c>
      <c r="Z13" s="16">
        <v>366.42599999999999</v>
      </c>
      <c r="AA13" s="16">
        <v>421.84699999999998</v>
      </c>
      <c r="AB13" s="16">
        <v>736.60900000000004</v>
      </c>
      <c r="AC13" s="16">
        <v>435.75900000000001</v>
      </c>
      <c r="AD13" s="16">
        <v>432.93099999999998</v>
      </c>
      <c r="AE13" s="16">
        <v>458.01100000000002</v>
      </c>
      <c r="AF13" s="16">
        <v>445.17</v>
      </c>
      <c r="AG13" s="16">
        <v>450.22500000000002</v>
      </c>
      <c r="AH13" s="31">
        <v>507.387</v>
      </c>
      <c r="AI13" s="12">
        <v>498.41</v>
      </c>
      <c r="AJ13" s="12">
        <v>374.38299999999998</v>
      </c>
      <c r="AK13" s="12">
        <v>444.35599999999999</v>
      </c>
      <c r="AL13" s="12">
        <v>434.49799999999999</v>
      </c>
      <c r="AM13" s="12">
        <v>479.767</v>
      </c>
    </row>
    <row r="14" spans="1:54" ht="15" x14ac:dyDescent="0.25">
      <c r="A14" s="49">
        <v>43862</v>
      </c>
      <c r="B14">
        <v>371.7</v>
      </c>
      <c r="C14">
        <v>445.68</v>
      </c>
      <c r="D14" s="11">
        <v>392.99</v>
      </c>
      <c r="E14" s="11">
        <v>413.28699999999998</v>
      </c>
      <c r="F14" s="11">
        <v>419.733</v>
      </c>
      <c r="G14" s="11">
        <v>423.55099999999999</v>
      </c>
      <c r="H14" s="16">
        <v>435.113</v>
      </c>
      <c r="I14" s="16">
        <v>561.553</v>
      </c>
      <c r="J14" s="16">
        <v>508.79500000000002</v>
      </c>
      <c r="K14" s="16">
        <v>374.815</v>
      </c>
      <c r="L14" s="16">
        <v>381.78199999999998</v>
      </c>
      <c r="M14" s="16">
        <v>328.82400000000001</v>
      </c>
      <c r="N14" s="16">
        <v>398.46899999999999</v>
      </c>
      <c r="O14" s="16">
        <v>439.75799999999998</v>
      </c>
      <c r="P14" s="16">
        <v>621.84100000000001</v>
      </c>
      <c r="Q14" s="16">
        <v>392.404</v>
      </c>
      <c r="R14" s="16">
        <v>473.86799999999999</v>
      </c>
      <c r="S14" s="16">
        <v>505.43400000000003</v>
      </c>
      <c r="T14" s="16">
        <v>467.82799999999997</v>
      </c>
      <c r="U14" s="16">
        <v>457.017</v>
      </c>
      <c r="V14" s="16">
        <v>433.899</v>
      </c>
      <c r="W14" s="16">
        <v>490.55099999999999</v>
      </c>
      <c r="X14" s="16">
        <v>364.77300000000002</v>
      </c>
      <c r="Y14" s="16">
        <v>338.65300000000002</v>
      </c>
      <c r="Z14" s="16">
        <v>373.74599999999998</v>
      </c>
      <c r="AA14" s="16">
        <v>377.56299999999999</v>
      </c>
      <c r="AB14" s="16">
        <v>704.33799999999997</v>
      </c>
      <c r="AC14" s="16">
        <v>370.55799999999999</v>
      </c>
      <c r="AD14" s="16">
        <v>436.46800000000002</v>
      </c>
      <c r="AE14" s="16">
        <v>420.05200000000002</v>
      </c>
      <c r="AF14" s="16">
        <v>420.61500000000001</v>
      </c>
      <c r="AG14" s="16">
        <v>467.22399999999999</v>
      </c>
      <c r="AH14" s="31">
        <v>450.11799999999999</v>
      </c>
      <c r="AI14" s="12">
        <v>441.54199999999997</v>
      </c>
      <c r="AJ14" s="12">
        <v>347.01400000000001</v>
      </c>
      <c r="AK14" s="12">
        <v>413.94900000000001</v>
      </c>
      <c r="AL14" s="12">
        <v>497.565</v>
      </c>
      <c r="AM14" s="12">
        <v>397.51900000000001</v>
      </c>
    </row>
    <row r="15" spans="1:54" ht="15" x14ac:dyDescent="0.25">
      <c r="A15" s="49">
        <v>43891</v>
      </c>
      <c r="B15">
        <v>585.07000000000005</v>
      </c>
      <c r="C15">
        <v>774.67</v>
      </c>
      <c r="D15" s="11">
        <v>665.38</v>
      </c>
      <c r="E15" s="11">
        <v>679.38</v>
      </c>
      <c r="F15" s="11">
        <v>775.72</v>
      </c>
      <c r="G15" s="11">
        <v>501.72899999999998</v>
      </c>
      <c r="H15" s="16">
        <v>765.86500000000001</v>
      </c>
      <c r="I15" s="16">
        <v>1279.5709999999999</v>
      </c>
      <c r="J15" s="16">
        <v>742.01199999999994</v>
      </c>
      <c r="K15" s="16">
        <v>487.00200000000001</v>
      </c>
      <c r="L15" s="16">
        <v>752.76700000000005</v>
      </c>
      <c r="M15" s="16">
        <v>462.10700000000003</v>
      </c>
      <c r="N15" s="16">
        <v>554.98900000000003</v>
      </c>
      <c r="O15" s="16">
        <v>683.17899999999997</v>
      </c>
      <c r="P15" s="16">
        <v>790.26900000000001</v>
      </c>
      <c r="Q15" s="16">
        <v>627.66099999999994</v>
      </c>
      <c r="R15" s="16">
        <v>1185.1510000000001</v>
      </c>
      <c r="S15" s="16">
        <v>681.26700000000005</v>
      </c>
      <c r="T15" s="16">
        <v>960.36800000000005</v>
      </c>
      <c r="U15" s="16">
        <v>598.58600000000001</v>
      </c>
      <c r="V15" s="16">
        <v>570.50800000000004</v>
      </c>
      <c r="W15" s="16">
        <v>610.16</v>
      </c>
      <c r="X15" s="16">
        <v>580.70799999999997</v>
      </c>
      <c r="Y15" s="16">
        <v>373.30099999999999</v>
      </c>
      <c r="Z15" s="16">
        <v>566.101</v>
      </c>
      <c r="AA15" s="16">
        <v>767.12599999999998</v>
      </c>
      <c r="AB15" s="16">
        <v>899.27099999999996</v>
      </c>
      <c r="AC15" s="16">
        <v>480.75</v>
      </c>
      <c r="AD15" s="16">
        <v>930.52599999999995</v>
      </c>
      <c r="AE15" s="16">
        <v>524.13199999999995</v>
      </c>
      <c r="AF15" s="16">
        <v>684.44600000000003</v>
      </c>
      <c r="AG15" s="16">
        <v>607.24800000000005</v>
      </c>
      <c r="AH15" s="31">
        <v>630.10900000000004</v>
      </c>
      <c r="AI15" s="12">
        <v>634.79700000000003</v>
      </c>
      <c r="AJ15" s="12">
        <v>435.24</v>
      </c>
      <c r="AK15" s="12">
        <v>575.81500000000005</v>
      </c>
      <c r="AL15" s="12">
        <v>712.02700000000004</v>
      </c>
      <c r="AM15" s="12">
        <v>520.90700000000004</v>
      </c>
    </row>
    <row r="16" spans="1:54" ht="15" x14ac:dyDescent="0.25">
      <c r="A16" s="49">
        <v>43922</v>
      </c>
      <c r="B16">
        <v>746.63</v>
      </c>
      <c r="C16">
        <v>1306.3499999999999</v>
      </c>
      <c r="D16" s="11">
        <v>1055.51</v>
      </c>
      <c r="E16" s="11">
        <v>762.02599999999995</v>
      </c>
      <c r="F16" s="11">
        <v>845.14599999999996</v>
      </c>
      <c r="G16" s="11">
        <v>924.61199999999997</v>
      </c>
      <c r="H16" s="16">
        <v>1825.4880000000001</v>
      </c>
      <c r="I16" s="16">
        <v>2370.8330000000001</v>
      </c>
      <c r="J16" s="16">
        <v>1196.704</v>
      </c>
      <c r="K16" s="16">
        <v>810.15800000000002</v>
      </c>
      <c r="L16" s="16">
        <v>1376.374</v>
      </c>
      <c r="M16" s="16">
        <v>791.00300000000004</v>
      </c>
      <c r="N16" s="16">
        <v>710.41099999999994</v>
      </c>
      <c r="O16" s="16">
        <v>1172.46</v>
      </c>
      <c r="P16" s="16">
        <v>1670.374</v>
      </c>
      <c r="Q16" s="16">
        <v>942.42899999999997</v>
      </c>
      <c r="R16" s="16">
        <v>955.18799999999999</v>
      </c>
      <c r="S16" s="16">
        <v>1114.6369999999999</v>
      </c>
      <c r="T16" s="16">
        <v>1563.8889999999999</v>
      </c>
      <c r="U16" s="16">
        <v>1121.53</v>
      </c>
      <c r="V16" s="16">
        <v>690.54399999999998</v>
      </c>
      <c r="W16" s="16">
        <v>946.09199999999998</v>
      </c>
      <c r="X16" s="16">
        <v>900.02499999999998</v>
      </c>
      <c r="Y16" s="16">
        <v>604.72</v>
      </c>
      <c r="Z16" s="16">
        <v>722.35400000000004</v>
      </c>
      <c r="AA16" s="16">
        <v>1511.6669999999999</v>
      </c>
      <c r="AB16" s="16">
        <v>1607.48</v>
      </c>
      <c r="AC16" s="16">
        <v>1173.634</v>
      </c>
      <c r="AD16" s="16">
        <v>1138.5150000000001</v>
      </c>
      <c r="AE16" s="16">
        <v>925.827</v>
      </c>
      <c r="AF16" s="16">
        <v>896.63400000000001</v>
      </c>
      <c r="AG16" s="16">
        <v>900.29499999999996</v>
      </c>
      <c r="AH16" s="31">
        <v>1303.123</v>
      </c>
      <c r="AI16" s="12">
        <v>1099.3050000000001</v>
      </c>
      <c r="AJ16" s="12">
        <v>480.43200000000002</v>
      </c>
      <c r="AK16" s="12">
        <v>842.25</v>
      </c>
      <c r="AL16" s="12">
        <v>705.94200000000001</v>
      </c>
      <c r="AM16" s="12">
        <v>640.89300000000003</v>
      </c>
    </row>
    <row r="17" spans="1:39" ht="15" x14ac:dyDescent="0.25">
      <c r="A17" s="49">
        <v>43952</v>
      </c>
      <c r="B17">
        <v>1624.85</v>
      </c>
      <c r="C17">
        <v>3063.16</v>
      </c>
      <c r="D17" s="11">
        <v>2342.9899999999998</v>
      </c>
      <c r="E17" s="11">
        <v>2234.8580000000002</v>
      </c>
      <c r="F17" s="11">
        <v>2397.884</v>
      </c>
      <c r="G17" s="11">
        <v>4342.96</v>
      </c>
      <c r="H17" s="16">
        <v>4206.2460000000001</v>
      </c>
      <c r="I17" s="16">
        <v>3604.3310000000001</v>
      </c>
      <c r="J17" s="16">
        <v>2884.203</v>
      </c>
      <c r="K17" s="16">
        <v>1359.1379999999999</v>
      </c>
      <c r="L17" s="16">
        <v>1613.557</v>
      </c>
      <c r="M17" s="16">
        <v>873.95299999999997</v>
      </c>
      <c r="N17" s="16">
        <v>1507.2529999999999</v>
      </c>
      <c r="O17" s="16">
        <v>2113.8809999999999</v>
      </c>
      <c r="P17" s="16">
        <v>4009.7089999999998</v>
      </c>
      <c r="Q17" s="16">
        <v>1994.3050000000001</v>
      </c>
      <c r="R17" s="16">
        <v>2589.5720000000001</v>
      </c>
      <c r="S17" s="16">
        <v>3196.1970000000001</v>
      </c>
      <c r="T17" s="16">
        <v>4223.8860000000004</v>
      </c>
      <c r="U17" s="16">
        <v>2745.5450000000001</v>
      </c>
      <c r="V17" s="16">
        <v>2129.7620000000002</v>
      </c>
      <c r="W17" s="16">
        <v>2108.9940000000001</v>
      </c>
      <c r="X17" s="16">
        <v>2440.7959999999998</v>
      </c>
      <c r="Y17" s="16">
        <v>366.73899999999998</v>
      </c>
      <c r="Z17" s="16">
        <v>1669.982</v>
      </c>
      <c r="AA17" s="16">
        <v>1900.4090000000001</v>
      </c>
      <c r="AB17" s="16">
        <v>3391.5279999999998</v>
      </c>
      <c r="AC17" s="16">
        <v>2512.9760000000001</v>
      </c>
      <c r="AD17" s="16">
        <v>2177.9090000000001</v>
      </c>
      <c r="AE17" s="16">
        <v>2525.6280000000002</v>
      </c>
      <c r="AF17" s="16">
        <v>2713.6190000000001</v>
      </c>
      <c r="AG17" s="16">
        <v>1080.2529999999999</v>
      </c>
      <c r="AH17" s="31">
        <v>2612.8069999999998</v>
      </c>
      <c r="AI17" s="12">
        <v>1187.367</v>
      </c>
      <c r="AJ17" s="12">
        <v>1026.3879999999999</v>
      </c>
      <c r="AK17" s="12">
        <v>2109.9879999999998</v>
      </c>
      <c r="AL17" s="12">
        <v>1381.58</v>
      </c>
      <c r="AM17" s="12">
        <v>1010.7</v>
      </c>
    </row>
    <row r="18" spans="1:39" ht="15" x14ac:dyDescent="0.25">
      <c r="A18" s="49">
        <v>43983</v>
      </c>
      <c r="B18">
        <v>1654.32</v>
      </c>
      <c r="C18">
        <v>3563.73</v>
      </c>
      <c r="D18" s="11">
        <v>2666.05</v>
      </c>
      <c r="E18" s="11">
        <v>3669.4319999999998</v>
      </c>
      <c r="F18" s="11">
        <v>6246.2730000000001</v>
      </c>
      <c r="G18" s="11">
        <v>6281.915</v>
      </c>
      <c r="H18" s="16">
        <v>3686.2130000000002</v>
      </c>
      <c r="I18" s="16">
        <v>4655.4759999999997</v>
      </c>
      <c r="J18" s="16">
        <v>1921.8430000000001</v>
      </c>
      <c r="K18" s="16">
        <v>2053.8159999999998</v>
      </c>
      <c r="L18" s="16">
        <v>1318.8420000000001</v>
      </c>
      <c r="M18" s="16">
        <v>1679.88</v>
      </c>
      <c r="N18" s="16">
        <v>2967.12</v>
      </c>
      <c r="O18" s="16">
        <v>1350.1659999999999</v>
      </c>
      <c r="P18" s="16">
        <v>5001.5169999999998</v>
      </c>
      <c r="Q18" s="16">
        <v>1668.0119999999999</v>
      </c>
      <c r="R18" s="16">
        <v>5421.4359999999997</v>
      </c>
      <c r="S18" s="16">
        <v>3059.3009999999999</v>
      </c>
      <c r="T18" s="16">
        <v>5286.9530000000004</v>
      </c>
      <c r="U18" s="16">
        <v>2705.7310000000002</v>
      </c>
      <c r="V18" s="16">
        <v>3644.761</v>
      </c>
      <c r="W18" s="16">
        <v>1548.287</v>
      </c>
      <c r="X18" s="16">
        <v>1643.1679999999999</v>
      </c>
      <c r="Y18" s="16">
        <v>419.33199999999999</v>
      </c>
      <c r="Z18" s="16">
        <v>2569.777</v>
      </c>
      <c r="AA18" s="16">
        <v>1147.6420000000001</v>
      </c>
      <c r="AB18" s="16">
        <v>3961.8890000000001</v>
      </c>
      <c r="AC18" s="16">
        <v>2059.0749999999998</v>
      </c>
      <c r="AD18" s="16">
        <v>1372.433</v>
      </c>
      <c r="AE18" s="16">
        <v>4393.8289999999997</v>
      </c>
      <c r="AF18" s="16">
        <v>2800.0889999999999</v>
      </c>
      <c r="AG18" s="16">
        <v>2782.1019999999999</v>
      </c>
      <c r="AH18" s="31">
        <v>5863.777</v>
      </c>
      <c r="AI18" s="12">
        <v>404.43700000000001</v>
      </c>
      <c r="AJ18" s="12">
        <v>1218.5340000000001</v>
      </c>
      <c r="AK18" s="12">
        <v>3478.4430000000002</v>
      </c>
      <c r="AL18" s="12">
        <v>2513.3989999999999</v>
      </c>
      <c r="AM18" s="12">
        <v>1314.86</v>
      </c>
    </row>
    <row r="19" spans="1:39" ht="15" x14ac:dyDescent="0.25">
      <c r="A19" s="49">
        <v>44013</v>
      </c>
      <c r="B19">
        <v>403.5</v>
      </c>
      <c r="C19">
        <v>1567.61</v>
      </c>
      <c r="D19" s="11">
        <v>1090.8399999999999</v>
      </c>
      <c r="E19" s="11">
        <v>2226.3519999999999</v>
      </c>
      <c r="F19" s="11">
        <v>3380.4009999999998</v>
      </c>
      <c r="G19" s="11">
        <v>2494.9690000000001</v>
      </c>
      <c r="H19" s="16">
        <v>1100.288</v>
      </c>
      <c r="I19" s="16">
        <v>1770.1679999999999</v>
      </c>
      <c r="J19" s="16">
        <v>627.726</v>
      </c>
      <c r="K19" s="16">
        <v>640.495</v>
      </c>
      <c r="L19" s="16">
        <v>565.84799999999996</v>
      </c>
      <c r="M19" s="16">
        <v>754.71400000000006</v>
      </c>
      <c r="N19" s="16">
        <v>1152.8399999999999</v>
      </c>
      <c r="O19" s="16">
        <v>518.33299999999997</v>
      </c>
      <c r="P19" s="16">
        <v>1983.992</v>
      </c>
      <c r="Q19" s="16">
        <v>393.178</v>
      </c>
      <c r="R19" s="16">
        <v>4225.5029999999997</v>
      </c>
      <c r="S19" s="16">
        <v>1224.6079999999999</v>
      </c>
      <c r="T19" s="16">
        <v>1772.1569999999999</v>
      </c>
      <c r="U19" s="16">
        <v>1501.5809999999999</v>
      </c>
      <c r="V19" s="16">
        <v>1915.307</v>
      </c>
      <c r="W19" s="16">
        <v>387.541</v>
      </c>
      <c r="X19" s="16">
        <v>398.20699999999999</v>
      </c>
      <c r="Y19" s="16">
        <v>126.745</v>
      </c>
      <c r="Z19" s="16">
        <v>668.80499999999995</v>
      </c>
      <c r="AA19" s="16">
        <v>524.85599999999999</v>
      </c>
      <c r="AB19" s="16">
        <v>1608.97</v>
      </c>
      <c r="AC19" s="16">
        <v>552.97699999999998</v>
      </c>
      <c r="AD19" s="16">
        <v>430.69400000000002</v>
      </c>
      <c r="AE19" s="16">
        <v>2018.5619999999999</v>
      </c>
      <c r="AF19" s="16">
        <v>1496.252</v>
      </c>
      <c r="AG19" s="16">
        <v>947.03300000000002</v>
      </c>
      <c r="AH19" s="31">
        <v>3866.085</v>
      </c>
      <c r="AI19" s="12">
        <v>175.136</v>
      </c>
      <c r="AJ19" s="12">
        <v>342.94799999999998</v>
      </c>
      <c r="AK19" s="12">
        <v>1070.404</v>
      </c>
      <c r="AL19" s="12">
        <v>883.202</v>
      </c>
      <c r="AM19" s="12">
        <v>458.57499999999999</v>
      </c>
    </row>
    <row r="20" spans="1:39" ht="15" x14ac:dyDescent="0.25">
      <c r="A20" s="49">
        <v>44044</v>
      </c>
      <c r="B20">
        <v>256.41000000000003</v>
      </c>
      <c r="C20">
        <v>693.8</v>
      </c>
      <c r="D20" s="11">
        <v>499.88</v>
      </c>
      <c r="E20" s="11">
        <v>952.97299999999996</v>
      </c>
      <c r="F20" s="11">
        <v>1082.2339999999999</v>
      </c>
      <c r="G20" s="11">
        <v>1031.3150000000001</v>
      </c>
      <c r="H20" s="16">
        <v>520.40700000000004</v>
      </c>
      <c r="I20" s="16">
        <v>626.55899999999997</v>
      </c>
      <c r="J20" s="16">
        <v>464.32400000000001</v>
      </c>
      <c r="K20" s="16">
        <v>359.43</v>
      </c>
      <c r="L20" s="16">
        <v>428.93700000000001</v>
      </c>
      <c r="M20" s="16">
        <v>358.85</v>
      </c>
      <c r="N20" s="16">
        <v>505.20699999999999</v>
      </c>
      <c r="O20" s="16">
        <v>388.25200000000001</v>
      </c>
      <c r="P20" s="16">
        <v>823.55899999999997</v>
      </c>
      <c r="Q20" s="16">
        <v>275.57400000000001</v>
      </c>
      <c r="R20" s="16">
        <v>1188.5139999999999</v>
      </c>
      <c r="S20" s="16">
        <v>474.14</v>
      </c>
      <c r="T20" s="16">
        <v>966.33</v>
      </c>
      <c r="U20" s="16">
        <v>624.05899999999997</v>
      </c>
      <c r="V20" s="16">
        <v>875.81899999999996</v>
      </c>
      <c r="W20" s="16">
        <v>285.32600000000002</v>
      </c>
      <c r="X20" s="16">
        <v>353.07499999999999</v>
      </c>
      <c r="Y20" s="16">
        <v>151.72300000000001</v>
      </c>
      <c r="Z20" s="16">
        <v>348.15899999999999</v>
      </c>
      <c r="AA20" s="16">
        <v>314.07100000000003</v>
      </c>
      <c r="AB20" s="16">
        <v>623.52599999999995</v>
      </c>
      <c r="AC20" s="16">
        <v>414.16199999999998</v>
      </c>
      <c r="AD20" s="16">
        <v>400.10199999999998</v>
      </c>
      <c r="AE20" s="16">
        <v>659.91499999999996</v>
      </c>
      <c r="AF20" s="16">
        <v>533.89700000000005</v>
      </c>
      <c r="AG20" s="16">
        <v>526.89700000000005</v>
      </c>
      <c r="AH20" s="31">
        <v>971.60599999999999</v>
      </c>
      <c r="AI20" s="12">
        <v>226.79300000000001</v>
      </c>
      <c r="AJ20" s="12">
        <v>371.95</v>
      </c>
      <c r="AK20" s="12">
        <v>540.84299999999996</v>
      </c>
      <c r="AL20" s="12">
        <v>423.69799999999998</v>
      </c>
      <c r="AM20" s="12">
        <v>292.31599999999997</v>
      </c>
    </row>
    <row r="21" spans="1:39" ht="15" x14ac:dyDescent="0.25">
      <c r="A21" s="49">
        <v>44075</v>
      </c>
      <c r="B21">
        <v>287.22000000000003</v>
      </c>
      <c r="C21">
        <v>493.43</v>
      </c>
      <c r="D21" s="11">
        <v>408.21</v>
      </c>
      <c r="E21" s="11">
        <v>793.61099999999999</v>
      </c>
      <c r="F21" s="11">
        <v>614.45399999999995</v>
      </c>
      <c r="G21" s="11">
        <v>676.05399999999997</v>
      </c>
      <c r="H21" s="16">
        <v>570.25300000000004</v>
      </c>
      <c r="I21" s="16">
        <v>678.33299999999997</v>
      </c>
      <c r="J21" s="16">
        <v>402.00200000000001</v>
      </c>
      <c r="K21" s="16">
        <v>412.58699999999999</v>
      </c>
      <c r="L21" s="16">
        <v>324.13</v>
      </c>
      <c r="M21" s="16">
        <v>316.59699999999998</v>
      </c>
      <c r="N21" s="16">
        <v>529.11800000000005</v>
      </c>
      <c r="O21" s="16">
        <v>397.40199999999999</v>
      </c>
      <c r="P21" s="16">
        <v>720.35400000000004</v>
      </c>
      <c r="Q21" s="16">
        <v>357.14</v>
      </c>
      <c r="R21" s="16">
        <v>630.40300000000002</v>
      </c>
      <c r="S21" s="16">
        <v>462.96899999999999</v>
      </c>
      <c r="T21" s="16">
        <v>870.81600000000003</v>
      </c>
      <c r="U21" s="16">
        <v>478.12900000000002</v>
      </c>
      <c r="V21" s="16">
        <v>616.20399999999995</v>
      </c>
      <c r="W21" s="16">
        <v>358.298</v>
      </c>
      <c r="X21" s="16">
        <v>302.43900000000002</v>
      </c>
      <c r="Y21" s="16">
        <v>333.36399999999998</v>
      </c>
      <c r="Z21" s="16">
        <v>543.54600000000005</v>
      </c>
      <c r="AA21" s="16">
        <v>410.02</v>
      </c>
      <c r="AB21" s="16">
        <v>487.21600000000001</v>
      </c>
      <c r="AC21" s="16">
        <v>424.20600000000002</v>
      </c>
      <c r="AD21" s="16">
        <v>421.79899999999998</v>
      </c>
      <c r="AE21" s="16">
        <v>518.87699999999995</v>
      </c>
      <c r="AF21" s="16">
        <v>384.255</v>
      </c>
      <c r="AG21" s="16">
        <v>362.99200000000002</v>
      </c>
      <c r="AH21" s="31">
        <v>626.79899999999998</v>
      </c>
      <c r="AI21" s="12">
        <v>236.61699999999999</v>
      </c>
      <c r="AJ21" s="12">
        <v>576.154</v>
      </c>
      <c r="AK21" s="12">
        <v>528.11</v>
      </c>
      <c r="AL21" s="12">
        <v>342.24900000000002</v>
      </c>
      <c r="AM21" s="12">
        <v>344.26600000000002</v>
      </c>
    </row>
    <row r="22" spans="1:39" ht="15" x14ac:dyDescent="0.25">
      <c r="A22" s="49">
        <v>44105</v>
      </c>
      <c r="B22">
        <v>360.64</v>
      </c>
      <c r="C22">
        <v>609.33000000000004</v>
      </c>
      <c r="D22" s="11">
        <v>512.25</v>
      </c>
      <c r="E22" s="11">
        <v>783.99900000000002</v>
      </c>
      <c r="F22" s="11">
        <v>693.88599999999997</v>
      </c>
      <c r="G22" s="11">
        <v>771.50199999999995</v>
      </c>
      <c r="H22" s="16">
        <v>865.827</v>
      </c>
      <c r="I22" s="16">
        <v>865.23599999999999</v>
      </c>
      <c r="J22" s="16">
        <v>386.57600000000002</v>
      </c>
      <c r="K22" s="16">
        <v>376.03300000000002</v>
      </c>
      <c r="L22" s="16">
        <v>372.38799999999998</v>
      </c>
      <c r="M22" s="16">
        <v>435.68700000000001</v>
      </c>
      <c r="N22" s="16">
        <v>391.59300000000002</v>
      </c>
      <c r="O22" s="16">
        <v>331.91399999999999</v>
      </c>
      <c r="P22" s="16">
        <v>645.99</v>
      </c>
      <c r="Q22" s="16">
        <v>448.33699999999999</v>
      </c>
      <c r="R22" s="16">
        <v>648.23800000000006</v>
      </c>
      <c r="S22" s="16">
        <v>571.68200000000002</v>
      </c>
      <c r="T22" s="16">
        <v>939.87300000000005</v>
      </c>
      <c r="U22" s="16">
        <v>573.74300000000005</v>
      </c>
      <c r="V22" s="16">
        <v>437.048</v>
      </c>
      <c r="W22" s="16">
        <v>480.34899999999999</v>
      </c>
      <c r="X22" s="16">
        <v>309.24799999999999</v>
      </c>
      <c r="Y22" s="16">
        <v>362.63299999999998</v>
      </c>
      <c r="Z22" s="16">
        <v>376.26</v>
      </c>
      <c r="AA22" s="16">
        <v>521.53599999999994</v>
      </c>
      <c r="AB22" s="16">
        <v>671.39599999999996</v>
      </c>
      <c r="AC22" s="16">
        <v>1117.2180000000001</v>
      </c>
      <c r="AD22" s="16">
        <v>554.93200000000002</v>
      </c>
      <c r="AE22" s="16">
        <v>477.26900000000001</v>
      </c>
      <c r="AF22" s="16">
        <v>414.81200000000001</v>
      </c>
      <c r="AG22" s="16">
        <v>487.81299999999999</v>
      </c>
      <c r="AH22" s="31">
        <v>676.94200000000001</v>
      </c>
      <c r="AI22" s="12">
        <v>266.47399999999999</v>
      </c>
      <c r="AJ22" s="12">
        <v>601.12400000000002</v>
      </c>
      <c r="AK22" s="12">
        <v>703.97</v>
      </c>
      <c r="AL22" s="12">
        <v>350.26299999999998</v>
      </c>
      <c r="AM22" s="12">
        <v>501.83300000000003</v>
      </c>
    </row>
    <row r="23" spans="1:39" ht="15" x14ac:dyDescent="0.25">
      <c r="A23" s="49">
        <v>44136</v>
      </c>
      <c r="B23">
        <v>446.66</v>
      </c>
      <c r="C23">
        <v>495.81</v>
      </c>
      <c r="D23" s="11">
        <v>472.92</v>
      </c>
      <c r="E23" s="11">
        <v>618.64200000000005</v>
      </c>
      <c r="F23" s="11">
        <v>634.125</v>
      </c>
      <c r="G23" s="11">
        <v>661.73199999999997</v>
      </c>
      <c r="H23" s="16">
        <v>680.73299999999995</v>
      </c>
      <c r="I23" s="16">
        <v>805.27700000000004</v>
      </c>
      <c r="J23" s="16">
        <v>579.93399999999997</v>
      </c>
      <c r="K23" s="16">
        <v>380.20699999999999</v>
      </c>
      <c r="L23" s="16">
        <v>369.53300000000002</v>
      </c>
      <c r="M23" s="16">
        <v>493.07799999999997</v>
      </c>
      <c r="N23" s="16">
        <v>490.23700000000002</v>
      </c>
      <c r="O23" s="16">
        <v>391.69200000000001</v>
      </c>
      <c r="P23" s="16">
        <v>622.56500000000005</v>
      </c>
      <c r="Q23" s="16">
        <v>476.21600000000001</v>
      </c>
      <c r="R23" s="16">
        <v>585.43399999999997</v>
      </c>
      <c r="S23" s="16">
        <v>582.95799999999997</v>
      </c>
      <c r="T23" s="16">
        <v>663.524</v>
      </c>
      <c r="U23" s="16">
        <v>641.346</v>
      </c>
      <c r="V23" s="16">
        <v>431.11</v>
      </c>
      <c r="W23" s="16">
        <v>451.666</v>
      </c>
      <c r="X23" s="16">
        <v>385.21899999999999</v>
      </c>
      <c r="Y23" s="16">
        <v>350.15499999999997</v>
      </c>
      <c r="Z23" s="16">
        <v>406.08499999999998</v>
      </c>
      <c r="AA23" s="16">
        <v>664.39099999999996</v>
      </c>
      <c r="AB23" s="16">
        <v>606.00599999999997</v>
      </c>
      <c r="AC23" s="16">
        <v>625.70500000000004</v>
      </c>
      <c r="AD23" s="16">
        <v>494.48099999999999</v>
      </c>
      <c r="AE23" s="16">
        <v>501.31700000000001</v>
      </c>
      <c r="AF23" s="16">
        <v>474.291</v>
      </c>
      <c r="AG23" s="16">
        <v>504.94900000000001</v>
      </c>
      <c r="AH23" s="31">
        <v>636.351</v>
      </c>
      <c r="AI23" s="12">
        <v>319.49599999999998</v>
      </c>
      <c r="AJ23" s="12">
        <v>517.59500000000003</v>
      </c>
      <c r="AK23" s="12">
        <v>531.21799999999996</v>
      </c>
      <c r="AL23" s="12">
        <v>403.74299999999999</v>
      </c>
      <c r="AM23" s="12">
        <v>485.39100000000002</v>
      </c>
    </row>
    <row r="24" spans="1:39" ht="15" x14ac:dyDescent="0.25">
      <c r="A24" s="49">
        <v>44166</v>
      </c>
      <c r="B24">
        <v>362.53</v>
      </c>
      <c r="C24">
        <v>362.53</v>
      </c>
      <c r="D24" s="11">
        <v>362.53</v>
      </c>
      <c r="E24" s="11">
        <v>548.53</v>
      </c>
      <c r="F24" s="11">
        <v>574.65499999999997</v>
      </c>
      <c r="G24" s="11">
        <v>604.28700000000003</v>
      </c>
      <c r="H24" s="16">
        <v>543.11400000000003</v>
      </c>
      <c r="I24" s="16">
        <v>607.70699999999999</v>
      </c>
      <c r="J24" s="16">
        <v>425.79599999999999</v>
      </c>
      <c r="K24" s="16">
        <v>359.77800000000002</v>
      </c>
      <c r="L24" s="16">
        <v>350.185</v>
      </c>
      <c r="M24" s="16">
        <v>392.00400000000002</v>
      </c>
      <c r="N24" s="16">
        <v>431.72800000000001</v>
      </c>
      <c r="O24" s="16">
        <v>361.892</v>
      </c>
      <c r="P24" s="16">
        <v>534.83199999999999</v>
      </c>
      <c r="Q24" s="16">
        <v>409.435</v>
      </c>
      <c r="R24" s="16">
        <v>578.32899999999995</v>
      </c>
      <c r="S24" s="16">
        <v>613.48299999999995</v>
      </c>
      <c r="T24" s="16">
        <v>556.59699999999998</v>
      </c>
      <c r="U24" s="16">
        <v>551.31799999999998</v>
      </c>
      <c r="V24" s="16">
        <v>418.62400000000002</v>
      </c>
      <c r="W24" s="16">
        <v>373.92399999999998</v>
      </c>
      <c r="X24" s="16">
        <v>367.56900000000002</v>
      </c>
      <c r="Y24" s="16">
        <v>298.14800000000002</v>
      </c>
      <c r="Z24" s="16">
        <v>394.53</v>
      </c>
      <c r="AA24" s="16">
        <v>439.18700000000001</v>
      </c>
      <c r="AB24" s="16">
        <v>508.08199999999999</v>
      </c>
      <c r="AC24" s="16">
        <v>473.19600000000003</v>
      </c>
      <c r="AD24" s="16">
        <v>475.03899999999999</v>
      </c>
      <c r="AE24" s="16">
        <v>492.20800000000003</v>
      </c>
      <c r="AF24" s="16">
        <v>432.67399999999998</v>
      </c>
      <c r="AG24" s="16">
        <v>487.77199999999999</v>
      </c>
      <c r="AH24" s="31">
        <v>566.94399999999996</v>
      </c>
      <c r="AI24" s="12">
        <v>316.839</v>
      </c>
      <c r="AJ24" s="12">
        <v>387.52800000000002</v>
      </c>
      <c r="AK24" s="12">
        <v>456.07600000000002</v>
      </c>
      <c r="AL24" s="12">
        <v>381.24</v>
      </c>
      <c r="AM24" s="12">
        <v>392.03</v>
      </c>
    </row>
    <row r="25" spans="1:39" ht="15" x14ac:dyDescent="0.25">
      <c r="A25" s="49">
        <v>44197</v>
      </c>
      <c r="B25">
        <v>361.18</v>
      </c>
      <c r="C25">
        <v>361.18</v>
      </c>
      <c r="D25" s="11">
        <v>361.18</v>
      </c>
      <c r="E25" s="11">
        <v>470.24599999999998</v>
      </c>
      <c r="F25" s="11">
        <v>516.09199999999998</v>
      </c>
      <c r="G25" s="11">
        <v>572.40599999999995</v>
      </c>
      <c r="H25" s="16">
        <v>460.601</v>
      </c>
      <c r="I25" s="16">
        <v>489.25700000000001</v>
      </c>
      <c r="J25" s="16">
        <v>373.80599999999998</v>
      </c>
      <c r="K25" s="16">
        <v>330.35700000000003</v>
      </c>
      <c r="L25" s="16">
        <v>330.76400000000001</v>
      </c>
      <c r="M25" s="16">
        <v>320.62599999999998</v>
      </c>
      <c r="N25" s="16">
        <v>380.33499999999998</v>
      </c>
      <c r="O25" s="16">
        <v>483.14499999999998</v>
      </c>
      <c r="P25" s="16">
        <v>485.834</v>
      </c>
      <c r="Q25" s="16">
        <v>384.92500000000001</v>
      </c>
      <c r="R25" s="16">
        <v>502.73599999999999</v>
      </c>
      <c r="S25" s="16">
        <v>532.67700000000002</v>
      </c>
      <c r="T25" s="16">
        <v>501.26900000000001</v>
      </c>
      <c r="U25" s="16">
        <v>440.96800000000002</v>
      </c>
      <c r="V25" s="16">
        <v>401.00799999999998</v>
      </c>
      <c r="W25" s="16">
        <v>356.09199999999998</v>
      </c>
      <c r="X25" s="16">
        <v>329.50700000000001</v>
      </c>
      <c r="Y25" s="16">
        <v>264.27699999999999</v>
      </c>
      <c r="Z25" s="16">
        <v>352.12099999999998</v>
      </c>
      <c r="AA25" s="16">
        <v>644.54700000000003</v>
      </c>
      <c r="AB25" s="16">
        <v>468.59800000000001</v>
      </c>
      <c r="AC25" s="16">
        <v>409.07600000000002</v>
      </c>
      <c r="AD25" s="16">
        <v>391.95699999999999</v>
      </c>
      <c r="AE25" s="16">
        <v>470.827</v>
      </c>
      <c r="AF25" s="16">
        <v>402.83300000000003</v>
      </c>
      <c r="AG25" s="16">
        <v>434.19900000000001</v>
      </c>
      <c r="AH25" s="31">
        <v>517.28700000000003</v>
      </c>
      <c r="AI25" s="12">
        <v>304.67399999999998</v>
      </c>
      <c r="AJ25" s="12">
        <v>318.33</v>
      </c>
      <c r="AK25" s="12">
        <v>409.572</v>
      </c>
      <c r="AL25" s="12">
        <v>369.88499999999999</v>
      </c>
      <c r="AM25" s="12">
        <v>369.87700000000001</v>
      </c>
    </row>
    <row r="26" spans="1:39" ht="15" x14ac:dyDescent="0.25">
      <c r="A26" s="49">
        <v>44228</v>
      </c>
      <c r="B26">
        <v>392.99</v>
      </c>
      <c r="C26">
        <v>392.99</v>
      </c>
      <c r="D26" s="11">
        <v>392.99</v>
      </c>
      <c r="E26" s="11">
        <v>420.428</v>
      </c>
      <c r="F26" s="11">
        <v>426.11799999999999</v>
      </c>
      <c r="G26" s="11">
        <v>453.63099999999997</v>
      </c>
      <c r="H26" s="16">
        <v>550.48800000000006</v>
      </c>
      <c r="I26" s="16">
        <v>493.20600000000002</v>
      </c>
      <c r="J26" s="16">
        <v>344.548</v>
      </c>
      <c r="K26" s="16">
        <v>314.137</v>
      </c>
      <c r="L26" s="16">
        <v>286.36200000000002</v>
      </c>
      <c r="M26" s="16">
        <v>294.97699999999998</v>
      </c>
      <c r="N26" s="16">
        <v>380.60199999999998</v>
      </c>
      <c r="O26" s="16">
        <v>559.62699999999995</v>
      </c>
      <c r="P26" s="16">
        <v>423.15699999999998</v>
      </c>
      <c r="Q26" s="16">
        <v>388.37599999999998</v>
      </c>
      <c r="R26" s="16">
        <v>471.63400000000001</v>
      </c>
      <c r="S26" s="16">
        <v>457.779</v>
      </c>
      <c r="T26" s="16">
        <v>465.07400000000001</v>
      </c>
      <c r="U26" s="16">
        <v>415.86200000000002</v>
      </c>
      <c r="V26" s="16">
        <v>396.84</v>
      </c>
      <c r="W26" s="16">
        <v>323.67099999999999</v>
      </c>
      <c r="X26" s="16">
        <v>265.82100000000003</v>
      </c>
      <c r="Y26" s="16">
        <v>277.48200000000003</v>
      </c>
      <c r="Z26" s="16">
        <v>310.58600000000001</v>
      </c>
      <c r="AA26" s="16">
        <v>597.68899999999996</v>
      </c>
      <c r="AB26" s="16">
        <v>383.94299999999998</v>
      </c>
      <c r="AC26" s="16">
        <v>398.92</v>
      </c>
      <c r="AD26" s="16">
        <v>354.09699999999998</v>
      </c>
      <c r="AE26" s="16">
        <v>428.74599999999998</v>
      </c>
      <c r="AF26" s="16">
        <v>412.27699999999999</v>
      </c>
      <c r="AG26" s="16">
        <v>381.904</v>
      </c>
      <c r="AH26" s="31">
        <v>440.95800000000003</v>
      </c>
      <c r="AI26" s="12">
        <v>280.33</v>
      </c>
      <c r="AJ26" s="12">
        <v>297.649</v>
      </c>
      <c r="AK26" s="12">
        <v>459.61500000000001</v>
      </c>
      <c r="AL26" s="12">
        <v>297.03399999999999</v>
      </c>
      <c r="AM26" s="12">
        <v>308.41699999999997</v>
      </c>
    </row>
    <row r="27" spans="1:39" ht="15" x14ac:dyDescent="0.25">
      <c r="A27" s="49">
        <v>44256</v>
      </c>
      <c r="B27">
        <v>665.38</v>
      </c>
      <c r="C27">
        <v>665.38</v>
      </c>
      <c r="D27" s="11">
        <v>665.38</v>
      </c>
      <c r="E27" s="11">
        <v>792.49099999999999</v>
      </c>
      <c r="F27" s="11">
        <v>523.15200000000004</v>
      </c>
      <c r="G27" s="11">
        <v>786.26099999999997</v>
      </c>
      <c r="H27" s="16">
        <v>1279.3499999999999</v>
      </c>
      <c r="I27" s="16">
        <v>737.00199999999995</v>
      </c>
      <c r="J27" s="16">
        <v>470.089</v>
      </c>
      <c r="K27" s="16">
        <v>660.17499999999995</v>
      </c>
      <c r="L27" s="16">
        <v>425.38200000000001</v>
      </c>
      <c r="M27" s="16">
        <v>451.61099999999999</v>
      </c>
      <c r="N27" s="16">
        <v>630.16600000000005</v>
      </c>
      <c r="O27" s="16">
        <v>699.50699999999995</v>
      </c>
      <c r="P27" s="16">
        <v>687.03</v>
      </c>
      <c r="Q27" s="16">
        <v>1066.5219999999999</v>
      </c>
      <c r="R27" s="16">
        <v>659.077</v>
      </c>
      <c r="S27" s="16">
        <v>901.93799999999999</v>
      </c>
      <c r="T27" s="16">
        <v>626.33600000000001</v>
      </c>
      <c r="U27" s="16">
        <v>565.25400000000002</v>
      </c>
      <c r="V27" s="16">
        <v>524.04300000000001</v>
      </c>
      <c r="W27" s="16">
        <v>532.97500000000002</v>
      </c>
      <c r="X27" s="16">
        <v>309.99799999999999</v>
      </c>
      <c r="Y27" s="16">
        <v>464.18400000000003</v>
      </c>
      <c r="Z27" s="16">
        <v>678.93799999999999</v>
      </c>
      <c r="AA27" s="16">
        <v>805.08100000000002</v>
      </c>
      <c r="AB27" s="16">
        <v>512.79300000000001</v>
      </c>
      <c r="AC27" s="16">
        <v>877.41</v>
      </c>
      <c r="AD27" s="16">
        <v>464.73899999999998</v>
      </c>
      <c r="AE27" s="16">
        <v>707.625</v>
      </c>
      <c r="AF27" s="16">
        <v>560.41800000000001</v>
      </c>
      <c r="AG27" s="16">
        <v>563.02599999999995</v>
      </c>
      <c r="AH27" s="31">
        <v>646.91200000000003</v>
      </c>
      <c r="AI27" s="12">
        <v>368.81400000000002</v>
      </c>
      <c r="AJ27" s="12">
        <v>459.07600000000002</v>
      </c>
      <c r="AK27" s="12">
        <v>680.45699999999999</v>
      </c>
      <c r="AL27" s="12">
        <v>428.791</v>
      </c>
      <c r="AM27" s="12">
        <v>555.45600000000002</v>
      </c>
    </row>
    <row r="28" spans="1:39" ht="15" x14ac:dyDescent="0.25">
      <c r="A28" s="49">
        <v>44287</v>
      </c>
      <c r="B28">
        <v>1055.51</v>
      </c>
      <c r="C28">
        <v>1055.51</v>
      </c>
      <c r="D28" s="11">
        <v>1055.51</v>
      </c>
      <c r="E28" s="11">
        <v>854.46500000000003</v>
      </c>
      <c r="F28" s="11">
        <v>950.98500000000001</v>
      </c>
      <c r="G28" s="11">
        <v>1854.08</v>
      </c>
      <c r="H28" s="16">
        <v>2380.8939999999998</v>
      </c>
      <c r="I28" s="16">
        <v>1181.338</v>
      </c>
      <c r="J28" s="16">
        <v>783.97500000000002</v>
      </c>
      <c r="K28" s="16">
        <v>1195.1189999999999</v>
      </c>
      <c r="L28" s="16">
        <v>743.63199999999995</v>
      </c>
      <c r="M28" s="16">
        <v>566.27499999999998</v>
      </c>
      <c r="N28" s="16">
        <v>1093.828</v>
      </c>
      <c r="O28" s="16">
        <v>1562.5440000000001</v>
      </c>
      <c r="P28" s="16">
        <v>1012.19</v>
      </c>
      <c r="Q28" s="16">
        <v>863.197</v>
      </c>
      <c r="R28" s="16">
        <v>1074.5070000000001</v>
      </c>
      <c r="S28" s="16">
        <v>1512.7449999999999</v>
      </c>
      <c r="T28" s="16">
        <v>1148.472</v>
      </c>
      <c r="U28" s="16">
        <v>683.51800000000003</v>
      </c>
      <c r="V28" s="16">
        <v>815.98099999999999</v>
      </c>
      <c r="W28" s="16">
        <v>819.81399999999996</v>
      </c>
      <c r="X28" s="16">
        <v>522.60299999999995</v>
      </c>
      <c r="Y28" s="16">
        <v>590.93799999999999</v>
      </c>
      <c r="Z28" s="16">
        <v>1403.7139999999999</v>
      </c>
      <c r="AA28" s="16">
        <v>1427.519</v>
      </c>
      <c r="AB28" s="16">
        <v>1199.481</v>
      </c>
      <c r="AC28" s="16">
        <v>1085.9770000000001</v>
      </c>
      <c r="AD28" s="16">
        <v>834.11400000000003</v>
      </c>
      <c r="AE28" s="16">
        <v>890.10500000000002</v>
      </c>
      <c r="AF28" s="16">
        <v>832.54700000000003</v>
      </c>
      <c r="AG28" s="16">
        <v>1204.7</v>
      </c>
      <c r="AH28" s="31">
        <v>1116.4269999999999</v>
      </c>
      <c r="AI28" s="12">
        <v>405.87</v>
      </c>
      <c r="AJ28" s="12">
        <v>674.22900000000004</v>
      </c>
      <c r="AK28" s="12">
        <v>672.92399999999998</v>
      </c>
      <c r="AL28" s="12">
        <v>517.04399999999998</v>
      </c>
      <c r="AM28" s="12">
        <v>602.22699999999998</v>
      </c>
    </row>
    <row r="29" spans="1:39" ht="15" x14ac:dyDescent="0.25">
      <c r="A29" s="49">
        <v>44317</v>
      </c>
      <c r="B29">
        <v>2342.9899999999998</v>
      </c>
      <c r="C29">
        <v>2342.9899999999998</v>
      </c>
      <c r="D29" s="11">
        <v>2342.9899999999998</v>
      </c>
      <c r="E29" s="11">
        <v>2408.9490000000001</v>
      </c>
      <c r="F29" s="11">
        <v>4372.4639999999999</v>
      </c>
      <c r="G29" s="11">
        <v>4216.3670000000002</v>
      </c>
      <c r="H29" s="16">
        <v>3625.451</v>
      </c>
      <c r="I29" s="16">
        <v>2879.8649999999998</v>
      </c>
      <c r="J29" s="16">
        <v>1299.338</v>
      </c>
      <c r="K29" s="16">
        <v>1512.5889999999999</v>
      </c>
      <c r="L29" s="16">
        <v>812.899</v>
      </c>
      <c r="M29" s="16">
        <v>1281.057</v>
      </c>
      <c r="N29" s="16">
        <v>1995.3910000000001</v>
      </c>
      <c r="O29" s="16">
        <v>3642.0479999999998</v>
      </c>
      <c r="P29" s="16">
        <v>2060.4859999999999</v>
      </c>
      <c r="Q29" s="16">
        <v>2428.0770000000002</v>
      </c>
      <c r="R29" s="16">
        <v>3126.3560000000002</v>
      </c>
      <c r="S29" s="16">
        <v>4115.0990000000002</v>
      </c>
      <c r="T29" s="16">
        <v>2790.806</v>
      </c>
      <c r="U29" s="16">
        <v>2089.8249999999998</v>
      </c>
      <c r="V29" s="16">
        <v>1955.203</v>
      </c>
      <c r="W29" s="16">
        <v>2261.2330000000002</v>
      </c>
      <c r="X29" s="16">
        <v>274.97300000000001</v>
      </c>
      <c r="Y29" s="16">
        <v>1403.864</v>
      </c>
      <c r="Z29" s="16">
        <v>1759.6790000000001</v>
      </c>
      <c r="AA29" s="16">
        <v>3010.2779999999998</v>
      </c>
      <c r="AB29" s="16">
        <v>2531.5079999999998</v>
      </c>
      <c r="AC29" s="16">
        <v>2112.143</v>
      </c>
      <c r="AD29" s="16">
        <v>2328.1289999999999</v>
      </c>
      <c r="AE29" s="16">
        <v>2701.614</v>
      </c>
      <c r="AF29" s="16">
        <v>1019.471</v>
      </c>
      <c r="AG29" s="16">
        <v>2455.8649999999998</v>
      </c>
      <c r="AH29" s="31">
        <v>1215.623</v>
      </c>
      <c r="AI29" s="12">
        <v>801.49800000000005</v>
      </c>
      <c r="AJ29" s="12">
        <v>1849.693</v>
      </c>
      <c r="AK29" s="12">
        <v>1353.252</v>
      </c>
      <c r="AL29" s="12">
        <v>849.19</v>
      </c>
      <c r="AM29" s="12">
        <v>1856.0070000000001</v>
      </c>
    </row>
    <row r="30" spans="1:39" ht="15" x14ac:dyDescent="0.25">
      <c r="A30" s="49">
        <v>44348</v>
      </c>
      <c r="B30">
        <v>2666.05</v>
      </c>
      <c r="C30">
        <v>2666.05</v>
      </c>
      <c r="D30" s="11">
        <v>2666.05</v>
      </c>
      <c r="E30" s="11">
        <v>6340.5590000000002</v>
      </c>
      <c r="F30" s="11">
        <v>6302.9080000000004</v>
      </c>
      <c r="G30" s="11">
        <v>3793.27</v>
      </c>
      <c r="H30" s="16">
        <v>4664.3580000000002</v>
      </c>
      <c r="I30" s="16">
        <v>1925.77</v>
      </c>
      <c r="J30" s="16">
        <v>1997.7729999999999</v>
      </c>
      <c r="K30" s="16">
        <v>1267.183</v>
      </c>
      <c r="L30" s="16">
        <v>1620.2670000000001</v>
      </c>
      <c r="M30" s="16">
        <v>2770.2040000000002</v>
      </c>
      <c r="N30" s="16">
        <v>1299.5160000000001</v>
      </c>
      <c r="O30" s="16">
        <v>4917.3860000000004</v>
      </c>
      <c r="P30" s="16">
        <v>1704.9880000000001</v>
      </c>
      <c r="Q30" s="16">
        <v>5219.7929999999997</v>
      </c>
      <c r="R30" s="16">
        <v>3031.5439999999999</v>
      </c>
      <c r="S30" s="16">
        <v>5301.7830000000004</v>
      </c>
      <c r="T30" s="16">
        <v>2743.18</v>
      </c>
      <c r="U30" s="16">
        <v>3584.9290000000001</v>
      </c>
      <c r="V30" s="16">
        <v>1483.577</v>
      </c>
      <c r="W30" s="16">
        <v>1644.654</v>
      </c>
      <c r="X30" s="16">
        <v>354.541</v>
      </c>
      <c r="Y30" s="16">
        <v>2357.567</v>
      </c>
      <c r="Z30" s="16">
        <v>1094.422</v>
      </c>
      <c r="AA30" s="16">
        <v>3861.585</v>
      </c>
      <c r="AB30" s="16">
        <v>2069.9879999999998</v>
      </c>
      <c r="AC30" s="16">
        <v>1354.627</v>
      </c>
      <c r="AD30" s="16">
        <v>4203.7139999999999</v>
      </c>
      <c r="AE30" s="16">
        <v>2824.4749999999999</v>
      </c>
      <c r="AF30" s="16">
        <v>2713.4259999999999</v>
      </c>
      <c r="AG30" s="16">
        <v>5640.4579999999996</v>
      </c>
      <c r="AH30" s="31">
        <v>417.76799999999997</v>
      </c>
      <c r="AI30" s="12">
        <v>1124.413</v>
      </c>
      <c r="AJ30" s="12">
        <v>3230.4059999999999</v>
      </c>
      <c r="AK30" s="12">
        <v>2475.8049999999998</v>
      </c>
      <c r="AL30" s="12">
        <v>1197.0139999999999</v>
      </c>
      <c r="AM30" s="12">
        <v>3395.288</v>
      </c>
    </row>
    <row r="31" spans="1:39" ht="15" x14ac:dyDescent="0.25">
      <c r="A31" s="49">
        <v>44378</v>
      </c>
      <c r="B31">
        <v>1090.8399999999999</v>
      </c>
      <c r="C31">
        <v>1090.8399999999999</v>
      </c>
      <c r="D31" s="11">
        <v>1090.8399999999999</v>
      </c>
      <c r="E31" s="11">
        <v>3396.473</v>
      </c>
      <c r="F31" s="11">
        <v>2497.752</v>
      </c>
      <c r="G31" s="11">
        <v>1160.2</v>
      </c>
      <c r="H31" s="16">
        <v>1763.77</v>
      </c>
      <c r="I31" s="16">
        <v>623.971</v>
      </c>
      <c r="J31" s="16">
        <v>621.94000000000005</v>
      </c>
      <c r="K31" s="16">
        <v>546.63099999999997</v>
      </c>
      <c r="L31" s="16">
        <v>726.05499999999995</v>
      </c>
      <c r="M31" s="16">
        <v>1083.586</v>
      </c>
      <c r="N31" s="16">
        <v>488.13499999999999</v>
      </c>
      <c r="O31" s="16">
        <v>2026.473</v>
      </c>
      <c r="P31" s="16">
        <v>411.584</v>
      </c>
      <c r="Q31" s="16">
        <v>4151.3220000000001</v>
      </c>
      <c r="R31" s="16">
        <v>1207.277</v>
      </c>
      <c r="S31" s="16">
        <v>1857.1590000000001</v>
      </c>
      <c r="T31" s="16">
        <v>1510.471</v>
      </c>
      <c r="U31" s="16">
        <v>1897.1769999999999</v>
      </c>
      <c r="V31" s="16">
        <v>344.86</v>
      </c>
      <c r="W31" s="16">
        <v>400.71199999999999</v>
      </c>
      <c r="X31" s="16">
        <v>88.835999999999999</v>
      </c>
      <c r="Y31" s="16">
        <v>604.99900000000002</v>
      </c>
      <c r="Z31" s="16">
        <v>491.44200000000001</v>
      </c>
      <c r="AA31" s="16">
        <v>1643.912</v>
      </c>
      <c r="AB31" s="16">
        <v>560.33500000000004</v>
      </c>
      <c r="AC31" s="16">
        <v>413.40199999999999</v>
      </c>
      <c r="AD31" s="16">
        <v>1963.3150000000001</v>
      </c>
      <c r="AE31" s="16">
        <v>1576.2950000000001</v>
      </c>
      <c r="AF31" s="16">
        <v>915.86</v>
      </c>
      <c r="AG31" s="16">
        <v>3788.3020000000001</v>
      </c>
      <c r="AH31" s="31">
        <v>176.89699999999999</v>
      </c>
      <c r="AI31" s="12">
        <v>313.78500000000003</v>
      </c>
      <c r="AJ31" s="12">
        <v>1006.415</v>
      </c>
      <c r="AK31" s="12">
        <v>865.04300000000001</v>
      </c>
      <c r="AL31" s="12">
        <v>402.35</v>
      </c>
      <c r="AM31" s="12">
        <v>2213.9870000000001</v>
      </c>
    </row>
    <row r="32" spans="1:39" ht="15" x14ac:dyDescent="0.25">
      <c r="A32" s="49">
        <v>44409</v>
      </c>
      <c r="B32">
        <v>499.88</v>
      </c>
      <c r="C32">
        <v>499.88</v>
      </c>
      <c r="D32" s="11">
        <v>499.88</v>
      </c>
      <c r="E32" s="11">
        <v>1081.924</v>
      </c>
      <c r="F32" s="11">
        <v>1035.3979999999999</v>
      </c>
      <c r="G32" s="11">
        <v>543.54399999999998</v>
      </c>
      <c r="H32" s="16">
        <v>623.39200000000005</v>
      </c>
      <c r="I32" s="16">
        <v>462.52600000000001</v>
      </c>
      <c r="J32" s="16">
        <v>347.798</v>
      </c>
      <c r="K32" s="16">
        <v>411.20600000000002</v>
      </c>
      <c r="L32" s="16">
        <v>340.166</v>
      </c>
      <c r="M32" s="16">
        <v>459.81799999999998</v>
      </c>
      <c r="N32" s="16">
        <v>365.90100000000001</v>
      </c>
      <c r="O32" s="16">
        <v>801.16200000000003</v>
      </c>
      <c r="P32" s="16">
        <v>294.31299999999999</v>
      </c>
      <c r="Q32" s="16">
        <v>1158.9829999999999</v>
      </c>
      <c r="R32" s="16">
        <v>462.101</v>
      </c>
      <c r="S32" s="16">
        <v>977.17100000000005</v>
      </c>
      <c r="T32" s="16">
        <v>628.26800000000003</v>
      </c>
      <c r="U32" s="16">
        <v>868.09100000000001</v>
      </c>
      <c r="V32" s="16">
        <v>247.98699999999999</v>
      </c>
      <c r="W32" s="16">
        <v>340.91300000000001</v>
      </c>
      <c r="X32" s="16">
        <v>121.155</v>
      </c>
      <c r="Y32" s="16">
        <v>307.12400000000002</v>
      </c>
      <c r="Z32" s="16">
        <v>288.28100000000001</v>
      </c>
      <c r="AA32" s="16">
        <v>605.84500000000003</v>
      </c>
      <c r="AB32" s="16">
        <v>424.05799999999999</v>
      </c>
      <c r="AC32" s="16">
        <v>385.24900000000002</v>
      </c>
      <c r="AD32" s="16">
        <v>632.64700000000005</v>
      </c>
      <c r="AE32" s="16">
        <v>553.01700000000005</v>
      </c>
      <c r="AF32" s="16">
        <v>501.601</v>
      </c>
      <c r="AG32" s="16">
        <v>948.755</v>
      </c>
      <c r="AH32" s="31">
        <v>225.38300000000001</v>
      </c>
      <c r="AI32" s="12">
        <v>338.73899999999998</v>
      </c>
      <c r="AJ32" s="12">
        <v>495.73200000000003</v>
      </c>
      <c r="AK32" s="12">
        <v>408.65100000000001</v>
      </c>
      <c r="AL32" s="12">
        <v>246.89599999999999</v>
      </c>
      <c r="AM32" s="12">
        <v>919.78200000000004</v>
      </c>
    </row>
    <row r="33" spans="1:39" ht="15" x14ac:dyDescent="0.25">
      <c r="A33" s="49">
        <v>44440</v>
      </c>
      <c r="B33" s="13">
        <v>408.21</v>
      </c>
      <c r="C33" s="13">
        <v>408.21</v>
      </c>
      <c r="D33" s="11">
        <v>408.21</v>
      </c>
      <c r="E33" s="11">
        <v>614.64700000000005</v>
      </c>
      <c r="F33" s="11">
        <v>681.22199999999998</v>
      </c>
      <c r="G33" s="11">
        <v>575.28599999999994</v>
      </c>
      <c r="H33" s="16">
        <v>677.29300000000001</v>
      </c>
      <c r="I33" s="16">
        <v>401.62299999999999</v>
      </c>
      <c r="J33" s="16">
        <v>403.74700000000001</v>
      </c>
      <c r="K33" s="16">
        <v>301.11500000000001</v>
      </c>
      <c r="L33" s="16">
        <v>300.80599999999998</v>
      </c>
      <c r="M33" s="16">
        <v>487.71100000000001</v>
      </c>
      <c r="N33" s="16">
        <v>378.21800000000002</v>
      </c>
      <c r="O33" s="16">
        <v>722.61</v>
      </c>
      <c r="P33" s="16">
        <v>378.49</v>
      </c>
      <c r="Q33" s="16">
        <v>608.66800000000001</v>
      </c>
      <c r="R33" s="16">
        <v>453.358</v>
      </c>
      <c r="S33" s="16">
        <v>855.76300000000003</v>
      </c>
      <c r="T33" s="16">
        <v>483.33100000000002</v>
      </c>
      <c r="U33" s="16">
        <v>612.34500000000003</v>
      </c>
      <c r="V33" s="16">
        <v>321.65899999999999</v>
      </c>
      <c r="W33" s="16">
        <v>293.03800000000001</v>
      </c>
      <c r="X33" s="16">
        <v>301.03199999999998</v>
      </c>
      <c r="Y33" s="16">
        <v>503.214</v>
      </c>
      <c r="Z33" s="16">
        <v>385.55399999999997</v>
      </c>
      <c r="AA33" s="16">
        <v>461.16800000000001</v>
      </c>
      <c r="AB33" s="16">
        <v>435.93599999999998</v>
      </c>
      <c r="AC33" s="16">
        <v>410.71499999999997</v>
      </c>
      <c r="AD33" s="16">
        <v>497.041</v>
      </c>
      <c r="AE33" s="16">
        <v>392.22199999999998</v>
      </c>
      <c r="AF33" s="16">
        <v>344.38900000000001</v>
      </c>
      <c r="AG33" s="16">
        <v>611.30700000000002</v>
      </c>
      <c r="AH33" s="31">
        <v>236.90100000000001</v>
      </c>
      <c r="AI33" s="12">
        <v>535.71900000000005</v>
      </c>
      <c r="AJ33" s="12">
        <v>485.63600000000002</v>
      </c>
      <c r="AK33" s="12">
        <v>329.29300000000001</v>
      </c>
      <c r="AL33" s="12">
        <v>294.49299999999999</v>
      </c>
      <c r="AM33" s="12">
        <v>757.13599999999997</v>
      </c>
    </row>
    <row r="34" spans="1:39" ht="15" x14ac:dyDescent="0.25">
      <c r="A34" s="49">
        <v>44470</v>
      </c>
      <c r="B34">
        <v>360.64</v>
      </c>
      <c r="C34">
        <v>609.33000000000004</v>
      </c>
      <c r="D34" s="11">
        <v>512.25</v>
      </c>
      <c r="E34" s="11">
        <v>694.44100000000003</v>
      </c>
      <c r="F34" s="11">
        <v>778.28300000000002</v>
      </c>
      <c r="G34" s="11">
        <v>878.71400000000006</v>
      </c>
      <c r="H34" s="16">
        <v>865.17399999999998</v>
      </c>
      <c r="I34" s="16">
        <v>386.43099999999998</v>
      </c>
      <c r="J34" s="16">
        <v>366.74799999999999</v>
      </c>
      <c r="K34" s="16">
        <v>352.76799999999997</v>
      </c>
      <c r="L34" s="16">
        <v>419.79</v>
      </c>
      <c r="M34" s="16">
        <v>355.11</v>
      </c>
      <c r="N34" s="16">
        <v>311.584</v>
      </c>
      <c r="O34" s="16">
        <v>630.69200000000001</v>
      </c>
      <c r="P34" s="16">
        <v>471.09800000000001</v>
      </c>
      <c r="Q34" s="16">
        <v>626.99300000000005</v>
      </c>
      <c r="R34" s="16">
        <v>563.05700000000002</v>
      </c>
      <c r="S34" s="16">
        <v>964.17899999999997</v>
      </c>
      <c r="T34" s="16">
        <v>579.351</v>
      </c>
      <c r="U34" s="16">
        <v>434.85399999999998</v>
      </c>
      <c r="V34" s="16">
        <v>444.56</v>
      </c>
      <c r="W34" s="16">
        <v>298.45499999999998</v>
      </c>
      <c r="X34" s="16">
        <v>330.81299999999999</v>
      </c>
      <c r="Y34" s="16">
        <v>342.48899999999998</v>
      </c>
      <c r="Z34" s="16">
        <v>496.709</v>
      </c>
      <c r="AA34" s="16">
        <v>642.64099999999996</v>
      </c>
      <c r="AB34" s="16">
        <v>1138.835</v>
      </c>
      <c r="AC34" s="16">
        <v>543.50800000000004</v>
      </c>
      <c r="AD34" s="16">
        <v>457.23099999999999</v>
      </c>
      <c r="AE34" s="16">
        <v>419.75400000000002</v>
      </c>
      <c r="AF34" s="16">
        <v>468.90600000000001</v>
      </c>
      <c r="AG34" s="16">
        <v>661.86900000000003</v>
      </c>
      <c r="AH34" s="31">
        <v>273.35000000000002</v>
      </c>
      <c r="AI34" s="12">
        <v>581.10699999999997</v>
      </c>
      <c r="AJ34" s="12">
        <v>660.005</v>
      </c>
      <c r="AK34" s="12">
        <v>337.75</v>
      </c>
      <c r="AL34" s="12">
        <v>455.74400000000003</v>
      </c>
      <c r="AM34" s="12">
        <v>762.74</v>
      </c>
    </row>
    <row r="35" spans="1:39" ht="15" x14ac:dyDescent="0.25">
      <c r="A35" s="49">
        <v>44501</v>
      </c>
      <c r="B35">
        <v>446.66</v>
      </c>
      <c r="C35">
        <v>495.81</v>
      </c>
      <c r="D35" s="11">
        <v>472.92</v>
      </c>
      <c r="E35" s="11">
        <v>635.57500000000005</v>
      </c>
      <c r="F35" s="11">
        <v>668.98699999999997</v>
      </c>
      <c r="G35" s="11">
        <v>702.41</v>
      </c>
      <c r="H35" s="16">
        <v>806.18899999999996</v>
      </c>
      <c r="I35" s="16">
        <v>583.14700000000005</v>
      </c>
      <c r="J35" s="16">
        <v>373.14299999999997</v>
      </c>
      <c r="K35" s="16">
        <v>351.642</v>
      </c>
      <c r="L35" s="16">
        <v>478.61099999999999</v>
      </c>
      <c r="M35" s="16">
        <v>454.95699999999999</v>
      </c>
      <c r="N35" s="16">
        <v>373.13200000000001</v>
      </c>
      <c r="O35" s="16">
        <v>616.58000000000004</v>
      </c>
      <c r="P35" s="16">
        <v>499.255</v>
      </c>
      <c r="Q35" s="16">
        <v>566.60400000000004</v>
      </c>
      <c r="R35" s="16">
        <v>575.74300000000005</v>
      </c>
      <c r="S35" s="16">
        <v>672.17600000000004</v>
      </c>
      <c r="T35" s="16">
        <v>647.40499999999997</v>
      </c>
      <c r="U35" s="16">
        <v>430.21499999999997</v>
      </c>
      <c r="V35" s="16">
        <v>419.22199999999998</v>
      </c>
      <c r="W35" s="16">
        <v>375.392</v>
      </c>
      <c r="X35" s="16">
        <v>322.09800000000001</v>
      </c>
      <c r="Y35" s="16">
        <v>374.78300000000002</v>
      </c>
      <c r="Z35" s="16">
        <v>640.02099999999996</v>
      </c>
      <c r="AA35" s="16">
        <v>594.96799999999996</v>
      </c>
      <c r="AB35" s="16">
        <v>640.404</v>
      </c>
      <c r="AC35" s="16">
        <v>485.53500000000003</v>
      </c>
      <c r="AD35" s="16">
        <v>482.96</v>
      </c>
      <c r="AE35" s="16">
        <v>483.63600000000002</v>
      </c>
      <c r="AF35" s="16">
        <v>486.64100000000002</v>
      </c>
      <c r="AG35" s="16">
        <v>623.96299999999997</v>
      </c>
      <c r="AH35" s="31">
        <v>328.92200000000003</v>
      </c>
      <c r="AI35" s="12">
        <v>499.714</v>
      </c>
      <c r="AJ35" s="12">
        <v>495.709</v>
      </c>
      <c r="AK35" s="12">
        <v>391.995</v>
      </c>
      <c r="AL35" s="12">
        <v>445.39400000000001</v>
      </c>
      <c r="AM35" s="12">
        <v>595.76700000000005</v>
      </c>
    </row>
    <row r="36" spans="1:39" ht="15" x14ac:dyDescent="0.25">
      <c r="A36" s="49">
        <v>44531</v>
      </c>
      <c r="B36" s="12">
        <v>362.53</v>
      </c>
      <c r="C36" s="12">
        <v>362.53</v>
      </c>
      <c r="D36" s="15">
        <v>362.53</v>
      </c>
      <c r="E36" s="16">
        <v>576.80700000000002</v>
      </c>
      <c r="F36" s="16">
        <v>612.14400000000001</v>
      </c>
      <c r="G36" s="16">
        <v>562.16099999999994</v>
      </c>
      <c r="H36" s="16">
        <v>608.78800000000001</v>
      </c>
      <c r="I36" s="16">
        <v>431.33499999999998</v>
      </c>
      <c r="J36" s="16">
        <v>354.33499999999998</v>
      </c>
      <c r="K36" s="16">
        <v>333.25299999999999</v>
      </c>
      <c r="L36" s="16">
        <v>381.01499999999999</v>
      </c>
      <c r="M36" s="16">
        <v>398.47300000000001</v>
      </c>
      <c r="N36" s="16">
        <v>344.85</v>
      </c>
      <c r="O36" s="16">
        <v>524.67200000000003</v>
      </c>
      <c r="P36" s="16">
        <v>431.678</v>
      </c>
      <c r="Q36" s="16">
        <v>560.29100000000005</v>
      </c>
      <c r="R36" s="16">
        <v>607.11400000000003</v>
      </c>
      <c r="S36" s="16">
        <v>560.49800000000005</v>
      </c>
      <c r="T36" s="16">
        <v>557.74900000000002</v>
      </c>
      <c r="U36" s="16">
        <v>419.06599999999997</v>
      </c>
      <c r="V36" s="16">
        <v>343.62</v>
      </c>
      <c r="W36" s="16">
        <v>360.94200000000001</v>
      </c>
      <c r="X36" s="16">
        <v>272.55599999999998</v>
      </c>
      <c r="Y36" s="16">
        <v>364.83199999999999</v>
      </c>
      <c r="Z36" s="16">
        <v>419.096</v>
      </c>
      <c r="AA36" s="16">
        <v>490.15499999999997</v>
      </c>
      <c r="AB36" s="16">
        <v>487.05399999999997</v>
      </c>
      <c r="AC36" s="16">
        <v>465.46899999999999</v>
      </c>
      <c r="AD36" s="16">
        <v>475.51600000000002</v>
      </c>
      <c r="AE36" s="31">
        <v>441.60399999999998</v>
      </c>
      <c r="AF36" s="16">
        <v>471.35199999999998</v>
      </c>
      <c r="AG36" s="16">
        <v>555.27700000000004</v>
      </c>
      <c r="AH36" s="16">
        <v>326.74799999999999</v>
      </c>
      <c r="AI36" s="12">
        <v>372.05200000000002</v>
      </c>
      <c r="AJ36" s="12">
        <v>422.55599999999998</v>
      </c>
      <c r="AK36" s="12">
        <v>370.637</v>
      </c>
      <c r="AL36" s="12">
        <v>356.55799999999999</v>
      </c>
      <c r="AM36" s="12">
        <v>524.53099999999995</v>
      </c>
    </row>
    <row r="37" spans="1:39" ht="15" x14ac:dyDescent="0.25">
      <c r="A37" s="49">
        <v>44562</v>
      </c>
      <c r="B37" s="15">
        <v>361.18</v>
      </c>
      <c r="C37" s="15">
        <v>361.18</v>
      </c>
      <c r="D37" s="15">
        <v>361.18</v>
      </c>
      <c r="E37" s="16">
        <v>518.09100000000001</v>
      </c>
      <c r="F37" s="16">
        <v>580.02700000000004</v>
      </c>
      <c r="G37" s="16">
        <v>473.99</v>
      </c>
      <c r="H37" s="16">
        <v>490.29</v>
      </c>
      <c r="I37" s="16">
        <v>376.73099999999999</v>
      </c>
      <c r="J37" s="16">
        <v>325.69</v>
      </c>
      <c r="K37" s="16">
        <v>314.387</v>
      </c>
      <c r="L37" s="16">
        <v>309.40600000000001</v>
      </c>
      <c r="M37" s="16">
        <v>350.69799999999998</v>
      </c>
      <c r="N37" s="16">
        <v>467.42700000000002</v>
      </c>
      <c r="O37" s="16">
        <v>475.30900000000003</v>
      </c>
      <c r="P37" s="16">
        <v>405.48599999999999</v>
      </c>
      <c r="Q37" s="16">
        <v>486.31900000000002</v>
      </c>
      <c r="R37" s="16">
        <v>527.51099999999997</v>
      </c>
      <c r="S37" s="16">
        <v>502.79500000000002</v>
      </c>
      <c r="T37" s="16">
        <v>446.767</v>
      </c>
      <c r="U37" s="16">
        <v>401.65600000000001</v>
      </c>
      <c r="V37" s="16">
        <v>328.32100000000003</v>
      </c>
      <c r="W37" s="16">
        <v>322.75</v>
      </c>
      <c r="X37" s="16">
        <v>241.244</v>
      </c>
      <c r="Y37" s="16">
        <v>325.45499999999998</v>
      </c>
      <c r="Z37" s="16">
        <v>624.08299999999997</v>
      </c>
      <c r="AA37" s="16">
        <v>450.28</v>
      </c>
      <c r="AB37" s="16">
        <v>422.23200000000003</v>
      </c>
      <c r="AC37" s="16">
        <v>383.62900000000002</v>
      </c>
      <c r="AD37" s="16">
        <v>455.37900000000002</v>
      </c>
      <c r="AE37" s="31">
        <v>408.077</v>
      </c>
      <c r="AF37" s="16">
        <v>419.399</v>
      </c>
      <c r="AG37" s="16">
        <v>507.279</v>
      </c>
      <c r="AH37" s="16">
        <v>311.822</v>
      </c>
      <c r="AI37" s="12">
        <v>300.3</v>
      </c>
      <c r="AJ37" s="12">
        <v>379.00200000000001</v>
      </c>
      <c r="AK37" s="12">
        <v>361.24900000000002</v>
      </c>
      <c r="AL37" s="12">
        <v>337.685</v>
      </c>
      <c r="AM37" s="12">
        <v>445.41699999999997</v>
      </c>
    </row>
    <row r="38" spans="1:39" ht="15" x14ac:dyDescent="0.25">
      <c r="A38" s="49">
        <v>44593</v>
      </c>
      <c r="B38" s="15">
        <v>392.99</v>
      </c>
      <c r="C38" s="15">
        <v>392.99</v>
      </c>
      <c r="D38" s="15">
        <v>392.99</v>
      </c>
      <c r="E38" s="16">
        <v>427.70499999999998</v>
      </c>
      <c r="F38" s="16">
        <v>460.06099999999998</v>
      </c>
      <c r="G38" s="16">
        <v>541.78099999999995</v>
      </c>
      <c r="H38" s="16">
        <v>494.411</v>
      </c>
      <c r="I38" s="16">
        <v>346.36200000000002</v>
      </c>
      <c r="J38" s="16">
        <v>310.79199999999997</v>
      </c>
      <c r="K38" s="16">
        <v>272.81</v>
      </c>
      <c r="L38" s="16">
        <v>285.75700000000001</v>
      </c>
      <c r="M38" s="16">
        <v>354.89600000000002</v>
      </c>
      <c r="N38" s="16">
        <v>546.26199999999994</v>
      </c>
      <c r="O38" s="16">
        <v>416.108</v>
      </c>
      <c r="P38" s="16">
        <v>407.61399999999998</v>
      </c>
      <c r="Q38" s="16">
        <v>457.82400000000001</v>
      </c>
      <c r="R38" s="16">
        <v>454.012</v>
      </c>
      <c r="S38" s="16">
        <v>464.39</v>
      </c>
      <c r="T38" s="16">
        <v>420.43099999999998</v>
      </c>
      <c r="U38" s="16">
        <v>397.596</v>
      </c>
      <c r="V38" s="16">
        <v>300.55900000000003</v>
      </c>
      <c r="W38" s="16">
        <v>260.46600000000001</v>
      </c>
      <c r="X38" s="16">
        <v>258.17</v>
      </c>
      <c r="Y38" s="16">
        <v>288.60399999999998</v>
      </c>
      <c r="Z38" s="16">
        <v>579.86599999999999</v>
      </c>
      <c r="AA38" s="16">
        <v>371.03800000000001</v>
      </c>
      <c r="AB38" s="16">
        <v>411.11500000000001</v>
      </c>
      <c r="AC38" s="16">
        <v>347.459</v>
      </c>
      <c r="AD38" s="16">
        <v>415.41800000000001</v>
      </c>
      <c r="AE38" s="31">
        <v>418.262</v>
      </c>
      <c r="AF38" s="16">
        <v>369.87</v>
      </c>
      <c r="AG38" s="16">
        <v>433.226</v>
      </c>
      <c r="AH38" s="16">
        <v>286.31</v>
      </c>
      <c r="AI38" s="12">
        <v>279.50599999999997</v>
      </c>
      <c r="AJ38" s="12">
        <v>431.46699999999998</v>
      </c>
      <c r="AK38" s="12">
        <v>289.15499999999997</v>
      </c>
      <c r="AL38" s="12">
        <v>282.315</v>
      </c>
      <c r="AM38" s="12">
        <v>399.63600000000002</v>
      </c>
    </row>
    <row r="39" spans="1:39" ht="15" x14ac:dyDescent="0.25">
      <c r="A39" s="49">
        <v>44621</v>
      </c>
      <c r="B39" s="15">
        <v>665.38</v>
      </c>
      <c r="C39" s="15">
        <v>665.38</v>
      </c>
      <c r="D39" s="15">
        <v>665.38</v>
      </c>
      <c r="E39" s="16">
        <v>525.22199999999998</v>
      </c>
      <c r="F39" s="16">
        <v>794.65200000000004</v>
      </c>
      <c r="G39" s="16">
        <v>1283.393</v>
      </c>
      <c r="H39" s="16">
        <v>737.82799999999997</v>
      </c>
      <c r="I39" s="16">
        <v>471.29399999999998</v>
      </c>
      <c r="J39" s="16">
        <v>657.34199999999998</v>
      </c>
      <c r="K39" s="16">
        <v>398.11700000000002</v>
      </c>
      <c r="L39" s="16">
        <v>441.12700000000001</v>
      </c>
      <c r="M39" s="16">
        <v>598.80899999999997</v>
      </c>
      <c r="N39" s="16">
        <v>684.928</v>
      </c>
      <c r="O39" s="16">
        <v>667.00900000000001</v>
      </c>
      <c r="P39" s="16">
        <v>1094.519</v>
      </c>
      <c r="Q39" s="16">
        <v>643.18399999999997</v>
      </c>
      <c r="R39" s="16">
        <v>898.09900000000005</v>
      </c>
      <c r="S39" s="16">
        <v>597.774</v>
      </c>
      <c r="T39" s="16">
        <v>572.07399999999996</v>
      </c>
      <c r="U39" s="16">
        <v>525.09299999999996</v>
      </c>
      <c r="V39" s="16">
        <v>503.69400000000002</v>
      </c>
      <c r="W39" s="16">
        <v>299.57</v>
      </c>
      <c r="X39" s="16">
        <v>441.27600000000001</v>
      </c>
      <c r="Y39" s="16">
        <v>647.39599999999996</v>
      </c>
      <c r="Z39" s="16">
        <v>784.94</v>
      </c>
      <c r="AA39" s="16">
        <v>487.25799999999998</v>
      </c>
      <c r="AB39" s="16">
        <v>891.71799999999996</v>
      </c>
      <c r="AC39" s="16">
        <v>454.50400000000002</v>
      </c>
      <c r="AD39" s="16">
        <v>691.40800000000002</v>
      </c>
      <c r="AE39" s="31">
        <v>561.05399999999997</v>
      </c>
      <c r="AF39" s="16">
        <v>548.71500000000003</v>
      </c>
      <c r="AG39" s="16">
        <v>637.03</v>
      </c>
      <c r="AH39" s="16">
        <v>374.88600000000002</v>
      </c>
      <c r="AI39" s="12">
        <v>440.339</v>
      </c>
      <c r="AJ39" s="12">
        <v>647.79700000000003</v>
      </c>
      <c r="AK39" s="12">
        <v>420.286</v>
      </c>
      <c r="AL39" s="12">
        <v>522.48599999999999</v>
      </c>
      <c r="AM39" s="12">
        <v>762.93899999999996</v>
      </c>
    </row>
    <row r="40" spans="1:39" ht="15" x14ac:dyDescent="0.25">
      <c r="A40" s="49">
        <v>44652</v>
      </c>
      <c r="B40" s="15">
        <v>1055.51</v>
      </c>
      <c r="C40" s="15">
        <v>1055.51</v>
      </c>
      <c r="D40" s="15">
        <v>1055.51</v>
      </c>
      <c r="E40" s="16">
        <v>952.226</v>
      </c>
      <c r="F40" s="16">
        <v>1864.354</v>
      </c>
      <c r="G40" s="16">
        <v>2360.223</v>
      </c>
      <c r="H40" s="16">
        <v>1183.9680000000001</v>
      </c>
      <c r="I40" s="16">
        <v>787.11599999999999</v>
      </c>
      <c r="J40" s="16">
        <v>1189.3679999999999</v>
      </c>
      <c r="K40" s="16">
        <v>702.55600000000004</v>
      </c>
      <c r="L40" s="16">
        <v>554.654</v>
      </c>
      <c r="M40" s="16">
        <v>1051.8699999999999</v>
      </c>
      <c r="N40" s="16">
        <v>1541.538</v>
      </c>
      <c r="O40" s="16">
        <v>962.58500000000004</v>
      </c>
      <c r="P40" s="16">
        <v>883.56</v>
      </c>
      <c r="Q40" s="16">
        <v>1055.693</v>
      </c>
      <c r="R40" s="16">
        <v>1505.721</v>
      </c>
      <c r="S40" s="16">
        <v>1124.6780000000001</v>
      </c>
      <c r="T40" s="16">
        <v>689.64400000000001</v>
      </c>
      <c r="U40" s="16">
        <v>816.88199999999995</v>
      </c>
      <c r="V40" s="16">
        <v>785.31399999999996</v>
      </c>
      <c r="W40" s="16">
        <v>500.67</v>
      </c>
      <c r="X40" s="16">
        <v>565.30100000000004</v>
      </c>
      <c r="Y40" s="16">
        <v>1367.2570000000001</v>
      </c>
      <c r="Z40" s="16">
        <v>1402.8589999999999</v>
      </c>
      <c r="AA40" s="16">
        <v>1135.268</v>
      </c>
      <c r="AB40" s="16">
        <v>1097.1880000000001</v>
      </c>
      <c r="AC40" s="16">
        <v>817.77599999999995</v>
      </c>
      <c r="AD40" s="16">
        <v>873.03</v>
      </c>
      <c r="AE40" s="31">
        <v>813.30700000000002</v>
      </c>
      <c r="AF40" s="16">
        <v>1187.675</v>
      </c>
      <c r="AG40" s="16">
        <v>1104.999</v>
      </c>
      <c r="AH40" s="16">
        <v>411.91</v>
      </c>
      <c r="AI40" s="12">
        <v>619.58399999999995</v>
      </c>
      <c r="AJ40" s="12">
        <v>643.72299999999996</v>
      </c>
      <c r="AK40" s="12">
        <v>506.97</v>
      </c>
      <c r="AL40" s="12">
        <v>565.625</v>
      </c>
      <c r="AM40" s="12">
        <v>769.72400000000005</v>
      </c>
    </row>
    <row r="41" spans="1:39" ht="15" x14ac:dyDescent="0.25">
      <c r="A41" s="49">
        <v>44682</v>
      </c>
      <c r="B41" s="15">
        <v>2342.9899999999998</v>
      </c>
      <c r="C41" s="15">
        <v>2342.9899999999998</v>
      </c>
      <c r="D41" s="15">
        <v>2342.9899999999998</v>
      </c>
      <c r="E41" s="16">
        <v>4378.8040000000001</v>
      </c>
      <c r="F41" s="16">
        <v>4228.1030000000001</v>
      </c>
      <c r="G41" s="16">
        <v>3565.2539999999999</v>
      </c>
      <c r="H41" s="16">
        <v>2882.2890000000002</v>
      </c>
      <c r="I41" s="16">
        <v>1302.413</v>
      </c>
      <c r="J41" s="16">
        <v>1507.508</v>
      </c>
      <c r="K41" s="16">
        <v>764.88300000000004</v>
      </c>
      <c r="L41" s="16">
        <v>1268.3589999999999</v>
      </c>
      <c r="M41" s="16">
        <v>1956.3720000000001</v>
      </c>
      <c r="N41" s="16">
        <v>3609.9479999999999</v>
      </c>
      <c r="O41" s="16">
        <v>2018.8689999999999</v>
      </c>
      <c r="P41" s="16">
        <v>2451.7399999999998</v>
      </c>
      <c r="Q41" s="16">
        <v>3107.3969999999999</v>
      </c>
      <c r="R41" s="16">
        <v>4106.2529999999997</v>
      </c>
      <c r="S41" s="16">
        <v>2740.9180000000001</v>
      </c>
      <c r="T41" s="16">
        <v>2099.2440000000001</v>
      </c>
      <c r="U41" s="16">
        <v>1952.2270000000001</v>
      </c>
      <c r="V41" s="16">
        <v>2227.6329999999998</v>
      </c>
      <c r="W41" s="16">
        <v>252.66300000000001</v>
      </c>
      <c r="X41" s="16">
        <v>1374.1479999999999</v>
      </c>
      <c r="Y41" s="16">
        <v>1724.6289999999999</v>
      </c>
      <c r="Z41" s="16">
        <v>2978.4839999999999</v>
      </c>
      <c r="AA41" s="16">
        <v>2421.6239999999998</v>
      </c>
      <c r="AB41" s="16">
        <v>2124.3760000000002</v>
      </c>
      <c r="AC41" s="16">
        <v>2318.0360000000001</v>
      </c>
      <c r="AD41" s="16">
        <v>2678.558</v>
      </c>
      <c r="AE41" s="31">
        <v>976.50099999999998</v>
      </c>
      <c r="AF41" s="16">
        <v>2437.3029999999999</v>
      </c>
      <c r="AG41" s="16">
        <v>1206.578</v>
      </c>
      <c r="AH41" s="16">
        <v>810.30700000000002</v>
      </c>
      <c r="AI41" s="12">
        <v>1730.0640000000001</v>
      </c>
      <c r="AJ41" s="12">
        <v>1318.9659999999999</v>
      </c>
      <c r="AK41" s="12">
        <v>841.65</v>
      </c>
      <c r="AL41" s="12">
        <v>1800.3440000000001</v>
      </c>
      <c r="AM41" s="12">
        <v>2219.1579999999999</v>
      </c>
    </row>
    <row r="42" spans="1:39" ht="15" x14ac:dyDescent="0.25">
      <c r="A42" s="49">
        <v>44713</v>
      </c>
      <c r="B42" s="15">
        <v>2666.05</v>
      </c>
      <c r="C42" s="15">
        <v>2666.05</v>
      </c>
      <c r="D42" s="15">
        <v>2666.05</v>
      </c>
      <c r="E42" s="16">
        <v>6309.9269999999997</v>
      </c>
      <c r="F42" s="16">
        <v>3799.8670000000002</v>
      </c>
      <c r="G42" s="16">
        <v>4680.5309999999999</v>
      </c>
      <c r="H42" s="16">
        <v>1927.1179999999999</v>
      </c>
      <c r="I42" s="16">
        <v>2000.9670000000001</v>
      </c>
      <c r="J42" s="16">
        <v>1262.4870000000001</v>
      </c>
      <c r="K42" s="16">
        <v>1606.88</v>
      </c>
      <c r="L42" s="16">
        <v>2742.625</v>
      </c>
      <c r="M42" s="16">
        <v>1279.961</v>
      </c>
      <c r="N42" s="16">
        <v>4895.3010000000004</v>
      </c>
      <c r="O42" s="16">
        <v>1730.242</v>
      </c>
      <c r="P42" s="16">
        <v>5238.6949999999997</v>
      </c>
      <c r="Q42" s="16">
        <v>3020.9380000000001</v>
      </c>
      <c r="R42" s="16">
        <v>5297.95</v>
      </c>
      <c r="S42" s="16">
        <v>2765.6770000000001</v>
      </c>
      <c r="T42" s="16">
        <v>3591.3710000000001</v>
      </c>
      <c r="U42" s="16">
        <v>1483.287</v>
      </c>
      <c r="V42" s="16">
        <v>1627.2190000000001</v>
      </c>
      <c r="W42" s="16">
        <v>358.15300000000002</v>
      </c>
      <c r="X42" s="16">
        <v>2335.7530000000002</v>
      </c>
      <c r="Y42" s="16">
        <v>1076.0319999999999</v>
      </c>
      <c r="Z42" s="16">
        <v>3839.5569999999998</v>
      </c>
      <c r="AA42" s="16">
        <v>2148.0430000000001</v>
      </c>
      <c r="AB42" s="16">
        <v>1360.4459999999999</v>
      </c>
      <c r="AC42" s="16">
        <v>4197.9859999999999</v>
      </c>
      <c r="AD42" s="16">
        <v>2804.444</v>
      </c>
      <c r="AE42" s="31">
        <v>2724.8739999999998</v>
      </c>
      <c r="AF42" s="16">
        <v>5622.5659999999998</v>
      </c>
      <c r="AG42" s="16">
        <v>412.54700000000003</v>
      </c>
      <c r="AH42" s="16">
        <v>1129.146</v>
      </c>
      <c r="AI42" s="12">
        <v>3265.0419999999999</v>
      </c>
      <c r="AJ42" s="12">
        <v>2437.8560000000002</v>
      </c>
      <c r="AK42" s="12">
        <v>1191.008</v>
      </c>
      <c r="AL42" s="12">
        <v>3356.7339999999999</v>
      </c>
      <c r="AM42" s="12">
        <v>6277.9459999999999</v>
      </c>
    </row>
    <row r="43" spans="1:39" ht="15" x14ac:dyDescent="0.25">
      <c r="A43" s="49">
        <v>44743</v>
      </c>
      <c r="B43" s="15">
        <v>1090.8399999999999</v>
      </c>
      <c r="C43" s="15">
        <v>1090.8399999999999</v>
      </c>
      <c r="D43" s="15">
        <v>1090.8399999999999</v>
      </c>
      <c r="E43" s="16">
        <v>2498.9499999999998</v>
      </c>
      <c r="F43" s="16">
        <v>1163.9960000000001</v>
      </c>
      <c r="G43" s="16">
        <v>1852.626</v>
      </c>
      <c r="H43" s="16">
        <v>624.44799999999998</v>
      </c>
      <c r="I43" s="16">
        <v>620.86500000000001</v>
      </c>
      <c r="J43" s="16">
        <v>543.89</v>
      </c>
      <c r="K43" s="16">
        <v>750.52499999999998</v>
      </c>
      <c r="L43" s="16">
        <v>1077.1780000000001</v>
      </c>
      <c r="M43" s="16">
        <v>475.15699999999998</v>
      </c>
      <c r="N43" s="16">
        <v>2018.7059999999999</v>
      </c>
      <c r="O43" s="16">
        <v>433.08300000000003</v>
      </c>
      <c r="P43" s="16">
        <v>4162.4189999999999</v>
      </c>
      <c r="Q43" s="16">
        <v>1200.0139999999999</v>
      </c>
      <c r="R43" s="16">
        <v>1854.74</v>
      </c>
      <c r="S43" s="16">
        <v>1546.537</v>
      </c>
      <c r="T43" s="16">
        <v>1900.204</v>
      </c>
      <c r="U43" s="16">
        <v>344.959</v>
      </c>
      <c r="V43" s="16">
        <v>388.15199999999999</v>
      </c>
      <c r="W43" s="16">
        <v>95.867000000000004</v>
      </c>
      <c r="X43" s="16">
        <v>594.07899999999995</v>
      </c>
      <c r="Y43" s="16">
        <v>480.68799999999999</v>
      </c>
      <c r="Z43" s="16">
        <v>1633.652</v>
      </c>
      <c r="AA43" s="16">
        <v>574.08500000000004</v>
      </c>
      <c r="AB43" s="16">
        <v>417.96800000000002</v>
      </c>
      <c r="AC43" s="16">
        <v>1960.77</v>
      </c>
      <c r="AD43" s="16">
        <v>1568.6579999999999</v>
      </c>
      <c r="AE43" s="31">
        <v>966.19600000000003</v>
      </c>
      <c r="AF43" s="16">
        <v>3779.8679999999999</v>
      </c>
      <c r="AG43" s="16">
        <v>172.92599999999999</v>
      </c>
      <c r="AH43" s="16">
        <v>315.339</v>
      </c>
      <c r="AI43" s="12">
        <v>1038.143</v>
      </c>
      <c r="AJ43" s="12">
        <v>849.62699999999995</v>
      </c>
      <c r="AK43" s="12">
        <v>397.56700000000001</v>
      </c>
      <c r="AL43" s="12">
        <v>2197.2350000000001</v>
      </c>
      <c r="AM43" s="12">
        <v>3543.6950000000002</v>
      </c>
    </row>
    <row r="44" spans="1:39" ht="15" x14ac:dyDescent="0.25">
      <c r="A44" s="49">
        <v>44774</v>
      </c>
      <c r="B44" s="15">
        <v>499.88</v>
      </c>
      <c r="C44" s="15">
        <v>499.88</v>
      </c>
      <c r="D44" s="15">
        <v>499.88</v>
      </c>
      <c r="E44" s="16">
        <v>1035.7429999999999</v>
      </c>
      <c r="F44" s="16">
        <v>546.16600000000005</v>
      </c>
      <c r="G44" s="16">
        <v>638.08900000000006</v>
      </c>
      <c r="H44" s="16">
        <v>463.04500000000002</v>
      </c>
      <c r="I44" s="16">
        <v>347.19099999999997</v>
      </c>
      <c r="J44" s="16">
        <v>409.36500000000001</v>
      </c>
      <c r="K44" s="16">
        <v>338.87799999999999</v>
      </c>
      <c r="L44" s="16">
        <v>455.49599999999998</v>
      </c>
      <c r="M44" s="16">
        <v>354.63600000000002</v>
      </c>
      <c r="N44" s="16">
        <v>795.98699999999997</v>
      </c>
      <c r="O44" s="16">
        <v>292.93599999999998</v>
      </c>
      <c r="P44" s="16">
        <v>1166.9190000000001</v>
      </c>
      <c r="Q44" s="16">
        <v>455.92099999999999</v>
      </c>
      <c r="R44" s="16">
        <v>975.452</v>
      </c>
      <c r="S44" s="16">
        <v>657.42</v>
      </c>
      <c r="T44" s="16">
        <v>870.23800000000006</v>
      </c>
      <c r="U44" s="16">
        <v>248.18199999999999</v>
      </c>
      <c r="V44" s="16">
        <v>329.52699999999999</v>
      </c>
      <c r="W44" s="16">
        <v>121.387</v>
      </c>
      <c r="X44" s="16">
        <v>298.64</v>
      </c>
      <c r="Y44" s="16">
        <v>279.63099999999997</v>
      </c>
      <c r="Z44" s="16">
        <v>600.03700000000003</v>
      </c>
      <c r="AA44" s="16">
        <v>419.20400000000001</v>
      </c>
      <c r="AB44" s="16">
        <v>389.916</v>
      </c>
      <c r="AC44" s="16">
        <v>629.83100000000002</v>
      </c>
      <c r="AD44" s="16">
        <v>547.46</v>
      </c>
      <c r="AE44" s="31">
        <v>513.39400000000001</v>
      </c>
      <c r="AF44" s="16">
        <v>943.88</v>
      </c>
      <c r="AG44" s="16">
        <v>219.72</v>
      </c>
      <c r="AH44" s="16">
        <v>340.08699999999999</v>
      </c>
      <c r="AI44" s="12">
        <v>497.93799999999999</v>
      </c>
      <c r="AJ44" s="12">
        <v>396.68200000000002</v>
      </c>
      <c r="AK44" s="12">
        <v>242.387</v>
      </c>
      <c r="AL44" s="12">
        <v>908.14599999999996</v>
      </c>
      <c r="AM44" s="12">
        <v>1104.846</v>
      </c>
    </row>
    <row r="45" spans="1:39" ht="15" x14ac:dyDescent="0.25">
      <c r="A45" s="49">
        <v>44805</v>
      </c>
      <c r="B45" s="15">
        <v>408.21</v>
      </c>
      <c r="C45" s="15">
        <v>408.21</v>
      </c>
      <c r="D45" s="15">
        <v>408.21</v>
      </c>
      <c r="E45" s="16">
        <v>681.47</v>
      </c>
      <c r="F45" s="16">
        <v>578.02200000000005</v>
      </c>
      <c r="G45" s="16">
        <v>673.99400000000003</v>
      </c>
      <c r="H45" s="16">
        <v>401.94600000000003</v>
      </c>
      <c r="I45" s="16">
        <v>403.315</v>
      </c>
      <c r="J45" s="16">
        <v>299.43299999999999</v>
      </c>
      <c r="K45" s="16">
        <v>293.47800000000001</v>
      </c>
      <c r="L45" s="16">
        <v>483.40800000000002</v>
      </c>
      <c r="M45" s="16">
        <v>367.601</v>
      </c>
      <c r="N45" s="16">
        <v>718.30200000000002</v>
      </c>
      <c r="O45" s="16">
        <v>374.79599999999999</v>
      </c>
      <c r="P45" s="16">
        <v>616.12300000000005</v>
      </c>
      <c r="Q45" s="16">
        <v>446.89</v>
      </c>
      <c r="R45" s="16">
        <v>854.05899999999997</v>
      </c>
      <c r="S45" s="16">
        <v>488.71</v>
      </c>
      <c r="T45" s="16">
        <v>614.53</v>
      </c>
      <c r="U45" s="16">
        <v>322.22500000000002</v>
      </c>
      <c r="V45" s="16">
        <v>282.27300000000002</v>
      </c>
      <c r="W45" s="16">
        <v>295.74700000000001</v>
      </c>
      <c r="X45" s="16">
        <v>494.00700000000001</v>
      </c>
      <c r="Y45" s="16">
        <v>376.84500000000003</v>
      </c>
      <c r="Z45" s="16">
        <v>455.86900000000003</v>
      </c>
      <c r="AA45" s="16">
        <v>428.01799999999997</v>
      </c>
      <c r="AB45" s="16">
        <v>415.94200000000001</v>
      </c>
      <c r="AC45" s="16">
        <v>494.351</v>
      </c>
      <c r="AD45" s="16">
        <v>387.20100000000002</v>
      </c>
      <c r="AE45" s="31">
        <v>350.108</v>
      </c>
      <c r="AF45" s="16">
        <v>606.83399999999995</v>
      </c>
      <c r="AG45" s="16">
        <v>233.33099999999999</v>
      </c>
      <c r="AH45" s="16">
        <v>537.65499999999997</v>
      </c>
      <c r="AI45" s="12">
        <v>476.28100000000001</v>
      </c>
      <c r="AJ45" s="12">
        <v>318.041</v>
      </c>
      <c r="AK45" s="12">
        <v>290.68700000000001</v>
      </c>
      <c r="AL45" s="12">
        <v>746.03200000000004</v>
      </c>
      <c r="AM45" s="12">
        <v>618.14700000000005</v>
      </c>
    </row>
    <row r="46" spans="1:39" ht="15" x14ac:dyDescent="0.25">
      <c r="A46" s="49">
        <v>44835</v>
      </c>
      <c r="B46" s="15">
        <v>360.64</v>
      </c>
      <c r="C46" s="15">
        <v>609.33000000000004</v>
      </c>
      <c r="D46" s="15">
        <v>512.25</v>
      </c>
      <c r="E46" s="16">
        <v>779.08799999999997</v>
      </c>
      <c r="F46" s="16">
        <v>881.71500000000003</v>
      </c>
      <c r="G46" s="16">
        <v>880.52300000000002</v>
      </c>
      <c r="H46" s="16">
        <v>386.73200000000003</v>
      </c>
      <c r="I46" s="16">
        <v>367.02</v>
      </c>
      <c r="J46" s="16">
        <v>351.06299999999999</v>
      </c>
      <c r="K46" s="16">
        <v>412.48</v>
      </c>
      <c r="L46" s="16">
        <v>351.36200000000002</v>
      </c>
      <c r="M46" s="16">
        <v>300.94799999999998</v>
      </c>
      <c r="N46" s="16">
        <v>626.31299999999999</v>
      </c>
      <c r="O46" s="16">
        <v>466.34399999999999</v>
      </c>
      <c r="P46" s="16">
        <v>634.30399999999997</v>
      </c>
      <c r="Q46" s="16">
        <v>557.17200000000003</v>
      </c>
      <c r="R46" s="16">
        <v>962.79300000000001</v>
      </c>
      <c r="S46" s="16">
        <v>564.79899999999998</v>
      </c>
      <c r="T46" s="16">
        <v>437.02600000000001</v>
      </c>
      <c r="U46" s="16">
        <v>445.51</v>
      </c>
      <c r="V46" s="16">
        <v>287.91899999999998</v>
      </c>
      <c r="W46" s="16">
        <v>328.20699999999999</v>
      </c>
      <c r="X46" s="16">
        <v>334.20499999999998</v>
      </c>
      <c r="Y46" s="16">
        <v>487.69600000000003</v>
      </c>
      <c r="Z46" s="16">
        <v>637.11500000000001</v>
      </c>
      <c r="AA46" s="16">
        <v>1132.758</v>
      </c>
      <c r="AB46" s="16">
        <v>549.05700000000002</v>
      </c>
      <c r="AC46" s="16">
        <v>454.67899999999997</v>
      </c>
      <c r="AD46" s="16">
        <v>414.89600000000002</v>
      </c>
      <c r="AE46" s="31">
        <v>471.05900000000003</v>
      </c>
      <c r="AF46" s="16">
        <v>657.154</v>
      </c>
      <c r="AG46" s="16">
        <v>269.911</v>
      </c>
      <c r="AH46" s="16">
        <v>583.42999999999995</v>
      </c>
      <c r="AI46" s="12">
        <v>659.88</v>
      </c>
      <c r="AJ46" s="12">
        <v>326.50599999999997</v>
      </c>
      <c r="AK46" s="12">
        <v>451.072</v>
      </c>
      <c r="AL46" s="12">
        <v>751.60400000000004</v>
      </c>
      <c r="AM46" s="12">
        <v>691.27599999999995</v>
      </c>
    </row>
    <row r="47" spans="1:39" ht="15" x14ac:dyDescent="0.25">
      <c r="A47" s="49">
        <v>44866</v>
      </c>
      <c r="B47" s="15">
        <v>446.66</v>
      </c>
      <c r="C47" s="15">
        <v>495.81</v>
      </c>
      <c r="D47" s="15">
        <v>472.92</v>
      </c>
      <c r="E47" s="16">
        <v>670.07899999999995</v>
      </c>
      <c r="F47" s="16">
        <v>705.82100000000003</v>
      </c>
      <c r="G47" s="16">
        <v>817.54300000000001</v>
      </c>
      <c r="H47" s="16">
        <v>584.173</v>
      </c>
      <c r="I47" s="16">
        <v>373.97699999999998</v>
      </c>
      <c r="J47" s="16">
        <v>350.60199999999998</v>
      </c>
      <c r="K47" s="16">
        <v>477.32400000000001</v>
      </c>
      <c r="L47" s="16">
        <v>451.32900000000001</v>
      </c>
      <c r="M47" s="16">
        <v>363.166</v>
      </c>
      <c r="N47" s="16">
        <v>612.59500000000003</v>
      </c>
      <c r="O47" s="16">
        <v>500.142</v>
      </c>
      <c r="P47" s="16">
        <v>573.92499999999995</v>
      </c>
      <c r="Q47" s="16">
        <v>569.93799999999999</v>
      </c>
      <c r="R47" s="16">
        <v>671.22699999999998</v>
      </c>
      <c r="S47" s="16">
        <v>664.71199999999999</v>
      </c>
      <c r="T47" s="16">
        <v>432.53899999999999</v>
      </c>
      <c r="U47" s="16">
        <v>420.92899999999997</v>
      </c>
      <c r="V47" s="16">
        <v>365.74599999999998</v>
      </c>
      <c r="W47" s="16">
        <v>325.065</v>
      </c>
      <c r="X47" s="16">
        <v>367.452</v>
      </c>
      <c r="Y47" s="16">
        <v>630.75099999999998</v>
      </c>
      <c r="Z47" s="16">
        <v>590.05399999999997</v>
      </c>
      <c r="AA47" s="16">
        <v>644.09699999999998</v>
      </c>
      <c r="AB47" s="16">
        <v>491.33100000000002</v>
      </c>
      <c r="AC47" s="16">
        <v>480.73700000000002</v>
      </c>
      <c r="AD47" s="16">
        <v>479.10300000000001</v>
      </c>
      <c r="AE47" s="31">
        <v>492.43099999999998</v>
      </c>
      <c r="AF47" s="16">
        <v>619.82000000000005</v>
      </c>
      <c r="AG47" s="16">
        <v>325.81200000000001</v>
      </c>
      <c r="AH47" s="16">
        <v>502.85500000000002</v>
      </c>
      <c r="AI47" s="12">
        <v>499.20600000000002</v>
      </c>
      <c r="AJ47" s="12">
        <v>381.06099999999998</v>
      </c>
      <c r="AK47" s="12">
        <v>441.65600000000001</v>
      </c>
      <c r="AL47" s="12">
        <v>585.96199999999999</v>
      </c>
      <c r="AM47" s="12">
        <v>633.36800000000005</v>
      </c>
    </row>
    <row r="48" spans="1:39" ht="15" x14ac:dyDescent="0.25">
      <c r="A48" s="49">
        <v>44896</v>
      </c>
      <c r="B48" s="15">
        <v>362.53</v>
      </c>
      <c r="C48" s="15">
        <v>362.53</v>
      </c>
      <c r="D48" s="15">
        <v>362.53</v>
      </c>
      <c r="E48" s="16">
        <v>613.24400000000003</v>
      </c>
      <c r="F48" s="16">
        <v>565.57399999999996</v>
      </c>
      <c r="G48" s="16">
        <v>621.63599999999997</v>
      </c>
      <c r="H48" s="16">
        <v>432.36200000000002</v>
      </c>
      <c r="I48" s="16">
        <v>355.91899999999998</v>
      </c>
      <c r="J48" s="16">
        <v>332.983</v>
      </c>
      <c r="K48" s="16">
        <v>379.69</v>
      </c>
      <c r="L48" s="16">
        <v>394.99299999999999</v>
      </c>
      <c r="M48" s="16">
        <v>335.43299999999999</v>
      </c>
      <c r="N48" s="16">
        <v>520.89200000000005</v>
      </c>
      <c r="O48" s="16">
        <v>431.66300000000001</v>
      </c>
      <c r="P48" s="16">
        <v>567.66</v>
      </c>
      <c r="Q48" s="16">
        <v>601.41499999999996</v>
      </c>
      <c r="R48" s="16">
        <v>559.61599999999999</v>
      </c>
      <c r="S48" s="16">
        <v>562.76499999999999</v>
      </c>
      <c r="T48" s="16">
        <v>421.45600000000002</v>
      </c>
      <c r="U48" s="16">
        <v>345.541</v>
      </c>
      <c r="V48" s="16">
        <v>351.74700000000001</v>
      </c>
      <c r="W48" s="16">
        <v>272.077</v>
      </c>
      <c r="X48" s="16">
        <v>357.76499999999999</v>
      </c>
      <c r="Y48" s="16">
        <v>411.363</v>
      </c>
      <c r="Z48" s="16">
        <v>485.43900000000002</v>
      </c>
      <c r="AA48" s="16">
        <v>485.64100000000002</v>
      </c>
      <c r="AB48" s="16">
        <v>472.18200000000002</v>
      </c>
      <c r="AC48" s="16">
        <v>473.625</v>
      </c>
      <c r="AD48" s="16">
        <v>437.392</v>
      </c>
      <c r="AE48" s="31">
        <v>472.79399999999998</v>
      </c>
      <c r="AF48" s="16">
        <v>551.36500000000001</v>
      </c>
      <c r="AG48" s="16">
        <v>323.69499999999999</v>
      </c>
      <c r="AH48" s="16">
        <v>375.666</v>
      </c>
      <c r="AI48" s="12">
        <v>420.03500000000003</v>
      </c>
      <c r="AJ48" s="12">
        <v>359.964</v>
      </c>
      <c r="AK48" s="12">
        <v>353.26900000000001</v>
      </c>
      <c r="AL48" s="12">
        <v>515.35299999999995</v>
      </c>
      <c r="AM48" s="12">
        <v>571.59199999999998</v>
      </c>
    </row>
    <row r="49" spans="1:1005" ht="15" x14ac:dyDescent="0.25">
      <c r="A49" s="49">
        <v>44927</v>
      </c>
      <c r="B49" s="15">
        <v>361.18</v>
      </c>
      <c r="C49" s="15">
        <v>361.18</v>
      </c>
      <c r="D49" s="15">
        <v>361.18</v>
      </c>
      <c r="E49" s="16">
        <v>581.125</v>
      </c>
      <c r="F49" s="16">
        <v>477.291</v>
      </c>
      <c r="G49" s="16">
        <v>494.73200000000003</v>
      </c>
      <c r="H49" s="16">
        <v>377.78800000000001</v>
      </c>
      <c r="I49" s="16">
        <v>327.07400000000001</v>
      </c>
      <c r="J49" s="16">
        <v>314.262</v>
      </c>
      <c r="K49" s="16">
        <v>305.87700000000001</v>
      </c>
      <c r="L49" s="16">
        <v>347.65600000000001</v>
      </c>
      <c r="M49" s="16">
        <v>458.387</v>
      </c>
      <c r="N49" s="16">
        <v>471.85399999999998</v>
      </c>
      <c r="O49" s="16">
        <v>402.28</v>
      </c>
      <c r="P49" s="16">
        <v>493.24200000000002</v>
      </c>
      <c r="Q49" s="16">
        <v>522.51800000000003</v>
      </c>
      <c r="R49" s="16">
        <v>502.03</v>
      </c>
      <c r="S49" s="16">
        <v>449.05500000000001</v>
      </c>
      <c r="T49" s="16">
        <v>403.94900000000001</v>
      </c>
      <c r="U49" s="16">
        <v>330.24200000000002</v>
      </c>
      <c r="V49" s="16">
        <v>314.20999999999998</v>
      </c>
      <c r="W49" s="16">
        <v>240.083</v>
      </c>
      <c r="X49" s="16">
        <v>319.10899999999998</v>
      </c>
      <c r="Y49" s="16">
        <v>615.37199999999996</v>
      </c>
      <c r="Z49" s="16">
        <v>445.93</v>
      </c>
      <c r="AA49" s="16">
        <v>419.54199999999997</v>
      </c>
      <c r="AB49" s="16">
        <v>389.87099999999998</v>
      </c>
      <c r="AC49" s="16">
        <v>453.666</v>
      </c>
      <c r="AD49" s="16">
        <v>404.20100000000002</v>
      </c>
      <c r="AE49" s="31">
        <v>427.05200000000002</v>
      </c>
      <c r="AF49" s="16">
        <v>503.67599999999999</v>
      </c>
      <c r="AG49" s="16">
        <v>309.37799999999999</v>
      </c>
      <c r="AH49" s="16">
        <v>303.834</v>
      </c>
      <c r="AI49" s="12">
        <v>375.73200000000003</v>
      </c>
      <c r="AJ49" s="12">
        <v>351.02300000000002</v>
      </c>
      <c r="AK49" s="12">
        <v>334.73500000000001</v>
      </c>
      <c r="AL49" s="12">
        <v>437.077</v>
      </c>
      <c r="AM49" s="12">
        <v>516.26199999999994</v>
      </c>
    </row>
    <row r="50" spans="1:1005" ht="15" x14ac:dyDescent="0.25">
      <c r="A50" s="49">
        <v>44958</v>
      </c>
      <c r="B50" s="15">
        <v>392.99</v>
      </c>
      <c r="C50" s="15">
        <v>392.99</v>
      </c>
      <c r="D50" s="15">
        <v>392.99</v>
      </c>
      <c r="E50" s="16">
        <v>461.024</v>
      </c>
      <c r="F50" s="16">
        <v>545.11400000000003</v>
      </c>
      <c r="G50" s="16">
        <v>498.52600000000001</v>
      </c>
      <c r="H50" s="16">
        <v>347.26100000000002</v>
      </c>
      <c r="I50" s="16">
        <v>311.827</v>
      </c>
      <c r="J50" s="16">
        <v>272.79899999999998</v>
      </c>
      <c r="K50" s="16">
        <v>280.16500000000002</v>
      </c>
      <c r="L50" s="16">
        <v>352.45400000000001</v>
      </c>
      <c r="M50" s="16">
        <v>538.35299999999995</v>
      </c>
      <c r="N50" s="16">
        <v>413.33300000000003</v>
      </c>
      <c r="O50" s="16">
        <v>401.92200000000003</v>
      </c>
      <c r="P50" s="16">
        <v>463.94200000000001</v>
      </c>
      <c r="Q50" s="16">
        <v>449.80900000000003</v>
      </c>
      <c r="R50" s="16">
        <v>463.84399999999999</v>
      </c>
      <c r="S50" s="16">
        <v>421.77199999999999</v>
      </c>
      <c r="T50" s="16">
        <v>399.565</v>
      </c>
      <c r="U50" s="16">
        <v>302.113</v>
      </c>
      <c r="V50" s="16">
        <v>253.52600000000001</v>
      </c>
      <c r="W50" s="16">
        <v>252.63900000000001</v>
      </c>
      <c r="X50" s="16">
        <v>283.43400000000003</v>
      </c>
      <c r="Y50" s="16">
        <v>572.072</v>
      </c>
      <c r="Z50" s="16">
        <v>367.56700000000001</v>
      </c>
      <c r="AA50" s="16">
        <v>404.63</v>
      </c>
      <c r="AB50" s="16">
        <v>352.71100000000001</v>
      </c>
      <c r="AC50" s="16">
        <v>414.16399999999999</v>
      </c>
      <c r="AD50" s="16">
        <v>415.11700000000002</v>
      </c>
      <c r="AE50" s="31">
        <v>369.66</v>
      </c>
      <c r="AF50" s="16">
        <v>430.28</v>
      </c>
      <c r="AG50" s="16">
        <v>284.47300000000001</v>
      </c>
      <c r="AH50" s="16">
        <v>282.45</v>
      </c>
      <c r="AI50" s="12">
        <v>423.404</v>
      </c>
      <c r="AJ50" s="12">
        <v>281.05900000000003</v>
      </c>
      <c r="AK50" s="12">
        <v>279.851</v>
      </c>
      <c r="AL50" s="12">
        <v>392.745</v>
      </c>
      <c r="AM50" s="12">
        <v>424.68</v>
      </c>
    </row>
    <row r="51" spans="1:1005" ht="15" x14ac:dyDescent="0.25">
      <c r="A51" s="49">
        <v>44986</v>
      </c>
      <c r="B51" s="15">
        <v>665.38</v>
      </c>
      <c r="C51" s="15">
        <v>665.38</v>
      </c>
      <c r="D51" s="15">
        <v>665.38</v>
      </c>
      <c r="E51" s="16">
        <v>795.70899999999995</v>
      </c>
      <c r="F51" s="16">
        <v>1287.635</v>
      </c>
      <c r="G51" s="16">
        <v>743.69600000000003</v>
      </c>
      <c r="H51" s="16">
        <v>472.399</v>
      </c>
      <c r="I51" s="16">
        <v>658.23299999999995</v>
      </c>
      <c r="J51" s="16">
        <v>398.28300000000002</v>
      </c>
      <c r="K51" s="16">
        <v>431.40600000000001</v>
      </c>
      <c r="L51" s="16">
        <v>595.452</v>
      </c>
      <c r="M51" s="16">
        <v>674.25599999999997</v>
      </c>
      <c r="N51" s="16">
        <v>663.58299999999997</v>
      </c>
      <c r="O51" s="16">
        <v>1083.2819999999999</v>
      </c>
      <c r="P51" s="16">
        <v>649.875</v>
      </c>
      <c r="Q51" s="16">
        <v>892.029</v>
      </c>
      <c r="R51" s="16">
        <v>597.28099999999995</v>
      </c>
      <c r="S51" s="16">
        <v>562.20100000000002</v>
      </c>
      <c r="T51" s="16">
        <v>527.34199999999998</v>
      </c>
      <c r="U51" s="16">
        <v>505.41500000000002</v>
      </c>
      <c r="V51" s="16">
        <v>292.17099999999999</v>
      </c>
      <c r="W51" s="16">
        <v>432.37700000000001</v>
      </c>
      <c r="X51" s="16">
        <v>639.52499999999998</v>
      </c>
      <c r="Y51" s="16">
        <v>776.83199999999999</v>
      </c>
      <c r="Z51" s="16">
        <v>483.26400000000001</v>
      </c>
      <c r="AA51" s="16">
        <v>860.99199999999996</v>
      </c>
      <c r="AB51" s="16">
        <v>461.01499999999999</v>
      </c>
      <c r="AC51" s="16">
        <v>689.24300000000005</v>
      </c>
      <c r="AD51" s="16">
        <v>557.71600000000001</v>
      </c>
      <c r="AE51" s="31">
        <v>545.38400000000001</v>
      </c>
      <c r="AF51" s="16">
        <v>633.13699999999994</v>
      </c>
      <c r="AG51" s="16">
        <v>372.79500000000002</v>
      </c>
      <c r="AH51" s="16">
        <v>443.387</v>
      </c>
      <c r="AI51" s="12">
        <v>637.35799999999995</v>
      </c>
      <c r="AJ51" s="12">
        <v>411.15600000000001</v>
      </c>
      <c r="AK51" s="12">
        <v>518.44600000000003</v>
      </c>
      <c r="AL51" s="12">
        <v>753.5</v>
      </c>
      <c r="AM51" s="12">
        <v>519.76800000000003</v>
      </c>
    </row>
    <row r="52" spans="1:1005" ht="15" x14ac:dyDescent="0.25">
      <c r="A52" s="49">
        <v>45017</v>
      </c>
      <c r="B52" s="15">
        <v>1055.51</v>
      </c>
      <c r="C52" s="15">
        <v>1055.51</v>
      </c>
      <c r="D52" s="15">
        <v>1055.51</v>
      </c>
      <c r="E52" s="16">
        <v>1865.787</v>
      </c>
      <c r="F52" s="16">
        <v>2364.7089999999998</v>
      </c>
      <c r="G52" s="16">
        <v>1115.4939999999999</v>
      </c>
      <c r="H52" s="16">
        <v>788.11699999999996</v>
      </c>
      <c r="I52" s="16">
        <v>1191.0340000000001</v>
      </c>
      <c r="J52" s="16">
        <v>701.89400000000001</v>
      </c>
      <c r="K52" s="16">
        <v>538.83900000000006</v>
      </c>
      <c r="L52" s="16">
        <v>1048.068</v>
      </c>
      <c r="M52" s="16">
        <v>1525.8910000000001</v>
      </c>
      <c r="N52" s="16">
        <v>958.96100000000001</v>
      </c>
      <c r="O52" s="16">
        <v>870.53700000000003</v>
      </c>
      <c r="P52" s="16">
        <v>1062.1880000000001</v>
      </c>
      <c r="Q52" s="16">
        <v>1499.124</v>
      </c>
      <c r="R52" s="16">
        <v>1123.6790000000001</v>
      </c>
      <c r="S52" s="16">
        <v>666.48500000000001</v>
      </c>
      <c r="T52" s="16">
        <v>819.57500000000005</v>
      </c>
      <c r="U52" s="16">
        <v>787.298</v>
      </c>
      <c r="V52" s="16">
        <v>491.73599999999999</v>
      </c>
      <c r="W52" s="16">
        <v>543.16399999999999</v>
      </c>
      <c r="X52" s="16">
        <v>1358.5530000000001</v>
      </c>
      <c r="Y52" s="16">
        <v>1393.9179999999999</v>
      </c>
      <c r="Z52" s="16">
        <v>1128.991</v>
      </c>
      <c r="AA52" s="16">
        <v>1105.1690000000001</v>
      </c>
      <c r="AB52" s="16">
        <v>824.21699999999998</v>
      </c>
      <c r="AC52" s="16">
        <v>870.92899999999997</v>
      </c>
      <c r="AD52" s="16">
        <v>808.43100000000004</v>
      </c>
      <c r="AE52" s="31">
        <v>1143.8389999999999</v>
      </c>
      <c r="AF52" s="16">
        <v>1101.5450000000001</v>
      </c>
      <c r="AG52" s="16">
        <v>409.274</v>
      </c>
      <c r="AH52" s="16">
        <v>623.06600000000003</v>
      </c>
      <c r="AI52" s="12">
        <v>644.096</v>
      </c>
      <c r="AJ52" s="12">
        <v>494.53800000000001</v>
      </c>
      <c r="AK52" s="12">
        <v>561.75400000000002</v>
      </c>
      <c r="AL52" s="12">
        <v>759.78300000000002</v>
      </c>
      <c r="AM52" s="12">
        <v>950.60799999999995</v>
      </c>
    </row>
    <row r="53" spans="1:1005" ht="15" x14ac:dyDescent="0.25">
      <c r="A53" s="49">
        <v>45047</v>
      </c>
      <c r="B53" s="15">
        <v>2342.9899999999998</v>
      </c>
      <c r="C53" s="15">
        <v>2342.9899999999998</v>
      </c>
      <c r="D53" s="15">
        <v>2342.9899999999998</v>
      </c>
      <c r="E53" s="16">
        <v>4230.3580000000002</v>
      </c>
      <c r="F53" s="16">
        <v>3569.3290000000002</v>
      </c>
      <c r="G53" s="16">
        <v>2893.319</v>
      </c>
      <c r="H53" s="16">
        <v>1303.519</v>
      </c>
      <c r="I53" s="16">
        <v>1508.93</v>
      </c>
      <c r="J53" s="16">
        <v>763.83600000000001</v>
      </c>
      <c r="K53" s="16">
        <v>1172.704</v>
      </c>
      <c r="L53" s="16">
        <v>1951.509</v>
      </c>
      <c r="M53" s="16">
        <v>3591.8470000000002</v>
      </c>
      <c r="N53" s="16">
        <v>2015.431</v>
      </c>
      <c r="O53" s="16">
        <v>2350.5309999999999</v>
      </c>
      <c r="P53" s="16">
        <v>3113.2750000000001</v>
      </c>
      <c r="Q53" s="16">
        <v>4099.7430000000004</v>
      </c>
      <c r="R53" s="16">
        <v>2740.0859999999998</v>
      </c>
      <c r="S53" s="16">
        <v>1994.1769999999999</v>
      </c>
      <c r="T53" s="16">
        <v>1954.4380000000001</v>
      </c>
      <c r="U53" s="16">
        <v>2229.627</v>
      </c>
      <c r="V53" s="16">
        <v>245.96199999999999</v>
      </c>
      <c r="W53" s="16">
        <v>1269.3820000000001</v>
      </c>
      <c r="X53" s="16">
        <v>1717.9369999999999</v>
      </c>
      <c r="Y53" s="16">
        <v>2966.9270000000001</v>
      </c>
      <c r="Z53" s="16">
        <v>2416.3470000000002</v>
      </c>
      <c r="AA53" s="16">
        <v>2067.4690000000001</v>
      </c>
      <c r="AB53" s="16">
        <v>2321.7190000000001</v>
      </c>
      <c r="AC53" s="16">
        <v>2677.6089999999999</v>
      </c>
      <c r="AD53" s="16">
        <v>972.49699999999996</v>
      </c>
      <c r="AE53" s="31">
        <v>2339.4369999999999</v>
      </c>
      <c r="AF53" s="16">
        <v>1204.066</v>
      </c>
      <c r="AG53" s="16">
        <v>807</v>
      </c>
      <c r="AH53" s="16">
        <v>1733.5419999999999</v>
      </c>
      <c r="AI53" s="12">
        <v>1253.691</v>
      </c>
      <c r="AJ53" s="12">
        <v>832.88900000000001</v>
      </c>
      <c r="AK53" s="12">
        <v>1796.1120000000001</v>
      </c>
      <c r="AL53" s="12">
        <v>2204.5909999999999</v>
      </c>
      <c r="AM53" s="12">
        <v>4384.848</v>
      </c>
    </row>
    <row r="54" spans="1:1005" ht="15" x14ac:dyDescent="0.25">
      <c r="A54" s="49">
        <v>45078</v>
      </c>
      <c r="B54" s="15">
        <v>2666.05</v>
      </c>
      <c r="C54" s="15">
        <v>2666.05</v>
      </c>
      <c r="D54" s="15">
        <v>2666.05</v>
      </c>
      <c r="E54" s="16">
        <v>3801.1010000000001</v>
      </c>
      <c r="F54" s="16">
        <v>4682.8220000000001</v>
      </c>
      <c r="G54" s="16">
        <v>1946.123</v>
      </c>
      <c r="H54" s="16">
        <v>2001.827</v>
      </c>
      <c r="I54" s="16">
        <v>1263.403</v>
      </c>
      <c r="J54" s="16">
        <v>1605.9670000000001</v>
      </c>
      <c r="K54" s="16">
        <v>2753.5329999999999</v>
      </c>
      <c r="L54" s="16">
        <v>1278.0909999999999</v>
      </c>
      <c r="M54" s="16">
        <v>4885.8590000000004</v>
      </c>
      <c r="N54" s="16">
        <v>1728.114</v>
      </c>
      <c r="O54" s="16">
        <v>5138.4070000000002</v>
      </c>
      <c r="P54" s="16">
        <v>3025.1179999999999</v>
      </c>
      <c r="Q54" s="16">
        <v>5294.63</v>
      </c>
      <c r="R54" s="16">
        <v>2765.3910000000001</v>
      </c>
      <c r="S54" s="16">
        <v>3593.9670000000001</v>
      </c>
      <c r="T54" s="16">
        <v>1484.502</v>
      </c>
      <c r="U54" s="16">
        <v>1628.1569999999999</v>
      </c>
      <c r="V54" s="16">
        <v>353.49</v>
      </c>
      <c r="W54" s="16">
        <v>2402.8020000000001</v>
      </c>
      <c r="X54" s="16">
        <v>1071.829</v>
      </c>
      <c r="Y54" s="16">
        <v>3830.6840000000002</v>
      </c>
      <c r="Z54" s="16">
        <v>2145.377</v>
      </c>
      <c r="AA54" s="16">
        <v>1386.193</v>
      </c>
      <c r="AB54" s="16">
        <v>4200.9309999999996</v>
      </c>
      <c r="AC54" s="16">
        <v>2803.828</v>
      </c>
      <c r="AD54" s="16">
        <v>2721.8229999999999</v>
      </c>
      <c r="AE54" s="31">
        <v>5557.6880000000001</v>
      </c>
      <c r="AF54" s="16">
        <v>410.858</v>
      </c>
      <c r="AG54" s="16">
        <v>1127.356</v>
      </c>
      <c r="AH54" s="16">
        <v>3267.7139999999999</v>
      </c>
      <c r="AI54" s="12">
        <v>2428.7809999999999</v>
      </c>
      <c r="AJ54" s="12">
        <v>1184.943</v>
      </c>
      <c r="AK54" s="12">
        <v>3354.3209999999999</v>
      </c>
      <c r="AL54" s="12">
        <v>6264.8810000000003</v>
      </c>
      <c r="AM54" s="12">
        <v>6300.3440000000001</v>
      </c>
    </row>
    <row r="55" spans="1:1005" ht="15" x14ac:dyDescent="0.25">
      <c r="A55" s="49">
        <v>45108</v>
      </c>
      <c r="B55" s="15">
        <v>1090.8399999999999</v>
      </c>
      <c r="C55" s="15">
        <v>1090.8399999999999</v>
      </c>
      <c r="D55" s="15">
        <v>1090.8399999999999</v>
      </c>
      <c r="E55" s="16">
        <v>1164.4749999999999</v>
      </c>
      <c r="F55" s="16">
        <v>1853.8420000000001</v>
      </c>
      <c r="G55" s="16">
        <v>655.25800000000004</v>
      </c>
      <c r="H55" s="16">
        <v>621.12900000000002</v>
      </c>
      <c r="I55" s="16">
        <v>544.03800000000001</v>
      </c>
      <c r="J55" s="16">
        <v>749.97400000000005</v>
      </c>
      <c r="K55" s="16">
        <v>1133.414</v>
      </c>
      <c r="L55" s="16">
        <v>473.73399999999998</v>
      </c>
      <c r="M55" s="16">
        <v>2014.8779999999999</v>
      </c>
      <c r="N55" s="16">
        <v>431.43700000000001</v>
      </c>
      <c r="O55" s="16">
        <v>4272.3689999999997</v>
      </c>
      <c r="P55" s="16">
        <v>1203.335</v>
      </c>
      <c r="Q55" s="16">
        <v>1852.7439999999999</v>
      </c>
      <c r="R55" s="16">
        <v>1546.22</v>
      </c>
      <c r="S55" s="16">
        <v>1988.261</v>
      </c>
      <c r="T55" s="16">
        <v>345.642</v>
      </c>
      <c r="U55" s="16">
        <v>388.80799999999999</v>
      </c>
      <c r="V55" s="16">
        <v>91.959000000000003</v>
      </c>
      <c r="W55" s="16">
        <v>624.27499999999998</v>
      </c>
      <c r="X55" s="16">
        <v>477.56700000000001</v>
      </c>
      <c r="Y55" s="16">
        <v>1630.0239999999999</v>
      </c>
      <c r="Z55" s="16">
        <v>572.125</v>
      </c>
      <c r="AA55" s="16">
        <v>441.24</v>
      </c>
      <c r="AB55" s="16">
        <v>1963.395</v>
      </c>
      <c r="AC55" s="16">
        <v>1567.768</v>
      </c>
      <c r="AD55" s="16">
        <v>964.279</v>
      </c>
      <c r="AE55" s="31">
        <v>3916.1889999999999</v>
      </c>
      <c r="AF55" s="16">
        <v>171.352</v>
      </c>
      <c r="AG55" s="16">
        <v>314.14100000000002</v>
      </c>
      <c r="AH55" s="16">
        <v>1039.076</v>
      </c>
      <c r="AI55" s="12">
        <v>890.17</v>
      </c>
      <c r="AJ55" s="12">
        <v>392.85199999999998</v>
      </c>
      <c r="AK55" s="12">
        <v>2195.8850000000002</v>
      </c>
      <c r="AL55" s="12">
        <v>3539.261</v>
      </c>
      <c r="AM55" s="12">
        <v>2488.8200000000002</v>
      </c>
    </row>
    <row r="56" spans="1:1005" ht="15" x14ac:dyDescent="0.25">
      <c r="A56" s="49">
        <v>45139</v>
      </c>
      <c r="B56" s="15">
        <v>499.88</v>
      </c>
      <c r="C56" s="15">
        <v>499.88</v>
      </c>
      <c r="D56" s="15">
        <v>499.88</v>
      </c>
      <c r="E56" s="16">
        <v>546.36800000000005</v>
      </c>
      <c r="F56" s="16">
        <v>639.13</v>
      </c>
      <c r="G56" s="16">
        <v>465.52100000000002</v>
      </c>
      <c r="H56" s="16">
        <v>347.40499999999997</v>
      </c>
      <c r="I56" s="16">
        <v>409.339</v>
      </c>
      <c r="J56" s="16">
        <v>338.488</v>
      </c>
      <c r="K56" s="16">
        <v>464.56099999999998</v>
      </c>
      <c r="L56" s="16">
        <v>353.37299999999999</v>
      </c>
      <c r="M56" s="16">
        <v>793.17700000000002</v>
      </c>
      <c r="N56" s="16">
        <v>291.435</v>
      </c>
      <c r="O56" s="16">
        <v>1205.48</v>
      </c>
      <c r="P56" s="16">
        <v>458.91800000000001</v>
      </c>
      <c r="Q56" s="16">
        <v>973.46699999999998</v>
      </c>
      <c r="R56" s="16">
        <v>656.96900000000005</v>
      </c>
      <c r="S56" s="16">
        <v>889.279</v>
      </c>
      <c r="T56" s="16">
        <v>248.92099999999999</v>
      </c>
      <c r="U56" s="16">
        <v>330.065</v>
      </c>
      <c r="V56" s="16">
        <v>117.64100000000001</v>
      </c>
      <c r="W56" s="16">
        <v>301.05</v>
      </c>
      <c r="X56" s="16">
        <v>276.97000000000003</v>
      </c>
      <c r="Y56" s="16">
        <v>597.68499999999995</v>
      </c>
      <c r="Z56" s="16">
        <v>417.39800000000002</v>
      </c>
      <c r="AA56" s="16">
        <v>389.125</v>
      </c>
      <c r="AB56" s="16">
        <v>632.25599999999997</v>
      </c>
      <c r="AC56" s="16">
        <v>546.63900000000001</v>
      </c>
      <c r="AD56" s="16">
        <v>511.73899999999998</v>
      </c>
      <c r="AE56" s="31">
        <v>982.36900000000003</v>
      </c>
      <c r="AF56" s="16">
        <v>218.18700000000001</v>
      </c>
      <c r="AG56" s="16">
        <v>339.07400000000001</v>
      </c>
      <c r="AH56" s="16">
        <v>498.57299999999998</v>
      </c>
      <c r="AI56" s="12">
        <v>379.964</v>
      </c>
      <c r="AJ56" s="12">
        <v>238.28100000000001</v>
      </c>
      <c r="AK56" s="12">
        <v>906.79</v>
      </c>
      <c r="AL56" s="12">
        <v>1102.058</v>
      </c>
      <c r="AM56" s="12">
        <v>1032.9570000000001</v>
      </c>
    </row>
    <row r="57" spans="1:1005" ht="15" x14ac:dyDescent="0.25">
      <c r="A57" s="49">
        <v>45170</v>
      </c>
      <c r="B57" s="15">
        <v>408.21</v>
      </c>
      <c r="C57" s="15">
        <v>408.21</v>
      </c>
      <c r="D57" s="15">
        <v>408.21</v>
      </c>
      <c r="E57" s="16">
        <v>578.32299999999998</v>
      </c>
      <c r="F57" s="16">
        <v>675.25</v>
      </c>
      <c r="G57" s="16">
        <v>412.81099999999998</v>
      </c>
      <c r="H57" s="16">
        <v>403.59500000000003</v>
      </c>
      <c r="I57" s="16">
        <v>299.47500000000002</v>
      </c>
      <c r="J57" s="16">
        <v>293.089</v>
      </c>
      <c r="K57" s="16">
        <v>483.27499999999998</v>
      </c>
      <c r="L57" s="16">
        <v>366.39499999999998</v>
      </c>
      <c r="M57" s="16">
        <v>715.61099999999999</v>
      </c>
      <c r="N57" s="16">
        <v>373.35500000000002</v>
      </c>
      <c r="O57" s="16">
        <v>629.726</v>
      </c>
      <c r="P57" s="16">
        <v>449.94900000000001</v>
      </c>
      <c r="Q57" s="16">
        <v>852.04899999999998</v>
      </c>
      <c r="R57" s="16">
        <v>488.44200000000001</v>
      </c>
      <c r="S57" s="16">
        <v>621.98900000000003</v>
      </c>
      <c r="T57" s="16">
        <v>323.12700000000001</v>
      </c>
      <c r="U57" s="16">
        <v>282.96100000000001</v>
      </c>
      <c r="V57" s="16">
        <v>291.851</v>
      </c>
      <c r="W57" s="16">
        <v>492.44200000000001</v>
      </c>
      <c r="X57" s="16">
        <v>374.18799999999999</v>
      </c>
      <c r="Y57" s="16">
        <v>454.26900000000001</v>
      </c>
      <c r="Z57" s="16">
        <v>426.35700000000003</v>
      </c>
      <c r="AA57" s="16">
        <v>410.245</v>
      </c>
      <c r="AB57" s="16">
        <v>496.68799999999999</v>
      </c>
      <c r="AC57" s="16">
        <v>386.44</v>
      </c>
      <c r="AD57" s="16">
        <v>348.60599999999999</v>
      </c>
      <c r="AE57" s="31">
        <v>612.447</v>
      </c>
      <c r="AF57" s="16">
        <v>231.98099999999999</v>
      </c>
      <c r="AG57" s="16">
        <v>536.73400000000004</v>
      </c>
      <c r="AH57" s="16">
        <v>477.40800000000002</v>
      </c>
      <c r="AI57" s="12">
        <v>340.37700000000001</v>
      </c>
      <c r="AJ57" s="12">
        <v>286.67099999999999</v>
      </c>
      <c r="AK57" s="12">
        <v>744.71</v>
      </c>
      <c r="AL57" s="12">
        <v>615.74699999999996</v>
      </c>
      <c r="AM57" s="12">
        <v>680.06100000000004</v>
      </c>
    </row>
    <row r="58" spans="1:1005" ht="15" x14ac:dyDescent="0.25">
      <c r="A58" s="49">
        <v>45200</v>
      </c>
      <c r="B58" s="15">
        <v>360.64</v>
      </c>
      <c r="C58" s="15">
        <v>609.33000000000004</v>
      </c>
      <c r="D58" s="15">
        <v>512.25</v>
      </c>
      <c r="E58" s="16">
        <v>882.226</v>
      </c>
      <c r="F58" s="16">
        <v>882.197</v>
      </c>
      <c r="G58" s="16">
        <v>386.75099999999998</v>
      </c>
      <c r="H58" s="16">
        <v>367.41699999999997</v>
      </c>
      <c r="I58" s="16">
        <v>351.327</v>
      </c>
      <c r="J58" s="16">
        <v>412.18200000000002</v>
      </c>
      <c r="K58" s="16">
        <v>351.97300000000001</v>
      </c>
      <c r="L58" s="16">
        <v>299.95600000000002</v>
      </c>
      <c r="M58" s="16">
        <v>623.82000000000005</v>
      </c>
      <c r="N58" s="16">
        <v>464.762</v>
      </c>
      <c r="O58" s="16">
        <v>635.12300000000005</v>
      </c>
      <c r="P58" s="16">
        <v>560.28800000000001</v>
      </c>
      <c r="Q58" s="16">
        <v>961.16099999999994</v>
      </c>
      <c r="R58" s="16">
        <v>564.79</v>
      </c>
      <c r="S58" s="16">
        <v>443.98399999999998</v>
      </c>
      <c r="T58" s="16">
        <v>446.512</v>
      </c>
      <c r="U58" s="16">
        <v>288.72199999999998</v>
      </c>
      <c r="V58" s="16">
        <v>324.12099999999998</v>
      </c>
      <c r="W58" s="16">
        <v>339.017</v>
      </c>
      <c r="X58" s="16">
        <v>484.99200000000002</v>
      </c>
      <c r="Y58" s="16">
        <v>634.81600000000003</v>
      </c>
      <c r="Z58" s="16">
        <v>1130.819</v>
      </c>
      <c r="AA58" s="16">
        <v>553.67700000000002</v>
      </c>
      <c r="AB58" s="16">
        <v>456.98599999999999</v>
      </c>
      <c r="AC58" s="16">
        <v>414.16699999999997</v>
      </c>
      <c r="AD58" s="16">
        <v>469.69299999999998</v>
      </c>
      <c r="AE58" s="31">
        <v>655.93200000000002</v>
      </c>
      <c r="AF58" s="16">
        <v>268.59300000000002</v>
      </c>
      <c r="AG58" s="16">
        <v>582.36400000000003</v>
      </c>
      <c r="AH58" s="16">
        <v>661.24699999999996</v>
      </c>
      <c r="AI58" s="12">
        <v>323.57299999999998</v>
      </c>
      <c r="AJ58" s="12">
        <v>446.666</v>
      </c>
      <c r="AK58" s="12">
        <v>750.40899999999999</v>
      </c>
      <c r="AL58" s="12">
        <v>688.86400000000003</v>
      </c>
      <c r="AM58" s="12">
        <v>778.09100000000001</v>
      </c>
    </row>
    <row r="59" spans="1:1005" ht="15" x14ac:dyDescent="0.25">
      <c r="A59" s="49">
        <v>45231</v>
      </c>
      <c r="B59" s="15">
        <v>446.66</v>
      </c>
      <c r="C59" s="15">
        <v>495.81</v>
      </c>
      <c r="D59" s="15">
        <v>472.92</v>
      </c>
      <c r="E59" s="16">
        <v>706.56</v>
      </c>
      <c r="F59" s="16">
        <v>819.28399999999999</v>
      </c>
      <c r="G59" s="16">
        <v>589.279</v>
      </c>
      <c r="H59" s="16">
        <v>374.60599999999999</v>
      </c>
      <c r="I59" s="16">
        <v>351.15699999999998</v>
      </c>
      <c r="J59" s="16">
        <v>477.495</v>
      </c>
      <c r="K59" s="16">
        <v>450.49599999999998</v>
      </c>
      <c r="L59" s="16">
        <v>362.19099999999997</v>
      </c>
      <c r="M59" s="16">
        <v>610.31299999999999</v>
      </c>
      <c r="N59" s="16">
        <v>498.87</v>
      </c>
      <c r="O59" s="16">
        <v>575.42600000000004</v>
      </c>
      <c r="P59" s="16">
        <v>573.577</v>
      </c>
      <c r="Q59" s="16">
        <v>669.78300000000002</v>
      </c>
      <c r="R59" s="16">
        <v>664.93200000000002</v>
      </c>
      <c r="S59" s="16">
        <v>434.27300000000002</v>
      </c>
      <c r="T59" s="16">
        <v>422.26900000000001</v>
      </c>
      <c r="U59" s="16">
        <v>366.928</v>
      </c>
      <c r="V59" s="16">
        <v>321.27699999999999</v>
      </c>
      <c r="W59" s="16">
        <v>366.96100000000001</v>
      </c>
      <c r="X59" s="16">
        <v>628.21600000000001</v>
      </c>
      <c r="Y59" s="16">
        <v>587.96699999999998</v>
      </c>
      <c r="Z59" s="16">
        <v>642.52300000000002</v>
      </c>
      <c r="AA59" s="16">
        <v>499.209</v>
      </c>
      <c r="AB59" s="16">
        <v>483.50400000000002</v>
      </c>
      <c r="AC59" s="16">
        <v>478.56599999999997</v>
      </c>
      <c r="AD59" s="16">
        <v>491.08499999999998</v>
      </c>
      <c r="AE59" s="31">
        <v>628.76800000000003</v>
      </c>
      <c r="AF59" s="16">
        <v>324.55799999999999</v>
      </c>
      <c r="AG59" s="16">
        <v>502.12599999999998</v>
      </c>
      <c r="AH59" s="16">
        <v>500.779</v>
      </c>
      <c r="AI59" s="12">
        <v>381.39499999999998</v>
      </c>
      <c r="AJ59" s="12">
        <v>437.44400000000002</v>
      </c>
      <c r="AK59" s="12">
        <v>584.94299999999998</v>
      </c>
      <c r="AL59" s="12">
        <v>631.10199999999998</v>
      </c>
      <c r="AM59" s="12">
        <v>669.08900000000006</v>
      </c>
    </row>
    <row r="60" spans="1:1005" ht="15" x14ac:dyDescent="0.25">
      <c r="A60" s="49">
        <v>45261</v>
      </c>
      <c r="B60" s="15">
        <v>362.53</v>
      </c>
      <c r="C60" s="15">
        <v>362.53</v>
      </c>
      <c r="D60" s="15">
        <v>362.53</v>
      </c>
      <c r="E60" s="16">
        <v>566.32299999999998</v>
      </c>
      <c r="F60" s="16">
        <v>623.28399999999999</v>
      </c>
      <c r="G60" s="16">
        <v>437.10300000000001</v>
      </c>
      <c r="H60" s="16">
        <v>356.77499999999998</v>
      </c>
      <c r="I60" s="16">
        <v>333.91500000000002</v>
      </c>
      <c r="J60" s="16">
        <v>380.25700000000001</v>
      </c>
      <c r="K60" s="16">
        <v>396.50200000000001</v>
      </c>
      <c r="L60" s="16">
        <v>334.56</v>
      </c>
      <c r="M60" s="16">
        <v>518.69100000000003</v>
      </c>
      <c r="N60" s="16">
        <v>430.49900000000002</v>
      </c>
      <c r="O60" s="16">
        <v>570.00400000000002</v>
      </c>
      <c r="P60" s="16">
        <v>605.07299999999998</v>
      </c>
      <c r="Q60" s="16">
        <v>558.23800000000006</v>
      </c>
      <c r="R60" s="16">
        <v>562.91700000000003</v>
      </c>
      <c r="S60" s="16">
        <v>422.56099999999998</v>
      </c>
      <c r="T60" s="16">
        <v>346.91399999999999</v>
      </c>
      <c r="U60" s="16">
        <v>353.19499999999999</v>
      </c>
      <c r="V60" s="16">
        <v>268.73099999999999</v>
      </c>
      <c r="W60" s="16">
        <v>357.15100000000001</v>
      </c>
      <c r="X60" s="16">
        <v>409.39299999999997</v>
      </c>
      <c r="Y60" s="16">
        <v>483.39699999999999</v>
      </c>
      <c r="Z60" s="16">
        <v>484.26400000000001</v>
      </c>
      <c r="AA60" s="16">
        <v>472.96699999999998</v>
      </c>
      <c r="AB60" s="16">
        <v>476.69900000000001</v>
      </c>
      <c r="AC60" s="16">
        <v>437.02100000000002</v>
      </c>
      <c r="AD60" s="16">
        <v>471.50700000000001</v>
      </c>
      <c r="AE60" s="31">
        <v>555.26599999999996</v>
      </c>
      <c r="AF60" s="16">
        <v>322.46600000000001</v>
      </c>
      <c r="AG60" s="16">
        <v>375.19299999999998</v>
      </c>
      <c r="AH60" s="16">
        <v>422.05200000000002</v>
      </c>
      <c r="AI60" s="12">
        <v>359.22699999999998</v>
      </c>
      <c r="AJ60" s="12">
        <v>349.24099999999999</v>
      </c>
      <c r="AK60" s="12">
        <v>514.44799999999998</v>
      </c>
      <c r="AL60" s="12">
        <v>569.41499999999996</v>
      </c>
      <c r="AM60" s="12">
        <v>612.37900000000002</v>
      </c>
    </row>
    <row r="61" spans="1:1005" ht="15" x14ac:dyDescent="0.25">
      <c r="A61" s="49">
        <v>45292</v>
      </c>
      <c r="B61" s="15">
        <v>361.18</v>
      </c>
      <c r="C61" s="15">
        <v>361.18</v>
      </c>
      <c r="D61" s="15">
        <v>361.18</v>
      </c>
      <c r="E61" s="16">
        <v>478.04700000000003</v>
      </c>
      <c r="F61" s="16">
        <v>496.27100000000002</v>
      </c>
      <c r="G61" s="16">
        <v>380.59500000000003</v>
      </c>
      <c r="H61" s="16">
        <v>327.91199999999998</v>
      </c>
      <c r="I61" s="16">
        <v>315.17399999999998</v>
      </c>
      <c r="J61" s="16">
        <v>306.42700000000002</v>
      </c>
      <c r="K61" s="16">
        <v>346.2</v>
      </c>
      <c r="L61" s="16">
        <v>457.548</v>
      </c>
      <c r="M61" s="16">
        <v>469.83100000000002</v>
      </c>
      <c r="N61" s="16">
        <v>401.22399999999999</v>
      </c>
      <c r="O61" s="16">
        <v>494.47300000000001</v>
      </c>
      <c r="P61" s="16">
        <v>525.92399999999998</v>
      </c>
      <c r="Q61" s="16">
        <v>500.77199999999999</v>
      </c>
      <c r="R61" s="16">
        <v>449.18200000000002</v>
      </c>
      <c r="S61" s="16">
        <v>402.03199999999998</v>
      </c>
      <c r="T61" s="16">
        <v>331.56299999999999</v>
      </c>
      <c r="U61" s="16">
        <v>315.60899999999998</v>
      </c>
      <c r="V61" s="16">
        <v>237.08199999999999</v>
      </c>
      <c r="W61" s="16">
        <v>320.91300000000001</v>
      </c>
      <c r="X61" s="16">
        <v>613.15899999999999</v>
      </c>
      <c r="Y61" s="16">
        <v>444.084</v>
      </c>
      <c r="Z61" s="16">
        <v>418.28199999999998</v>
      </c>
      <c r="AA61" s="16">
        <v>388.94</v>
      </c>
      <c r="AB61" s="16">
        <v>456.63</v>
      </c>
      <c r="AC61" s="16">
        <v>403.87200000000001</v>
      </c>
      <c r="AD61" s="16">
        <v>425.90699999999998</v>
      </c>
      <c r="AE61" s="31">
        <v>505.89400000000001</v>
      </c>
      <c r="AF61" s="16">
        <v>308.298</v>
      </c>
      <c r="AG61" s="16">
        <v>303.38499999999999</v>
      </c>
      <c r="AH61" s="16">
        <v>377.65800000000002</v>
      </c>
      <c r="AI61" s="12">
        <v>351.24799999999999</v>
      </c>
      <c r="AJ61" s="12">
        <v>330.97</v>
      </c>
      <c r="AK61" s="12">
        <v>436.29599999999999</v>
      </c>
      <c r="AL61" s="12">
        <v>514.21400000000006</v>
      </c>
      <c r="AM61" s="12">
        <v>580.30100000000004</v>
      </c>
    </row>
    <row r="62" spans="1:1005" ht="15" x14ac:dyDescent="0.25">
      <c r="A62" s="49">
        <v>45323</v>
      </c>
      <c r="B62" s="15">
        <v>392.99</v>
      </c>
      <c r="C62" s="15">
        <v>392.99</v>
      </c>
      <c r="D62" s="15">
        <v>392.99</v>
      </c>
      <c r="E62" s="16">
        <v>584.73699999999997</v>
      </c>
      <c r="F62" s="16">
        <v>517.34100000000001</v>
      </c>
      <c r="G62" s="16">
        <v>360.91899999999998</v>
      </c>
      <c r="H62" s="16">
        <v>324.28399999999999</v>
      </c>
      <c r="I62" s="16">
        <v>282.97800000000001</v>
      </c>
      <c r="J62" s="16">
        <v>292.03300000000002</v>
      </c>
      <c r="K62" s="16">
        <v>363.041</v>
      </c>
      <c r="L62" s="16">
        <v>552.99599999999998</v>
      </c>
      <c r="M62" s="16">
        <v>425.63499999999999</v>
      </c>
      <c r="N62" s="16">
        <v>419.96899999999999</v>
      </c>
      <c r="O62" s="16">
        <v>478.779</v>
      </c>
      <c r="P62" s="16">
        <v>468.33499999999998</v>
      </c>
      <c r="Q62" s="16">
        <v>478.97699999999998</v>
      </c>
      <c r="R62" s="16">
        <v>436.75700000000001</v>
      </c>
      <c r="S62" s="16">
        <v>414.78</v>
      </c>
      <c r="T62" s="16">
        <v>315.93700000000001</v>
      </c>
      <c r="U62" s="16">
        <v>263.46199999999999</v>
      </c>
      <c r="V62" s="16">
        <v>262.41699999999997</v>
      </c>
      <c r="W62" s="16">
        <v>292.52</v>
      </c>
      <c r="X62" s="16">
        <v>595.92600000000004</v>
      </c>
      <c r="Y62" s="16">
        <v>378.35599999999999</v>
      </c>
      <c r="Z62" s="16">
        <v>419.96300000000002</v>
      </c>
      <c r="AA62" s="16">
        <v>363.18299999999999</v>
      </c>
      <c r="AB62" s="16">
        <v>432.98599999999999</v>
      </c>
      <c r="AC62" s="16">
        <v>428.56299999999999</v>
      </c>
      <c r="AD62" s="16">
        <v>383.57400000000001</v>
      </c>
      <c r="AE62" s="31">
        <v>446.68</v>
      </c>
      <c r="AF62" s="16">
        <v>292.142</v>
      </c>
      <c r="AG62" s="16">
        <v>294.44799999999998</v>
      </c>
      <c r="AH62" s="16">
        <v>442.983</v>
      </c>
      <c r="AI62" s="12">
        <v>290.709</v>
      </c>
      <c r="AJ62" s="12">
        <v>288.37599999999998</v>
      </c>
      <c r="AK62" s="12">
        <v>407.49200000000002</v>
      </c>
      <c r="AL62" s="12">
        <v>437.40499999999997</v>
      </c>
      <c r="AM62" s="12">
        <v>477.87799999999999</v>
      </c>
    </row>
    <row r="63" spans="1:1005" ht="15" x14ac:dyDescent="0.25">
      <c r="A63" s="49">
        <v>45352</v>
      </c>
      <c r="B63" s="15">
        <v>665.38</v>
      </c>
      <c r="C63" s="15">
        <v>665.38</v>
      </c>
      <c r="D63" s="15">
        <v>665.38</v>
      </c>
      <c r="E63" s="16">
        <v>1308.7729999999999</v>
      </c>
      <c r="F63" s="16">
        <v>747.54300000000001</v>
      </c>
      <c r="G63" s="16">
        <v>475.36200000000002</v>
      </c>
      <c r="H63" s="16">
        <v>673.63</v>
      </c>
      <c r="I63" s="16">
        <v>410.39400000000001</v>
      </c>
      <c r="J63" s="16">
        <v>437.90800000000002</v>
      </c>
      <c r="K63" s="16">
        <v>594.37099999999998</v>
      </c>
      <c r="L63" s="16">
        <v>712.48500000000001</v>
      </c>
      <c r="M63" s="16">
        <v>672.09699999999998</v>
      </c>
      <c r="N63" s="16">
        <v>1094.6089999999999</v>
      </c>
      <c r="O63" s="16">
        <v>649.15</v>
      </c>
      <c r="P63" s="16">
        <v>927.83799999999997</v>
      </c>
      <c r="Q63" s="16">
        <v>624.66499999999996</v>
      </c>
      <c r="R63" s="16">
        <v>574.024</v>
      </c>
      <c r="S63" s="16">
        <v>527.05499999999995</v>
      </c>
      <c r="T63" s="16">
        <v>518.96799999999996</v>
      </c>
      <c r="U63" s="16">
        <v>297.38900000000001</v>
      </c>
      <c r="V63" s="16">
        <v>436.01499999999999</v>
      </c>
      <c r="W63" s="16">
        <v>639.46699999999998</v>
      </c>
      <c r="X63" s="16">
        <v>776.274</v>
      </c>
      <c r="Y63" s="16">
        <v>490.71699999999998</v>
      </c>
      <c r="Z63" s="16">
        <v>889.50599999999997</v>
      </c>
      <c r="AA63" s="16">
        <v>459.61900000000003</v>
      </c>
      <c r="AB63" s="16">
        <v>701.72400000000005</v>
      </c>
      <c r="AC63" s="16">
        <v>562.697</v>
      </c>
      <c r="AD63" s="16">
        <v>550.76199999999994</v>
      </c>
      <c r="AE63" s="31">
        <v>634.17700000000002</v>
      </c>
      <c r="AF63" s="16">
        <v>376.50299999999999</v>
      </c>
      <c r="AG63" s="16">
        <v>445.14400000000001</v>
      </c>
      <c r="AH63" s="16">
        <v>646.75</v>
      </c>
      <c r="AI63" s="12">
        <v>409.28199999999998</v>
      </c>
      <c r="AJ63" s="12">
        <v>522.33399999999995</v>
      </c>
      <c r="AK63" s="12">
        <v>757.56799999999998</v>
      </c>
      <c r="AL63" s="12">
        <v>526.14499999999998</v>
      </c>
      <c r="AM63" s="12">
        <v>791.22699999999998</v>
      </c>
    </row>
    <row r="64" spans="1:1005" ht="15" x14ac:dyDescent="0.25">
      <c r="A64" s="49">
        <v>45383</v>
      </c>
      <c r="B64" s="15">
        <v>1055.51</v>
      </c>
      <c r="C64" s="15">
        <v>1055.51</v>
      </c>
      <c r="D64" s="15">
        <v>1055.51</v>
      </c>
      <c r="E64" s="16">
        <v>2364.7089999999998</v>
      </c>
      <c r="F64" s="16">
        <v>1115.4939999999999</v>
      </c>
      <c r="G64" s="16">
        <v>788.11699999999996</v>
      </c>
      <c r="H64" s="16">
        <v>1191.0340000000001</v>
      </c>
      <c r="I64" s="16">
        <v>701.89400000000001</v>
      </c>
      <c r="J64" s="16">
        <v>538.83900000000006</v>
      </c>
      <c r="K64" s="16">
        <v>1048.068</v>
      </c>
      <c r="L64" s="16">
        <v>1525.8910000000001</v>
      </c>
      <c r="M64" s="16">
        <v>958.96100000000001</v>
      </c>
      <c r="N64" s="16">
        <v>870.53700000000003</v>
      </c>
      <c r="O64" s="16">
        <v>1062.1880000000001</v>
      </c>
      <c r="P64" s="16">
        <v>1499.124</v>
      </c>
      <c r="Q64" s="16">
        <v>1123.6790000000001</v>
      </c>
      <c r="R64" s="16">
        <v>666.48500000000001</v>
      </c>
      <c r="S64" s="16">
        <v>819.57500000000005</v>
      </c>
      <c r="T64" s="16">
        <v>787.298</v>
      </c>
      <c r="U64" s="16">
        <v>491.73599999999999</v>
      </c>
      <c r="V64" s="16">
        <v>543.16399999999999</v>
      </c>
      <c r="W64" s="16">
        <v>1358.5530000000001</v>
      </c>
      <c r="X64" s="16">
        <v>1393.9179999999999</v>
      </c>
      <c r="Y64" s="16">
        <v>1128.991</v>
      </c>
      <c r="Z64" s="16">
        <v>1105.1690000000001</v>
      </c>
      <c r="AA64" s="16">
        <v>824.21699999999998</v>
      </c>
      <c r="AB64" s="16">
        <v>870.92899999999997</v>
      </c>
      <c r="AC64" s="16">
        <v>808.43100000000004</v>
      </c>
      <c r="AD64" s="16">
        <v>1143.8389999999999</v>
      </c>
      <c r="AE64" s="31">
        <v>1101.5450000000001</v>
      </c>
      <c r="AF64" s="16">
        <v>409.274</v>
      </c>
      <c r="AG64" s="16">
        <v>623.06600000000003</v>
      </c>
      <c r="AH64" s="16">
        <v>644.096</v>
      </c>
      <c r="AI64" s="12">
        <v>494.53800000000001</v>
      </c>
      <c r="AJ64" s="12">
        <v>561.75400000000002</v>
      </c>
      <c r="AK64" s="12">
        <v>759.78300000000002</v>
      </c>
      <c r="AL64" s="12">
        <v>950.60799999999995</v>
      </c>
      <c r="AM64" s="12">
        <v>950.60799999999995</v>
      </c>
      <c r="ALQ64" s="12" t="e">
        <v>#N/A</v>
      </c>
    </row>
    <row r="65" spans="1:1005" ht="15" x14ac:dyDescent="0.25">
      <c r="A65" s="49">
        <v>45413</v>
      </c>
      <c r="B65" s="15">
        <v>2342.9899999999998</v>
      </c>
      <c r="C65" s="15">
        <v>2342.9899999999998</v>
      </c>
      <c r="D65" s="15">
        <v>2342.9899999999998</v>
      </c>
      <c r="E65" s="16">
        <v>3569.3290000000002</v>
      </c>
      <c r="F65" s="16">
        <v>2893.319</v>
      </c>
      <c r="G65" s="16">
        <v>1303.519</v>
      </c>
      <c r="H65" s="16">
        <v>1508.93</v>
      </c>
      <c r="I65" s="16">
        <v>763.83600000000001</v>
      </c>
      <c r="J65" s="16">
        <v>1172.704</v>
      </c>
      <c r="K65" s="16">
        <v>1951.509</v>
      </c>
      <c r="L65" s="16">
        <v>3591.8470000000002</v>
      </c>
      <c r="M65" s="16">
        <v>2015.431</v>
      </c>
      <c r="N65" s="16">
        <v>2350.5309999999999</v>
      </c>
      <c r="O65" s="16">
        <v>3113.2750000000001</v>
      </c>
      <c r="P65" s="16">
        <v>4099.7430000000004</v>
      </c>
      <c r="Q65" s="16">
        <v>2740.0859999999998</v>
      </c>
      <c r="R65" s="16">
        <v>1994.1769999999999</v>
      </c>
      <c r="S65" s="16">
        <v>1954.4380000000001</v>
      </c>
      <c r="T65" s="16">
        <v>2229.627</v>
      </c>
      <c r="U65" s="16">
        <v>245.96199999999999</v>
      </c>
      <c r="V65" s="16">
        <v>1269.3820000000001</v>
      </c>
      <c r="W65" s="16">
        <v>1717.9369999999999</v>
      </c>
      <c r="X65" s="16">
        <v>2966.9270000000001</v>
      </c>
      <c r="Y65" s="16">
        <v>2416.3470000000002</v>
      </c>
      <c r="Z65" s="16">
        <v>2067.4690000000001</v>
      </c>
      <c r="AA65" s="16">
        <v>2321.7190000000001</v>
      </c>
      <c r="AB65" s="16">
        <v>2677.6089999999999</v>
      </c>
      <c r="AC65" s="16">
        <v>972.49699999999996</v>
      </c>
      <c r="AD65" s="16">
        <v>2339.4369999999999</v>
      </c>
      <c r="AE65" s="31">
        <v>1204.066</v>
      </c>
      <c r="AF65" s="16">
        <v>807</v>
      </c>
      <c r="AG65" s="16">
        <v>1733.5419999999999</v>
      </c>
      <c r="AH65" s="16">
        <v>1253.691</v>
      </c>
      <c r="AI65" s="12">
        <v>832.88900000000001</v>
      </c>
      <c r="AJ65" s="12">
        <v>1796.1120000000001</v>
      </c>
      <c r="AK65" s="12">
        <v>2204.5909999999999</v>
      </c>
      <c r="AL65" s="12">
        <v>4384.848</v>
      </c>
      <c r="AM65" s="12">
        <v>4384.848</v>
      </c>
      <c r="ALQ65" s="12" t="e">
        <v>#N/A</v>
      </c>
    </row>
    <row r="66" spans="1:1005" ht="15" x14ac:dyDescent="0.25">
      <c r="A66" s="49">
        <v>45444</v>
      </c>
      <c r="B66" s="15">
        <v>2666.05</v>
      </c>
      <c r="C66" s="15">
        <v>2666.05</v>
      </c>
      <c r="D66" s="15">
        <v>2666.05</v>
      </c>
      <c r="E66" s="16">
        <v>4682.8220000000001</v>
      </c>
      <c r="F66" s="16">
        <v>1946.123</v>
      </c>
      <c r="G66" s="16">
        <v>2001.827</v>
      </c>
      <c r="H66" s="16">
        <v>1263.403</v>
      </c>
      <c r="I66" s="16">
        <v>1605.9670000000001</v>
      </c>
      <c r="J66" s="16">
        <v>2753.5329999999999</v>
      </c>
      <c r="K66" s="16">
        <v>1278.0909999999999</v>
      </c>
      <c r="L66" s="16">
        <v>4885.8590000000004</v>
      </c>
      <c r="M66" s="16">
        <v>1728.114</v>
      </c>
      <c r="N66" s="16">
        <v>5138.4070000000002</v>
      </c>
      <c r="O66" s="16">
        <v>3025.1179999999999</v>
      </c>
      <c r="P66" s="16">
        <v>5294.63</v>
      </c>
      <c r="Q66" s="16">
        <v>2765.3910000000001</v>
      </c>
      <c r="R66" s="16">
        <v>3593.9670000000001</v>
      </c>
      <c r="S66" s="16">
        <v>1484.502</v>
      </c>
      <c r="T66" s="16">
        <v>1628.1569999999999</v>
      </c>
      <c r="U66" s="16">
        <v>353.49</v>
      </c>
      <c r="V66" s="16">
        <v>2402.8020000000001</v>
      </c>
      <c r="W66" s="16">
        <v>1071.829</v>
      </c>
      <c r="X66" s="16">
        <v>3830.6840000000002</v>
      </c>
      <c r="Y66" s="16">
        <v>2145.377</v>
      </c>
      <c r="Z66" s="16">
        <v>1386.193</v>
      </c>
      <c r="AA66" s="16">
        <v>4200.9309999999996</v>
      </c>
      <c r="AB66" s="16">
        <v>2803.828</v>
      </c>
      <c r="AC66" s="16">
        <v>2721.8229999999999</v>
      </c>
      <c r="AD66" s="16">
        <v>5557.6880000000001</v>
      </c>
      <c r="AE66" s="31">
        <v>410.858</v>
      </c>
      <c r="AF66" s="16">
        <v>1127.356</v>
      </c>
      <c r="AG66" s="16">
        <v>3267.7139999999999</v>
      </c>
      <c r="AH66" s="16">
        <v>2428.7809999999999</v>
      </c>
      <c r="AI66" s="12">
        <v>1184.943</v>
      </c>
      <c r="AJ66" s="12">
        <v>3354.3209999999999</v>
      </c>
      <c r="AK66" s="12">
        <v>6264.8810000000003</v>
      </c>
      <c r="AL66" s="12">
        <v>6300.3440000000001</v>
      </c>
      <c r="AM66" s="12">
        <v>6300.3440000000001</v>
      </c>
      <c r="ALQ66" s="12" t="e">
        <v>#N/A</v>
      </c>
    </row>
    <row r="67" spans="1:1005" ht="15" x14ac:dyDescent="0.25">
      <c r="A67" s="49">
        <v>45474</v>
      </c>
      <c r="B67" s="15">
        <v>1090.8399999999999</v>
      </c>
      <c r="C67" s="15">
        <v>1090.8399999999999</v>
      </c>
      <c r="D67" s="15">
        <v>1090.8399999999999</v>
      </c>
      <c r="E67" s="16">
        <v>1853.8420000000001</v>
      </c>
      <c r="F67" s="16">
        <v>655.25800000000004</v>
      </c>
      <c r="G67" s="16">
        <v>621.12900000000002</v>
      </c>
      <c r="H67" s="16">
        <v>544.03800000000001</v>
      </c>
      <c r="I67" s="16">
        <v>749.97400000000005</v>
      </c>
      <c r="J67" s="16">
        <v>1133.414</v>
      </c>
      <c r="K67" s="16">
        <v>473.73399999999998</v>
      </c>
      <c r="L67" s="16">
        <v>2014.8779999999999</v>
      </c>
      <c r="M67" s="16">
        <v>431.43700000000001</v>
      </c>
      <c r="N67" s="16">
        <v>4272.3689999999997</v>
      </c>
      <c r="O67" s="16">
        <v>1203.335</v>
      </c>
      <c r="P67" s="16">
        <v>1852.7439999999999</v>
      </c>
      <c r="Q67" s="16">
        <v>1546.22</v>
      </c>
      <c r="R67" s="16">
        <v>1988.261</v>
      </c>
      <c r="S67" s="16">
        <v>345.642</v>
      </c>
      <c r="T67" s="16">
        <v>388.80799999999999</v>
      </c>
      <c r="U67" s="16">
        <v>91.959000000000003</v>
      </c>
      <c r="V67" s="16">
        <v>624.27499999999998</v>
      </c>
      <c r="W67" s="16">
        <v>477.56700000000001</v>
      </c>
      <c r="X67" s="16">
        <v>1630.0239999999999</v>
      </c>
      <c r="Y67" s="16">
        <v>572.125</v>
      </c>
      <c r="Z67" s="16">
        <v>441.24</v>
      </c>
      <c r="AA67" s="16">
        <v>1963.395</v>
      </c>
      <c r="AB67" s="16">
        <v>1567.768</v>
      </c>
      <c r="AC67" s="16">
        <v>964.279</v>
      </c>
      <c r="AD67" s="16">
        <v>3916.1889999999999</v>
      </c>
      <c r="AE67" s="31">
        <v>171.352</v>
      </c>
      <c r="AF67" s="16">
        <v>314.14100000000002</v>
      </c>
      <c r="AG67" s="16">
        <v>1039.076</v>
      </c>
      <c r="AH67" s="16">
        <v>890.17</v>
      </c>
      <c r="AI67" s="12">
        <v>392.85199999999998</v>
      </c>
      <c r="AJ67" s="12">
        <v>2195.8850000000002</v>
      </c>
      <c r="AK67" s="12">
        <v>3539.261</v>
      </c>
      <c r="AL67" s="12">
        <v>2488.8200000000002</v>
      </c>
      <c r="AM67" s="12">
        <v>2488.8200000000002</v>
      </c>
      <c r="ALQ67" s="12" t="e">
        <v>#N/A</v>
      </c>
    </row>
    <row r="68" spans="1:1005" ht="15" x14ac:dyDescent="0.25">
      <c r="A68" s="49">
        <v>45505</v>
      </c>
      <c r="B68" s="15">
        <v>499.88</v>
      </c>
      <c r="C68" s="15">
        <v>499.88</v>
      </c>
      <c r="D68" s="15">
        <v>499.88</v>
      </c>
      <c r="E68" s="16">
        <v>639.13</v>
      </c>
      <c r="F68" s="16">
        <v>465.52100000000002</v>
      </c>
      <c r="G68" s="16">
        <v>347.40499999999997</v>
      </c>
      <c r="H68" s="16">
        <v>409.339</v>
      </c>
      <c r="I68" s="16">
        <v>338.488</v>
      </c>
      <c r="J68" s="16">
        <v>464.56099999999998</v>
      </c>
      <c r="K68" s="16">
        <v>353.37299999999999</v>
      </c>
      <c r="L68" s="16">
        <v>793.17700000000002</v>
      </c>
      <c r="M68" s="16">
        <v>291.435</v>
      </c>
      <c r="N68" s="16">
        <v>1205.48</v>
      </c>
      <c r="O68" s="16">
        <v>458.91800000000001</v>
      </c>
      <c r="P68" s="16">
        <v>973.46699999999998</v>
      </c>
      <c r="Q68" s="16">
        <v>656.96900000000005</v>
      </c>
      <c r="R68" s="16">
        <v>889.279</v>
      </c>
      <c r="S68" s="16">
        <v>248.92099999999999</v>
      </c>
      <c r="T68" s="16">
        <v>330.065</v>
      </c>
      <c r="U68" s="16">
        <v>117.64100000000001</v>
      </c>
      <c r="V68" s="16">
        <v>301.05</v>
      </c>
      <c r="W68" s="16">
        <v>276.97000000000003</v>
      </c>
      <c r="X68" s="16">
        <v>597.68499999999995</v>
      </c>
      <c r="Y68" s="16">
        <v>417.39800000000002</v>
      </c>
      <c r="Z68" s="16">
        <v>389.125</v>
      </c>
      <c r="AA68" s="16">
        <v>632.25599999999997</v>
      </c>
      <c r="AB68" s="16">
        <v>546.63900000000001</v>
      </c>
      <c r="AC68" s="16">
        <v>511.73899999999998</v>
      </c>
      <c r="AD68" s="16">
        <v>982.36900000000003</v>
      </c>
      <c r="AE68" s="31">
        <v>218.18700000000001</v>
      </c>
      <c r="AF68" s="16">
        <v>339.07400000000001</v>
      </c>
      <c r="AG68" s="16">
        <v>498.57299999999998</v>
      </c>
      <c r="AH68" s="16">
        <v>379.964</v>
      </c>
      <c r="AI68" s="12">
        <v>238.28100000000001</v>
      </c>
      <c r="AJ68" s="12">
        <v>906.79</v>
      </c>
      <c r="AK68" s="12">
        <v>1102.058</v>
      </c>
      <c r="AL68" s="12">
        <v>1032.9570000000001</v>
      </c>
      <c r="AM68" s="12">
        <v>1032.9570000000001</v>
      </c>
      <c r="ALQ68" s="12" t="e">
        <v>#N/A</v>
      </c>
    </row>
    <row r="69" spans="1:1005" ht="15" x14ac:dyDescent="0.25">
      <c r="A69" s="49">
        <v>45536</v>
      </c>
      <c r="B69" s="15">
        <v>408.21</v>
      </c>
      <c r="C69" s="15">
        <v>408.21</v>
      </c>
      <c r="D69" s="15">
        <v>408.21</v>
      </c>
      <c r="E69" s="16">
        <v>675.25</v>
      </c>
      <c r="F69" s="16">
        <v>412.81099999999998</v>
      </c>
      <c r="G69" s="16">
        <v>403.59500000000003</v>
      </c>
      <c r="H69" s="16">
        <v>299.47500000000002</v>
      </c>
      <c r="I69" s="16">
        <v>293.089</v>
      </c>
      <c r="J69" s="16">
        <v>483.27499999999998</v>
      </c>
      <c r="K69" s="16">
        <v>366.39499999999998</v>
      </c>
      <c r="L69" s="16">
        <v>715.61099999999999</v>
      </c>
      <c r="M69" s="16">
        <v>373.35500000000002</v>
      </c>
      <c r="N69" s="16">
        <v>629.726</v>
      </c>
      <c r="O69" s="16">
        <v>449.94900000000001</v>
      </c>
      <c r="P69" s="16">
        <v>852.04899999999998</v>
      </c>
      <c r="Q69" s="16">
        <v>488.44200000000001</v>
      </c>
      <c r="R69" s="16">
        <v>621.98900000000003</v>
      </c>
      <c r="S69" s="16">
        <v>323.12700000000001</v>
      </c>
      <c r="T69" s="16">
        <v>282.96100000000001</v>
      </c>
      <c r="U69" s="16">
        <v>291.851</v>
      </c>
      <c r="V69" s="16">
        <v>492.44200000000001</v>
      </c>
      <c r="W69" s="16">
        <v>374.18799999999999</v>
      </c>
      <c r="X69" s="16">
        <v>454.26900000000001</v>
      </c>
      <c r="Y69" s="16">
        <v>426.35700000000003</v>
      </c>
      <c r="Z69" s="16">
        <v>410.245</v>
      </c>
      <c r="AA69" s="16">
        <v>496.68799999999999</v>
      </c>
      <c r="AB69" s="16">
        <v>386.44</v>
      </c>
      <c r="AC69" s="16">
        <v>348.60599999999999</v>
      </c>
      <c r="AD69" s="16">
        <v>612.447</v>
      </c>
      <c r="AE69" s="31">
        <v>231.98099999999999</v>
      </c>
      <c r="AF69" s="16">
        <v>536.73400000000004</v>
      </c>
      <c r="AG69" s="16">
        <v>477.40800000000002</v>
      </c>
      <c r="AH69" s="16">
        <v>340.37700000000001</v>
      </c>
      <c r="AI69" s="12">
        <v>286.67099999999999</v>
      </c>
      <c r="AJ69" s="12">
        <v>744.71</v>
      </c>
      <c r="AK69" s="12">
        <v>615.74699999999996</v>
      </c>
      <c r="AL69" s="12">
        <v>680.06100000000004</v>
      </c>
      <c r="AM69" s="12">
        <v>680.06100000000004</v>
      </c>
      <c r="ALQ69" s="12" t="e">
        <v>#N/A</v>
      </c>
    </row>
    <row r="70" spans="1:1005" ht="15" x14ac:dyDescent="0.25">
      <c r="A70" s="49"/>
      <c r="B70" s="15"/>
      <c r="C70" s="15"/>
      <c r="D70" s="1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31"/>
      <c r="AF70" s="16"/>
      <c r="AG70" s="16"/>
      <c r="AH70" s="16"/>
      <c r="ALQ70" s="12" t="e">
        <v>#N/A</v>
      </c>
    </row>
    <row r="71" spans="1:1005" ht="15" x14ac:dyDescent="0.25">
      <c r="A71" s="49"/>
      <c r="B71" s="15"/>
      <c r="C71" s="15"/>
      <c r="D71" s="1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31"/>
      <c r="AF71" s="16"/>
      <c r="AG71" s="16"/>
      <c r="AH71" s="16"/>
      <c r="ALQ71" s="12" t="e">
        <v>#N/A</v>
      </c>
    </row>
    <row r="72" spans="1:1005" ht="15" x14ac:dyDescent="0.25">
      <c r="A72" s="49"/>
      <c r="B72" s="15"/>
      <c r="C72" s="15"/>
      <c r="D72" s="15"/>
      <c r="ALQ72" s="12" t="e">
        <v>#N/A</v>
      </c>
    </row>
    <row r="73" spans="1:1005" ht="15" x14ac:dyDescent="0.25">
      <c r="A73" s="49"/>
      <c r="B73" s="15"/>
      <c r="C73" s="15"/>
      <c r="D73" s="15"/>
    </row>
    <row r="74" spans="1:1005" ht="15" x14ac:dyDescent="0.25">
      <c r="A74" s="49"/>
      <c r="B74" s="15"/>
      <c r="C74" s="15"/>
      <c r="D74" s="15"/>
    </row>
    <row r="75" spans="1:1005" ht="15" x14ac:dyDescent="0.25">
      <c r="A75" s="49"/>
      <c r="B75" s="15"/>
      <c r="C75" s="15"/>
      <c r="D75" s="15"/>
    </row>
    <row r="76" spans="1:1005" ht="15" x14ac:dyDescent="0.25">
      <c r="A76" s="49"/>
      <c r="B76" s="15"/>
      <c r="C76" s="15"/>
      <c r="D76" s="15"/>
    </row>
    <row r="77" spans="1:1005" ht="15" x14ac:dyDescent="0.25">
      <c r="A77" s="49"/>
      <c r="B77" s="15"/>
      <c r="C77" s="15"/>
      <c r="D77" s="15"/>
    </row>
    <row r="78" spans="1:1005" ht="15" x14ac:dyDescent="0.25">
      <c r="A78" s="49"/>
      <c r="B78" s="15"/>
      <c r="C78" s="15"/>
      <c r="D78" s="15"/>
    </row>
    <row r="79" spans="1:1005" ht="15" x14ac:dyDescent="0.25">
      <c r="A79" s="49"/>
      <c r="B79" s="15"/>
      <c r="C79" s="15"/>
      <c r="D79" s="15"/>
    </row>
    <row r="80" spans="1:1005" ht="15" x14ac:dyDescent="0.25">
      <c r="A80" s="49"/>
      <c r="B80" s="15"/>
      <c r="C80" s="15"/>
      <c r="D80" s="15"/>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80B1D3"/>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58" customWidth="1"/>
    <col min="5" max="12" width="8" style="12" customWidth="1"/>
    <col min="13" max="14" width="9" style="12" bestFit="1" customWidth="1"/>
    <col min="15" max="15" width="9" style="12" customWidth="1"/>
    <col min="16" max="30" width="8" style="12" customWidth="1"/>
    <col min="31" max="31" width="8.28515625" style="32" customWidth="1"/>
    <col min="32" max="54" width="8.85546875" style="12" customWidth="1"/>
    <col min="55" max="16384" width="18.7109375" style="12"/>
  </cols>
  <sheetData>
    <row r="1" spans="1:54" s="4" customFormat="1" ht="15" x14ac:dyDescent="0.25">
      <c r="A1" s="51"/>
      <c r="B1" s="52"/>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3"/>
      <c r="AJ1" s="53"/>
      <c r="AK1" s="53"/>
      <c r="AL1" s="53"/>
      <c r="AM1" s="53"/>
    </row>
    <row r="2" spans="1:54" s="5" customFormat="1" ht="15" x14ac:dyDescent="0.25">
      <c r="A2" s="51"/>
      <c r="B2" s="53" t="s">
        <v>0</v>
      </c>
      <c r="C2" s="53" t="s">
        <v>1</v>
      </c>
      <c r="D2" s="53" t="s">
        <v>2</v>
      </c>
      <c r="E2" s="53">
        <v>1981</v>
      </c>
      <c r="F2" s="53">
        <v>1982</v>
      </c>
      <c r="G2" s="53">
        <v>1983</v>
      </c>
      <c r="H2" s="53">
        <v>1984</v>
      </c>
      <c r="I2" s="53">
        <v>1985</v>
      </c>
      <c r="J2" s="53">
        <v>1986</v>
      </c>
      <c r="K2" s="53">
        <v>1987</v>
      </c>
      <c r="L2" s="53">
        <v>1988</v>
      </c>
      <c r="M2" s="53">
        <v>1989</v>
      </c>
      <c r="N2" s="53">
        <v>1990</v>
      </c>
      <c r="O2" s="53">
        <v>1991</v>
      </c>
      <c r="P2" s="53">
        <v>1992</v>
      </c>
      <c r="Q2" s="53">
        <v>1993</v>
      </c>
      <c r="R2" s="53">
        <v>1994</v>
      </c>
      <c r="S2" s="53">
        <v>1995</v>
      </c>
      <c r="T2" s="53">
        <v>1996</v>
      </c>
      <c r="U2" s="53">
        <v>1997</v>
      </c>
      <c r="V2" s="53">
        <v>1998</v>
      </c>
      <c r="W2" s="53">
        <v>1999</v>
      </c>
      <c r="X2" s="53">
        <v>2000</v>
      </c>
      <c r="Y2" s="53">
        <v>2001</v>
      </c>
      <c r="Z2" s="53">
        <v>2002</v>
      </c>
      <c r="AA2" s="53">
        <v>2003</v>
      </c>
      <c r="AB2" s="53">
        <v>2004</v>
      </c>
      <c r="AC2" s="53">
        <v>2005</v>
      </c>
      <c r="AD2" s="53">
        <v>2006</v>
      </c>
      <c r="AE2" s="54">
        <v>2007</v>
      </c>
      <c r="AF2" s="53">
        <v>2008</v>
      </c>
      <c r="AG2" s="53">
        <v>2009</v>
      </c>
      <c r="AH2" s="53">
        <v>2010</v>
      </c>
      <c r="AI2" s="53">
        <v>2011</v>
      </c>
      <c r="AJ2" s="53">
        <v>2012</v>
      </c>
      <c r="AK2" s="53">
        <v>2013</v>
      </c>
      <c r="AL2" s="53">
        <v>2014</v>
      </c>
      <c r="AM2" s="5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55"/>
      <c r="B3" s="56" t="s">
        <v>3</v>
      </c>
      <c r="C3" s="56" t="s">
        <v>4</v>
      </c>
      <c r="D3" s="56" t="s">
        <v>5</v>
      </c>
      <c r="E3" s="56" t="s">
        <v>6</v>
      </c>
      <c r="F3" s="56" t="s">
        <v>7</v>
      </c>
      <c r="G3" s="56" t="s">
        <v>8</v>
      </c>
      <c r="H3" s="56" t="s">
        <v>9</v>
      </c>
      <c r="I3" s="56" t="s">
        <v>10</v>
      </c>
      <c r="J3" s="56" t="s">
        <v>11</v>
      </c>
      <c r="K3" s="56" t="s">
        <v>12</v>
      </c>
      <c r="L3" s="56" t="s">
        <v>13</v>
      </c>
      <c r="M3" s="56" t="s">
        <v>14</v>
      </c>
      <c r="N3" s="56" t="s">
        <v>15</v>
      </c>
      <c r="O3" s="56" t="s">
        <v>16</v>
      </c>
      <c r="P3" s="56" t="s">
        <v>17</v>
      </c>
      <c r="Q3" s="56" t="s">
        <v>18</v>
      </c>
      <c r="R3" s="56" t="s">
        <v>19</v>
      </c>
      <c r="S3" s="56" t="s">
        <v>20</v>
      </c>
      <c r="T3" s="56" t="s">
        <v>21</v>
      </c>
      <c r="U3" s="56" t="s">
        <v>22</v>
      </c>
      <c r="V3" s="56" t="s">
        <v>23</v>
      </c>
      <c r="W3" s="56" t="s">
        <v>24</v>
      </c>
      <c r="X3" s="56" t="s">
        <v>25</v>
      </c>
      <c r="Y3" s="56" t="s">
        <v>26</v>
      </c>
      <c r="Z3" s="56" t="s">
        <v>27</v>
      </c>
      <c r="AA3" s="56" t="s">
        <v>28</v>
      </c>
      <c r="AB3" s="56" t="s">
        <v>29</v>
      </c>
      <c r="AC3" s="56" t="s">
        <v>30</v>
      </c>
      <c r="AD3" s="56" t="s">
        <v>31</v>
      </c>
      <c r="AE3" s="56" t="s">
        <v>32</v>
      </c>
      <c r="AF3" s="56" t="s">
        <v>33</v>
      </c>
      <c r="AG3" s="56" t="s">
        <v>34</v>
      </c>
      <c r="AH3" s="56" t="s">
        <v>35</v>
      </c>
      <c r="AI3" s="56" t="s">
        <v>36</v>
      </c>
      <c r="AJ3" s="56" t="s">
        <v>37</v>
      </c>
      <c r="AK3" s="56" t="s">
        <v>38</v>
      </c>
      <c r="AL3" s="56" t="s">
        <v>39</v>
      </c>
      <c r="AM3" s="56"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57">
        <v>43556</v>
      </c>
      <c r="B4">
        <v>86.63</v>
      </c>
      <c r="C4">
        <v>174.63</v>
      </c>
      <c r="D4" s="17">
        <v>145</v>
      </c>
      <c r="E4" s="17">
        <v>174.69499999999999</v>
      </c>
      <c r="F4" s="17">
        <v>131.74600000000001</v>
      </c>
      <c r="G4" s="17">
        <v>140.81899999999999</v>
      </c>
      <c r="H4" s="41">
        <v>140.46899999999999</v>
      </c>
      <c r="I4" s="41">
        <v>145</v>
      </c>
      <c r="J4" s="41">
        <v>193.339</v>
      </c>
      <c r="K4" s="41">
        <v>143.74299999999999</v>
      </c>
      <c r="L4" s="41">
        <v>155.85599999999999</v>
      </c>
      <c r="M4" s="41">
        <v>164.68199999999999</v>
      </c>
      <c r="N4" s="41">
        <v>168.53899999999999</v>
      </c>
      <c r="O4" s="41">
        <v>140.16800000000001</v>
      </c>
      <c r="P4" s="41">
        <v>141.345</v>
      </c>
      <c r="Q4" s="41">
        <v>134.863</v>
      </c>
      <c r="R4" s="41">
        <v>172.63900000000001</v>
      </c>
      <c r="S4" s="41">
        <v>125.114</v>
      </c>
      <c r="T4" s="41">
        <v>114.244</v>
      </c>
      <c r="U4" s="41">
        <v>145.994</v>
      </c>
      <c r="V4" s="41">
        <v>149.42099999999999</v>
      </c>
      <c r="W4" s="41">
        <v>149.11699999999999</v>
      </c>
      <c r="X4" s="41">
        <v>146.25800000000001</v>
      </c>
      <c r="Y4" s="41">
        <v>178.83699999999999</v>
      </c>
      <c r="Z4" s="41">
        <v>129.178</v>
      </c>
      <c r="AA4" s="41">
        <v>137.87</v>
      </c>
      <c r="AB4" s="41">
        <v>168.67400000000001</v>
      </c>
      <c r="AC4" s="41">
        <v>127.018</v>
      </c>
      <c r="AD4" s="41">
        <v>152.309</v>
      </c>
      <c r="AE4" s="41">
        <v>125.562</v>
      </c>
      <c r="AF4" s="41">
        <v>115.80500000000001</v>
      </c>
      <c r="AG4" s="41">
        <v>201.12</v>
      </c>
      <c r="AH4" s="40">
        <v>177.31100000000001</v>
      </c>
      <c r="AI4" s="12">
        <v>152.25399999999999</v>
      </c>
      <c r="AJ4" s="12">
        <v>155.547</v>
      </c>
      <c r="AK4" s="12">
        <v>128.26499999999999</v>
      </c>
      <c r="AL4" s="12">
        <v>130.21700000000001</v>
      </c>
      <c r="AM4" s="12">
        <v>139.34800000000001</v>
      </c>
    </row>
    <row r="5" spans="1:54" ht="15" x14ac:dyDescent="0.25">
      <c r="A5" s="57">
        <v>43586</v>
      </c>
      <c r="B5">
        <v>159.09</v>
      </c>
      <c r="C5">
        <v>320.69</v>
      </c>
      <c r="D5" s="17">
        <v>180</v>
      </c>
      <c r="E5" s="17">
        <v>198.42500000000001</v>
      </c>
      <c r="F5" s="17">
        <v>132.92599999999999</v>
      </c>
      <c r="G5" s="17">
        <v>188.75800000000001</v>
      </c>
      <c r="H5" s="41">
        <v>161</v>
      </c>
      <c r="I5" s="41">
        <v>188.53899999999999</v>
      </c>
      <c r="J5" s="41">
        <v>247.572</v>
      </c>
      <c r="K5" s="41">
        <v>281.995</v>
      </c>
      <c r="L5" s="41">
        <v>189.148</v>
      </c>
      <c r="M5" s="41">
        <v>162.36600000000001</v>
      </c>
      <c r="N5" s="41">
        <v>126.265</v>
      </c>
      <c r="O5" s="41">
        <v>184.43100000000001</v>
      </c>
      <c r="P5" s="41">
        <v>236.31899999999999</v>
      </c>
      <c r="Q5" s="41">
        <v>242.73699999999999</v>
      </c>
      <c r="R5" s="41">
        <v>213.74100000000001</v>
      </c>
      <c r="S5" s="41">
        <v>180</v>
      </c>
      <c r="T5" s="41">
        <v>115.373</v>
      </c>
      <c r="U5" s="41">
        <v>177.64699999999999</v>
      </c>
      <c r="V5" s="41">
        <v>156.63300000000001</v>
      </c>
      <c r="W5" s="41">
        <v>310.42899999999997</v>
      </c>
      <c r="X5" s="41">
        <v>170.464</v>
      </c>
      <c r="Y5" s="41">
        <v>236.626</v>
      </c>
      <c r="Z5" s="41">
        <v>114.232</v>
      </c>
      <c r="AA5" s="41">
        <v>108.804</v>
      </c>
      <c r="AB5" s="41">
        <v>162.75700000000001</v>
      </c>
      <c r="AC5" s="41">
        <v>187.77799999999999</v>
      </c>
      <c r="AD5" s="41">
        <v>165.89099999999999</v>
      </c>
      <c r="AE5" s="41">
        <v>246.041</v>
      </c>
      <c r="AF5" s="41">
        <v>110.443</v>
      </c>
      <c r="AG5" s="41">
        <v>188.70099999999999</v>
      </c>
      <c r="AH5" s="40">
        <v>123.092</v>
      </c>
      <c r="AI5" s="12">
        <v>158.16</v>
      </c>
      <c r="AJ5" s="12">
        <v>155.584</v>
      </c>
      <c r="AK5" s="12">
        <v>201.452</v>
      </c>
      <c r="AL5" s="12">
        <v>129.238</v>
      </c>
      <c r="AM5" s="12">
        <v>190.916</v>
      </c>
    </row>
    <row r="6" spans="1:54" ht="15" x14ac:dyDescent="0.25">
      <c r="A6" s="57">
        <v>43617</v>
      </c>
      <c r="B6">
        <v>252.89</v>
      </c>
      <c r="C6">
        <v>509.77</v>
      </c>
      <c r="D6" s="17">
        <v>310</v>
      </c>
      <c r="E6" s="17">
        <v>390.60399999999998</v>
      </c>
      <c r="F6" s="17">
        <v>242.46299999999999</v>
      </c>
      <c r="G6" s="17">
        <v>524.90700000000004</v>
      </c>
      <c r="H6" s="41">
        <v>352.33300000000003</v>
      </c>
      <c r="I6" s="41">
        <v>206.41900000000001</v>
      </c>
      <c r="J6" s="41">
        <v>548.32100000000003</v>
      </c>
      <c r="K6" s="41">
        <v>273.041</v>
      </c>
      <c r="L6" s="41">
        <v>287.39</v>
      </c>
      <c r="M6" s="41">
        <v>262.43599999999998</v>
      </c>
      <c r="N6" s="41">
        <v>315.19600000000003</v>
      </c>
      <c r="O6" s="41">
        <v>545.04399999999998</v>
      </c>
      <c r="P6" s="41">
        <v>202.38800000000001</v>
      </c>
      <c r="Q6" s="41">
        <v>435.56799999999998</v>
      </c>
      <c r="R6" s="41">
        <v>254.00399999999999</v>
      </c>
      <c r="S6" s="41">
        <v>548.34500000000003</v>
      </c>
      <c r="T6" s="41">
        <v>385.77600000000001</v>
      </c>
      <c r="U6" s="41">
        <v>399.82499999999999</v>
      </c>
      <c r="V6" s="41">
        <v>310</v>
      </c>
      <c r="W6" s="41">
        <v>498.03699999999998</v>
      </c>
      <c r="X6" s="41">
        <v>250.32499999999999</v>
      </c>
      <c r="Y6" s="41">
        <v>269.01499999999999</v>
      </c>
      <c r="Z6" s="41">
        <v>282.65100000000001</v>
      </c>
      <c r="AA6" s="41">
        <v>284.60199999999998</v>
      </c>
      <c r="AB6" s="41">
        <v>319.13400000000001</v>
      </c>
      <c r="AC6" s="41">
        <v>354.98099999999999</v>
      </c>
      <c r="AD6" s="41">
        <v>186.88399999999999</v>
      </c>
      <c r="AE6" s="41">
        <v>191.483</v>
      </c>
      <c r="AF6" s="41">
        <v>249.57499999999999</v>
      </c>
      <c r="AG6" s="41">
        <v>487.80500000000001</v>
      </c>
      <c r="AH6" s="40">
        <v>403.55799999999999</v>
      </c>
      <c r="AI6" s="12">
        <v>392.149</v>
      </c>
      <c r="AJ6" s="12">
        <v>212.017</v>
      </c>
      <c r="AK6" s="12">
        <v>275.67899999999997</v>
      </c>
      <c r="AL6" s="12">
        <v>248.49</v>
      </c>
      <c r="AM6" s="12">
        <v>441.28699999999998</v>
      </c>
    </row>
    <row r="7" spans="1:54" ht="15" x14ac:dyDescent="0.25">
      <c r="A7" s="57">
        <v>43647</v>
      </c>
      <c r="B7">
        <v>136.38</v>
      </c>
      <c r="C7">
        <v>274.92</v>
      </c>
      <c r="D7" s="17">
        <v>195</v>
      </c>
      <c r="E7" s="17">
        <v>195</v>
      </c>
      <c r="F7" s="17">
        <v>266.46600000000001</v>
      </c>
      <c r="G7" s="17">
        <v>389.63600000000002</v>
      </c>
      <c r="H7" s="41">
        <v>262.16399999999999</v>
      </c>
      <c r="I7" s="41">
        <v>90.965999999999994</v>
      </c>
      <c r="J7" s="41">
        <v>164.21700000000001</v>
      </c>
      <c r="K7" s="41">
        <v>103.66200000000001</v>
      </c>
      <c r="L7" s="41">
        <v>77.454999999999998</v>
      </c>
      <c r="M7" s="41">
        <v>148.89400000000001</v>
      </c>
      <c r="N7" s="41">
        <v>262.67099999999999</v>
      </c>
      <c r="O7" s="41">
        <v>279.536</v>
      </c>
      <c r="P7" s="41">
        <v>112.244</v>
      </c>
      <c r="Q7" s="41">
        <v>251.97399999999999</v>
      </c>
      <c r="R7" s="41">
        <v>63.347999999999999</v>
      </c>
      <c r="S7" s="41">
        <v>534.18700000000001</v>
      </c>
      <c r="T7" s="41">
        <v>207.809</v>
      </c>
      <c r="U7" s="41">
        <v>156.44200000000001</v>
      </c>
      <c r="V7" s="41">
        <v>402.43200000000002</v>
      </c>
      <c r="W7" s="41">
        <v>308.58300000000003</v>
      </c>
      <c r="X7" s="41">
        <v>83.287000000000006</v>
      </c>
      <c r="Y7" s="41">
        <v>103.322</v>
      </c>
      <c r="Z7" s="41">
        <v>150.958</v>
      </c>
      <c r="AA7" s="41">
        <v>125.718</v>
      </c>
      <c r="AB7" s="41">
        <v>257.48200000000003</v>
      </c>
      <c r="AC7" s="41">
        <v>272.202</v>
      </c>
      <c r="AD7" s="41">
        <v>50.067</v>
      </c>
      <c r="AE7" s="41">
        <v>64.233000000000004</v>
      </c>
      <c r="AF7" s="41">
        <v>208.68799999999999</v>
      </c>
      <c r="AG7" s="41">
        <v>390.69299999999998</v>
      </c>
      <c r="AH7" s="40">
        <v>403.161</v>
      </c>
      <c r="AI7" s="12">
        <v>564.49300000000005</v>
      </c>
      <c r="AJ7" s="12">
        <v>89.16</v>
      </c>
      <c r="AK7" s="12">
        <v>121.01</v>
      </c>
      <c r="AL7" s="12">
        <v>154.251</v>
      </c>
      <c r="AM7" s="12">
        <v>231.035</v>
      </c>
    </row>
    <row r="8" spans="1:54" ht="15" x14ac:dyDescent="0.25">
      <c r="A8" s="57">
        <v>43678</v>
      </c>
      <c r="B8">
        <v>57.68</v>
      </c>
      <c r="C8">
        <v>113.25</v>
      </c>
      <c r="D8" s="17">
        <v>75</v>
      </c>
      <c r="E8" s="17">
        <v>75</v>
      </c>
      <c r="F8" s="17">
        <v>152.11799999999999</v>
      </c>
      <c r="G8" s="17">
        <v>149.96299999999999</v>
      </c>
      <c r="H8" s="41">
        <v>98.632999999999996</v>
      </c>
      <c r="I8" s="41">
        <v>48.182000000000002</v>
      </c>
      <c r="J8" s="41">
        <v>75.837000000000003</v>
      </c>
      <c r="K8" s="41">
        <v>71.396000000000001</v>
      </c>
      <c r="L8" s="41">
        <v>45.972000000000001</v>
      </c>
      <c r="M8" s="41">
        <v>66.174000000000007</v>
      </c>
      <c r="N8" s="41">
        <v>83.489000000000004</v>
      </c>
      <c r="O8" s="41">
        <v>117.877</v>
      </c>
      <c r="P8" s="41">
        <v>51.313000000000002</v>
      </c>
      <c r="Q8" s="41">
        <v>194.40199999999999</v>
      </c>
      <c r="R8" s="41">
        <v>44.743000000000002</v>
      </c>
      <c r="S8" s="41">
        <v>171.63300000000001</v>
      </c>
      <c r="T8" s="41">
        <v>73.248999999999995</v>
      </c>
      <c r="U8" s="41">
        <v>100.16500000000001</v>
      </c>
      <c r="V8" s="41">
        <v>137.33600000000001</v>
      </c>
      <c r="W8" s="41">
        <v>110.93</v>
      </c>
      <c r="X8" s="41">
        <v>45.033000000000001</v>
      </c>
      <c r="Y8" s="41">
        <v>52.404000000000003</v>
      </c>
      <c r="Z8" s="41">
        <v>59.527999999999999</v>
      </c>
      <c r="AA8" s="41">
        <v>49.228999999999999</v>
      </c>
      <c r="AB8" s="41">
        <v>99.456000000000003</v>
      </c>
      <c r="AC8" s="41">
        <v>91.935000000000002</v>
      </c>
      <c r="AD8" s="41">
        <v>38.281999999999996</v>
      </c>
      <c r="AE8" s="41">
        <v>51.755000000000003</v>
      </c>
      <c r="AF8" s="41">
        <v>67.045000000000002</v>
      </c>
      <c r="AG8" s="41">
        <v>122.622</v>
      </c>
      <c r="AH8" s="40">
        <v>127.14100000000001</v>
      </c>
      <c r="AI8" s="12">
        <v>158.62799999999999</v>
      </c>
      <c r="AJ8" s="12">
        <v>43.587000000000003</v>
      </c>
      <c r="AK8" s="12">
        <v>54.863</v>
      </c>
      <c r="AL8" s="12">
        <v>70.622</v>
      </c>
      <c r="AM8" s="12">
        <v>77.337000000000003</v>
      </c>
    </row>
    <row r="9" spans="1:54" ht="15" x14ac:dyDescent="0.25">
      <c r="A9" s="57">
        <v>43709</v>
      </c>
      <c r="B9">
        <v>35.97</v>
      </c>
      <c r="C9">
        <v>68.75</v>
      </c>
      <c r="D9" s="17">
        <v>50</v>
      </c>
      <c r="E9" s="17">
        <v>44.511000000000003</v>
      </c>
      <c r="F9" s="17">
        <v>84.676000000000002</v>
      </c>
      <c r="G9" s="17">
        <v>85.158000000000001</v>
      </c>
      <c r="H9" s="41">
        <v>65.512</v>
      </c>
      <c r="I9" s="41">
        <v>46.116999999999997</v>
      </c>
      <c r="J9" s="41">
        <v>51.996000000000002</v>
      </c>
      <c r="K9" s="41">
        <v>45.603999999999999</v>
      </c>
      <c r="L9" s="41">
        <v>35.116999999999997</v>
      </c>
      <c r="M9" s="41">
        <v>47.256</v>
      </c>
      <c r="N9" s="41">
        <v>50</v>
      </c>
      <c r="O9" s="41">
        <v>82.212000000000003</v>
      </c>
      <c r="P9" s="41">
        <v>39.905000000000001</v>
      </c>
      <c r="Q9" s="41">
        <v>73.573999999999998</v>
      </c>
      <c r="R9" s="41">
        <v>34.308</v>
      </c>
      <c r="S9" s="41">
        <v>73.27</v>
      </c>
      <c r="T9" s="41">
        <v>46.201999999999998</v>
      </c>
      <c r="U9" s="41">
        <v>72.567999999999998</v>
      </c>
      <c r="V9" s="41">
        <v>59.631</v>
      </c>
      <c r="W9" s="41">
        <v>81.278000000000006</v>
      </c>
      <c r="X9" s="41">
        <v>49.93</v>
      </c>
      <c r="Y9" s="41">
        <v>37.753</v>
      </c>
      <c r="Z9" s="41">
        <v>48.841999999999999</v>
      </c>
      <c r="AA9" s="41">
        <v>43.311999999999998</v>
      </c>
      <c r="AB9" s="41">
        <v>67.822000000000003</v>
      </c>
      <c r="AC9" s="41">
        <v>50.771999999999998</v>
      </c>
      <c r="AD9" s="41">
        <v>32.886000000000003</v>
      </c>
      <c r="AE9" s="41">
        <v>39.752000000000002</v>
      </c>
      <c r="AF9" s="41">
        <v>52.66</v>
      </c>
      <c r="AG9" s="41">
        <v>57.393999999999998</v>
      </c>
      <c r="AH9" s="40">
        <v>65.775000000000006</v>
      </c>
      <c r="AI9" s="12">
        <v>70.662999999999997</v>
      </c>
      <c r="AJ9" s="12">
        <v>30.901</v>
      </c>
      <c r="AK9" s="12">
        <v>48.697000000000003</v>
      </c>
      <c r="AL9" s="12">
        <v>55.902000000000001</v>
      </c>
      <c r="AM9" s="12">
        <v>47.899000000000001</v>
      </c>
    </row>
    <row r="10" spans="1:54" ht="15" x14ac:dyDescent="0.25">
      <c r="A10" s="57">
        <v>43739</v>
      </c>
      <c r="B10">
        <v>38.65</v>
      </c>
      <c r="C10">
        <v>71.87</v>
      </c>
      <c r="D10" s="17">
        <v>55.4</v>
      </c>
      <c r="E10" s="17">
        <v>60.963000000000001</v>
      </c>
      <c r="F10" s="17">
        <v>154.17400000000001</v>
      </c>
      <c r="G10" s="17">
        <v>92.71</v>
      </c>
      <c r="H10" s="41">
        <v>80.358000000000004</v>
      </c>
      <c r="I10" s="41">
        <v>55.923000000000002</v>
      </c>
      <c r="J10" s="41">
        <v>71.644000000000005</v>
      </c>
      <c r="K10" s="41">
        <v>43.006999999999998</v>
      </c>
      <c r="L10" s="41">
        <v>38.896999999999998</v>
      </c>
      <c r="M10" s="41">
        <v>50.908999999999999</v>
      </c>
      <c r="N10" s="41">
        <v>65.703000000000003</v>
      </c>
      <c r="O10" s="41">
        <v>61.811999999999998</v>
      </c>
      <c r="P10" s="41">
        <v>39.942999999999998</v>
      </c>
      <c r="Q10" s="41">
        <v>68.5</v>
      </c>
      <c r="R10" s="41">
        <v>66.777000000000001</v>
      </c>
      <c r="S10" s="41">
        <v>73.245000000000005</v>
      </c>
      <c r="T10" s="41">
        <v>52.587000000000003</v>
      </c>
      <c r="U10" s="41">
        <v>80.947000000000003</v>
      </c>
      <c r="V10" s="41">
        <v>67.307000000000002</v>
      </c>
      <c r="W10" s="41">
        <v>63.686</v>
      </c>
      <c r="X10" s="41">
        <v>52.877000000000002</v>
      </c>
      <c r="Y10" s="41">
        <v>42.284999999999997</v>
      </c>
      <c r="Z10" s="41">
        <v>56.057000000000002</v>
      </c>
      <c r="AA10" s="41">
        <v>39.987000000000002</v>
      </c>
      <c r="AB10" s="41">
        <v>71.679000000000002</v>
      </c>
      <c r="AC10" s="41">
        <v>55.209000000000003</v>
      </c>
      <c r="AD10" s="41">
        <v>57.540999999999997</v>
      </c>
      <c r="AE10" s="41">
        <v>73.754999999999995</v>
      </c>
      <c r="AF10" s="41">
        <v>50.182000000000002</v>
      </c>
      <c r="AG10" s="41">
        <v>66.491</v>
      </c>
      <c r="AH10" s="40">
        <v>57.459000000000003</v>
      </c>
      <c r="AI10" s="12">
        <v>75.224000000000004</v>
      </c>
      <c r="AJ10" s="12">
        <v>37.344999999999999</v>
      </c>
      <c r="AK10" s="12">
        <v>75.611999999999995</v>
      </c>
      <c r="AL10" s="12">
        <v>116.815</v>
      </c>
      <c r="AM10" s="12">
        <v>55.277999999999999</v>
      </c>
    </row>
    <row r="11" spans="1:54" ht="15" x14ac:dyDescent="0.25">
      <c r="A11" s="57">
        <v>43770</v>
      </c>
      <c r="B11">
        <v>41.27</v>
      </c>
      <c r="C11">
        <v>59.9</v>
      </c>
      <c r="D11" s="17">
        <v>49.55</v>
      </c>
      <c r="E11" s="17">
        <v>66.977000000000004</v>
      </c>
      <c r="F11" s="17">
        <v>76.626999999999995</v>
      </c>
      <c r="G11" s="17">
        <v>79.552999999999997</v>
      </c>
      <c r="H11" s="41">
        <v>59.235999999999997</v>
      </c>
      <c r="I11" s="41">
        <v>56.280999999999999</v>
      </c>
      <c r="J11" s="41">
        <v>67.164000000000001</v>
      </c>
      <c r="K11" s="41">
        <v>45.279000000000003</v>
      </c>
      <c r="L11" s="41">
        <v>45.975000000000001</v>
      </c>
      <c r="M11" s="41">
        <v>49.154000000000003</v>
      </c>
      <c r="N11" s="41">
        <v>60.569000000000003</v>
      </c>
      <c r="O11" s="41">
        <v>69.626000000000005</v>
      </c>
      <c r="P11" s="41">
        <v>45.02</v>
      </c>
      <c r="Q11" s="41">
        <v>62.067999999999998</v>
      </c>
      <c r="R11" s="41">
        <v>54.335000000000001</v>
      </c>
      <c r="S11" s="41">
        <v>69.891000000000005</v>
      </c>
      <c r="T11" s="41">
        <v>60.591999999999999</v>
      </c>
      <c r="U11" s="41">
        <v>60.984999999999999</v>
      </c>
      <c r="V11" s="41">
        <v>60.731000000000002</v>
      </c>
      <c r="W11" s="41">
        <v>61.143000000000001</v>
      </c>
      <c r="X11" s="41">
        <v>47.918999999999997</v>
      </c>
      <c r="Y11" s="41">
        <v>53.280999999999999</v>
      </c>
      <c r="Z11" s="41">
        <v>50.295000000000002</v>
      </c>
      <c r="AA11" s="41">
        <v>44.023000000000003</v>
      </c>
      <c r="AB11" s="41">
        <v>90.707999999999998</v>
      </c>
      <c r="AC11" s="41">
        <v>55.125999999999998</v>
      </c>
      <c r="AD11" s="41">
        <v>48.095999999999997</v>
      </c>
      <c r="AE11" s="41">
        <v>58.366999999999997</v>
      </c>
      <c r="AF11" s="41">
        <v>54.978000000000002</v>
      </c>
      <c r="AG11" s="41">
        <v>67.590999999999994</v>
      </c>
      <c r="AH11" s="40">
        <v>60.377000000000002</v>
      </c>
      <c r="AI11" s="12">
        <v>69.510000000000005</v>
      </c>
      <c r="AJ11" s="12">
        <v>47.895000000000003</v>
      </c>
      <c r="AK11" s="12">
        <v>58.466999999999999</v>
      </c>
      <c r="AL11" s="12">
        <v>66.78</v>
      </c>
      <c r="AM11" s="12">
        <v>57.482999999999997</v>
      </c>
    </row>
    <row r="12" spans="1:54" ht="15" x14ac:dyDescent="0.25">
      <c r="A12" s="57">
        <v>43800</v>
      </c>
      <c r="B12">
        <v>27.74</v>
      </c>
      <c r="C12">
        <v>39.39</v>
      </c>
      <c r="D12" s="17">
        <v>34.85</v>
      </c>
      <c r="E12" s="17">
        <v>59.146999999999998</v>
      </c>
      <c r="F12" s="17">
        <v>59.45</v>
      </c>
      <c r="G12" s="17">
        <v>63.712000000000003</v>
      </c>
      <c r="H12" s="41">
        <v>49.923999999999999</v>
      </c>
      <c r="I12" s="41">
        <v>40.427</v>
      </c>
      <c r="J12" s="41">
        <v>55.534999999999997</v>
      </c>
      <c r="K12" s="41">
        <v>40.654000000000003</v>
      </c>
      <c r="L12" s="41">
        <v>41.411000000000001</v>
      </c>
      <c r="M12" s="41">
        <v>40.619</v>
      </c>
      <c r="N12" s="41">
        <v>50.688000000000002</v>
      </c>
      <c r="O12" s="41">
        <v>59.542000000000002</v>
      </c>
      <c r="P12" s="41">
        <v>37.65</v>
      </c>
      <c r="Q12" s="41">
        <v>52.814</v>
      </c>
      <c r="R12" s="41">
        <v>42.625999999999998</v>
      </c>
      <c r="S12" s="41">
        <v>68.707999999999998</v>
      </c>
      <c r="T12" s="41">
        <v>57.195</v>
      </c>
      <c r="U12" s="41">
        <v>50.237000000000002</v>
      </c>
      <c r="V12" s="41">
        <v>54.280999999999999</v>
      </c>
      <c r="W12" s="41">
        <v>55.151000000000003</v>
      </c>
      <c r="X12" s="41">
        <v>39.118000000000002</v>
      </c>
      <c r="Y12" s="41">
        <v>43.869</v>
      </c>
      <c r="Z12" s="41">
        <v>40.796999999999997</v>
      </c>
      <c r="AA12" s="41">
        <v>38.622999999999998</v>
      </c>
      <c r="AB12" s="41">
        <v>58.74</v>
      </c>
      <c r="AC12" s="41">
        <v>49.570999999999998</v>
      </c>
      <c r="AD12" s="41">
        <v>40.530999999999999</v>
      </c>
      <c r="AE12" s="41">
        <v>42.679000000000002</v>
      </c>
      <c r="AF12" s="41">
        <v>45.901000000000003</v>
      </c>
      <c r="AG12" s="41">
        <v>55.927</v>
      </c>
      <c r="AH12" s="40">
        <v>52.954999999999998</v>
      </c>
      <c r="AI12" s="12">
        <v>58.072000000000003</v>
      </c>
      <c r="AJ12" s="12">
        <v>40.156999999999996</v>
      </c>
      <c r="AK12" s="12">
        <v>47.505000000000003</v>
      </c>
      <c r="AL12" s="12">
        <v>52.593000000000004</v>
      </c>
      <c r="AM12" s="12">
        <v>53.542000000000002</v>
      </c>
    </row>
    <row r="13" spans="1:54" ht="15" x14ac:dyDescent="0.25">
      <c r="A13" s="57">
        <v>43831</v>
      </c>
      <c r="B13">
        <v>34.79</v>
      </c>
      <c r="C13">
        <v>45.46</v>
      </c>
      <c r="D13" s="17">
        <v>40.340000000000003</v>
      </c>
      <c r="E13" s="17">
        <v>53.097000000000001</v>
      </c>
      <c r="F13" s="17">
        <v>54.305</v>
      </c>
      <c r="G13" s="17">
        <v>55.944000000000003</v>
      </c>
      <c r="H13" s="41">
        <v>44.398000000000003</v>
      </c>
      <c r="I13" s="41">
        <v>35.369999999999997</v>
      </c>
      <c r="J13" s="41">
        <v>47.81</v>
      </c>
      <c r="K13" s="41">
        <v>35.796999999999997</v>
      </c>
      <c r="L13" s="41">
        <v>34.811999999999998</v>
      </c>
      <c r="M13" s="41">
        <v>36.438000000000002</v>
      </c>
      <c r="N13" s="41">
        <v>44.036000000000001</v>
      </c>
      <c r="O13" s="41">
        <v>52.225999999999999</v>
      </c>
      <c r="P13" s="41">
        <v>34.091999999999999</v>
      </c>
      <c r="Q13" s="41">
        <v>47.715000000000003</v>
      </c>
      <c r="R13" s="41">
        <v>39.305</v>
      </c>
      <c r="S13" s="41">
        <v>58.326000000000001</v>
      </c>
      <c r="T13" s="41">
        <v>70.180999999999997</v>
      </c>
      <c r="U13" s="41">
        <v>44.451000000000001</v>
      </c>
      <c r="V13" s="41">
        <v>47.868000000000002</v>
      </c>
      <c r="W13" s="41">
        <v>50.000999999999998</v>
      </c>
      <c r="X13" s="41">
        <v>34.713000000000001</v>
      </c>
      <c r="Y13" s="41">
        <v>37.625999999999998</v>
      </c>
      <c r="Z13" s="41">
        <v>36.572000000000003</v>
      </c>
      <c r="AA13" s="41">
        <v>35.079000000000001</v>
      </c>
      <c r="AB13" s="41">
        <v>51.319000000000003</v>
      </c>
      <c r="AC13" s="41">
        <v>50.161000000000001</v>
      </c>
      <c r="AD13" s="41">
        <v>37.715000000000003</v>
      </c>
      <c r="AE13" s="41">
        <v>36.204999999999998</v>
      </c>
      <c r="AF13" s="41">
        <v>40.585000000000001</v>
      </c>
      <c r="AG13" s="41">
        <v>49.244999999999997</v>
      </c>
      <c r="AH13" s="40">
        <v>48.274000000000001</v>
      </c>
      <c r="AI13" s="12">
        <v>55.408999999999999</v>
      </c>
      <c r="AJ13" s="12">
        <v>34.250999999999998</v>
      </c>
      <c r="AK13" s="12">
        <v>42.963999999999999</v>
      </c>
      <c r="AL13" s="12">
        <v>49.616999999999997</v>
      </c>
      <c r="AM13" s="12">
        <v>57.945999999999998</v>
      </c>
    </row>
    <row r="14" spans="1:54" ht="15" x14ac:dyDescent="0.25">
      <c r="A14" s="57">
        <v>43862</v>
      </c>
      <c r="B14">
        <v>38.85</v>
      </c>
      <c r="C14">
        <v>49.49</v>
      </c>
      <c r="D14" s="17">
        <v>44.54</v>
      </c>
      <c r="E14" s="17">
        <v>56.959000000000003</v>
      </c>
      <c r="F14" s="17">
        <v>54.645000000000003</v>
      </c>
      <c r="G14" s="17">
        <v>53.631999999999998</v>
      </c>
      <c r="H14" s="41">
        <v>44.393000000000001</v>
      </c>
      <c r="I14" s="41">
        <v>110.056</v>
      </c>
      <c r="J14" s="41">
        <v>50.252000000000002</v>
      </c>
      <c r="K14" s="41">
        <v>36.793999999999997</v>
      </c>
      <c r="L14" s="41">
        <v>38.085000000000001</v>
      </c>
      <c r="M14" s="41">
        <v>38.085999999999999</v>
      </c>
      <c r="N14" s="41">
        <v>48.973999999999997</v>
      </c>
      <c r="O14" s="41">
        <v>54.622</v>
      </c>
      <c r="P14" s="41">
        <v>36.072000000000003</v>
      </c>
      <c r="Q14" s="41">
        <v>47.276000000000003</v>
      </c>
      <c r="R14" s="41">
        <v>59.067999999999998</v>
      </c>
      <c r="S14" s="41">
        <v>71.808000000000007</v>
      </c>
      <c r="T14" s="41">
        <v>55.063000000000002</v>
      </c>
      <c r="U14" s="41">
        <v>41.78</v>
      </c>
      <c r="V14" s="41">
        <v>46.003999999999998</v>
      </c>
      <c r="W14" s="41">
        <v>56.673000000000002</v>
      </c>
      <c r="X14" s="41">
        <v>35.994999999999997</v>
      </c>
      <c r="Y14" s="41">
        <v>38.090000000000003</v>
      </c>
      <c r="Z14" s="41">
        <v>49.198999999999998</v>
      </c>
      <c r="AA14" s="41">
        <v>37.552999999999997</v>
      </c>
      <c r="AB14" s="41">
        <v>49.091999999999999</v>
      </c>
      <c r="AC14" s="41">
        <v>48.322000000000003</v>
      </c>
      <c r="AD14" s="41">
        <v>43.350999999999999</v>
      </c>
      <c r="AE14" s="41">
        <v>35.941000000000003</v>
      </c>
      <c r="AF14" s="41">
        <v>43.728999999999999</v>
      </c>
      <c r="AG14" s="41">
        <v>47.600999999999999</v>
      </c>
      <c r="AH14" s="40">
        <v>50.375</v>
      </c>
      <c r="AI14" s="12">
        <v>55.845999999999997</v>
      </c>
      <c r="AJ14" s="12">
        <v>35.843000000000004</v>
      </c>
      <c r="AK14" s="12">
        <v>50.87</v>
      </c>
      <c r="AL14" s="12">
        <v>60.212000000000003</v>
      </c>
      <c r="AM14" s="12">
        <v>54.856000000000002</v>
      </c>
    </row>
    <row r="15" spans="1:54" ht="15" x14ac:dyDescent="0.25">
      <c r="A15" s="57">
        <v>43891</v>
      </c>
      <c r="B15">
        <v>85.95</v>
      </c>
      <c r="C15">
        <v>115.01</v>
      </c>
      <c r="D15" s="17">
        <v>102.32</v>
      </c>
      <c r="E15" s="17">
        <v>92.837999999999994</v>
      </c>
      <c r="F15" s="17">
        <v>105.405</v>
      </c>
      <c r="G15" s="17">
        <v>76.896000000000001</v>
      </c>
      <c r="H15" s="41">
        <v>67.23</v>
      </c>
      <c r="I15" s="41">
        <v>208.39</v>
      </c>
      <c r="J15" s="41">
        <v>78.372</v>
      </c>
      <c r="K15" s="41">
        <v>79.194000000000003</v>
      </c>
      <c r="L15" s="41">
        <v>114.245</v>
      </c>
      <c r="M15" s="41">
        <v>76.813000000000002</v>
      </c>
      <c r="N15" s="41">
        <v>66.254000000000005</v>
      </c>
      <c r="O15" s="41">
        <v>131.084</v>
      </c>
      <c r="P15" s="41">
        <v>105.086</v>
      </c>
      <c r="Q15" s="41">
        <v>106.639</v>
      </c>
      <c r="R15" s="41">
        <v>117.011</v>
      </c>
      <c r="S15" s="41">
        <v>104.631</v>
      </c>
      <c r="T15" s="41">
        <v>113.139</v>
      </c>
      <c r="U15" s="41">
        <v>89.941000000000003</v>
      </c>
      <c r="V15" s="41">
        <v>85.581999999999994</v>
      </c>
      <c r="W15" s="41">
        <v>79.016999999999996</v>
      </c>
      <c r="X15" s="41">
        <v>71.521000000000001</v>
      </c>
      <c r="Y15" s="41">
        <v>61.66</v>
      </c>
      <c r="Z15" s="41">
        <v>74.061000000000007</v>
      </c>
      <c r="AA15" s="41">
        <v>104.577</v>
      </c>
      <c r="AB15" s="41">
        <v>96.766999999999996</v>
      </c>
      <c r="AC15" s="41">
        <v>71.004000000000005</v>
      </c>
      <c r="AD15" s="41">
        <v>101.286</v>
      </c>
      <c r="AE15" s="41">
        <v>56.915999999999997</v>
      </c>
      <c r="AF15" s="41">
        <v>82.677999999999997</v>
      </c>
      <c r="AG15" s="41">
        <v>71.194000000000003</v>
      </c>
      <c r="AH15" s="40">
        <v>78.094999999999999</v>
      </c>
      <c r="AI15" s="12">
        <v>109.965</v>
      </c>
      <c r="AJ15" s="12">
        <v>68.058999999999997</v>
      </c>
      <c r="AK15" s="12">
        <v>80.096000000000004</v>
      </c>
      <c r="AL15" s="12">
        <v>103.11499999999999</v>
      </c>
      <c r="AM15" s="12">
        <v>83.299000000000007</v>
      </c>
    </row>
    <row r="16" spans="1:54" ht="15" x14ac:dyDescent="0.25">
      <c r="A16" s="57">
        <v>43922</v>
      </c>
      <c r="B16">
        <v>96.73</v>
      </c>
      <c r="C16">
        <v>164.17</v>
      </c>
      <c r="D16" s="17">
        <v>133.5</v>
      </c>
      <c r="E16" s="17">
        <v>108.94499999999999</v>
      </c>
      <c r="F16" s="17">
        <v>159.06899999999999</v>
      </c>
      <c r="G16" s="17">
        <v>142.929</v>
      </c>
      <c r="H16" s="41">
        <v>139.161</v>
      </c>
      <c r="I16" s="41">
        <v>337.21800000000002</v>
      </c>
      <c r="J16" s="41">
        <v>142.27099999999999</v>
      </c>
      <c r="K16" s="41">
        <v>122.94199999999999</v>
      </c>
      <c r="L16" s="41">
        <v>167.71799999999999</v>
      </c>
      <c r="M16" s="41">
        <v>133.06800000000001</v>
      </c>
      <c r="N16" s="41">
        <v>90.668999999999997</v>
      </c>
      <c r="O16" s="41">
        <v>133.303</v>
      </c>
      <c r="P16" s="41">
        <v>164.45</v>
      </c>
      <c r="Q16" s="41">
        <v>135.41399999999999</v>
      </c>
      <c r="R16" s="41">
        <v>101.51600000000001</v>
      </c>
      <c r="S16" s="41">
        <v>160.506</v>
      </c>
      <c r="T16" s="41">
        <v>139.11000000000001</v>
      </c>
      <c r="U16" s="41">
        <v>153.46</v>
      </c>
      <c r="V16" s="41">
        <v>114.89700000000001</v>
      </c>
      <c r="W16" s="41">
        <v>115.252</v>
      </c>
      <c r="X16" s="41">
        <v>108.884</v>
      </c>
      <c r="Y16" s="41">
        <v>94.515000000000001</v>
      </c>
      <c r="Z16" s="41">
        <v>101.631</v>
      </c>
      <c r="AA16" s="41">
        <v>159.04599999999999</v>
      </c>
      <c r="AB16" s="41">
        <v>136.58000000000001</v>
      </c>
      <c r="AC16" s="41">
        <v>139.20099999999999</v>
      </c>
      <c r="AD16" s="41">
        <v>100.396</v>
      </c>
      <c r="AE16" s="41">
        <v>60.695999999999998</v>
      </c>
      <c r="AF16" s="41">
        <v>128.04300000000001</v>
      </c>
      <c r="AG16" s="41">
        <v>92.725999999999999</v>
      </c>
      <c r="AH16" s="40">
        <v>212.1</v>
      </c>
      <c r="AI16" s="12">
        <v>187.602</v>
      </c>
      <c r="AJ16" s="12">
        <v>73.293000000000006</v>
      </c>
      <c r="AK16" s="12">
        <v>105.19</v>
      </c>
      <c r="AL16" s="12">
        <v>104.93899999999999</v>
      </c>
      <c r="AM16" s="12">
        <v>95.942999999999998</v>
      </c>
    </row>
    <row r="17" spans="1:39" ht="15" x14ac:dyDescent="0.25">
      <c r="A17" s="57">
        <v>43952</v>
      </c>
      <c r="B17">
        <v>163.33000000000001</v>
      </c>
      <c r="C17">
        <v>323.23</v>
      </c>
      <c r="D17" s="17">
        <v>245.16</v>
      </c>
      <c r="E17" s="17">
        <v>331.44099999999997</v>
      </c>
      <c r="F17" s="17">
        <v>376.952</v>
      </c>
      <c r="G17" s="17">
        <v>360.88799999999998</v>
      </c>
      <c r="H17" s="41">
        <v>356.96300000000002</v>
      </c>
      <c r="I17" s="41">
        <v>524.35799999999995</v>
      </c>
      <c r="J17" s="41">
        <v>370.52300000000002</v>
      </c>
      <c r="K17" s="41">
        <v>174.30600000000001</v>
      </c>
      <c r="L17" s="41">
        <v>182.92400000000001</v>
      </c>
      <c r="M17" s="41">
        <v>109.392</v>
      </c>
      <c r="N17" s="41">
        <v>146.33099999999999</v>
      </c>
      <c r="O17" s="41">
        <v>222.84100000000001</v>
      </c>
      <c r="P17" s="41">
        <v>355.70299999999997</v>
      </c>
      <c r="Q17" s="41">
        <v>246.03</v>
      </c>
      <c r="R17" s="41">
        <v>170.226</v>
      </c>
      <c r="S17" s="41">
        <v>250.86799999999999</v>
      </c>
      <c r="T17" s="41">
        <v>467.31400000000002</v>
      </c>
      <c r="U17" s="41">
        <v>243.55199999999999</v>
      </c>
      <c r="V17" s="41">
        <v>353.50200000000001</v>
      </c>
      <c r="W17" s="41">
        <v>200.19399999999999</v>
      </c>
      <c r="X17" s="41">
        <v>185.41200000000001</v>
      </c>
      <c r="Y17" s="41">
        <v>74.995999999999995</v>
      </c>
      <c r="Z17" s="41">
        <v>101.194</v>
      </c>
      <c r="AA17" s="41">
        <v>139.48099999999999</v>
      </c>
      <c r="AB17" s="41">
        <v>302.29700000000003</v>
      </c>
      <c r="AC17" s="41">
        <v>303.05399999999997</v>
      </c>
      <c r="AD17" s="41">
        <v>211.667</v>
      </c>
      <c r="AE17" s="41">
        <v>153.648</v>
      </c>
      <c r="AF17" s="41">
        <v>208.98</v>
      </c>
      <c r="AG17" s="41">
        <v>72.793999999999997</v>
      </c>
      <c r="AH17" s="40">
        <v>372.41</v>
      </c>
      <c r="AI17" s="12">
        <v>225.821</v>
      </c>
      <c r="AJ17" s="12">
        <v>101.273</v>
      </c>
      <c r="AK17" s="12">
        <v>252.423</v>
      </c>
      <c r="AL17" s="12">
        <v>224.63</v>
      </c>
      <c r="AM17" s="12">
        <v>164.25800000000001</v>
      </c>
    </row>
    <row r="18" spans="1:39" ht="15" x14ac:dyDescent="0.25">
      <c r="A18" s="57">
        <v>43983</v>
      </c>
      <c r="B18">
        <v>216.87</v>
      </c>
      <c r="C18">
        <v>522.76</v>
      </c>
      <c r="D18" s="17">
        <v>389.71</v>
      </c>
      <c r="E18" s="17">
        <v>624.56799999999998</v>
      </c>
      <c r="F18" s="17">
        <v>957.51700000000005</v>
      </c>
      <c r="G18" s="17">
        <v>572.21799999999996</v>
      </c>
      <c r="H18" s="41">
        <v>272.81099999999998</v>
      </c>
      <c r="I18" s="41">
        <v>1114.068</v>
      </c>
      <c r="J18" s="41">
        <v>268.017</v>
      </c>
      <c r="K18" s="41">
        <v>182.089</v>
      </c>
      <c r="L18" s="41">
        <v>295.19799999999998</v>
      </c>
      <c r="M18" s="41">
        <v>313.392</v>
      </c>
      <c r="N18" s="41">
        <v>516.40499999999997</v>
      </c>
      <c r="O18" s="41">
        <v>90.956000000000003</v>
      </c>
      <c r="P18" s="41">
        <v>523.85500000000002</v>
      </c>
      <c r="Q18" s="41">
        <v>204.00299999999999</v>
      </c>
      <c r="R18" s="41">
        <v>636.92399999999998</v>
      </c>
      <c r="S18" s="41">
        <v>708.26700000000005</v>
      </c>
      <c r="T18" s="41">
        <v>864.15899999999999</v>
      </c>
      <c r="U18" s="41">
        <v>465.26799999999997</v>
      </c>
      <c r="V18" s="41">
        <v>767.08</v>
      </c>
      <c r="W18" s="41">
        <v>253.56200000000001</v>
      </c>
      <c r="X18" s="41">
        <v>163.71700000000001</v>
      </c>
      <c r="Y18" s="41">
        <v>223.41499999999999</v>
      </c>
      <c r="Z18" s="41">
        <v>295.66800000000001</v>
      </c>
      <c r="AA18" s="41">
        <v>271.90199999999999</v>
      </c>
      <c r="AB18" s="41">
        <v>525.47299999999996</v>
      </c>
      <c r="AC18" s="41">
        <v>337.61200000000002</v>
      </c>
      <c r="AD18" s="41">
        <v>82.486000000000004</v>
      </c>
      <c r="AE18" s="41">
        <v>375.63</v>
      </c>
      <c r="AF18" s="41">
        <v>566.74199999999996</v>
      </c>
      <c r="AG18" s="41">
        <v>310.97000000000003</v>
      </c>
      <c r="AH18" s="40">
        <v>736.48400000000004</v>
      </c>
      <c r="AI18" s="12">
        <v>223.77</v>
      </c>
      <c r="AJ18" s="12">
        <v>114.61199999999999</v>
      </c>
      <c r="AK18" s="12">
        <v>549.41300000000001</v>
      </c>
      <c r="AL18" s="12">
        <v>357.565</v>
      </c>
      <c r="AM18" s="12">
        <v>257.43400000000003</v>
      </c>
    </row>
    <row r="19" spans="1:39" ht="15" x14ac:dyDescent="0.25">
      <c r="A19" s="57">
        <v>44013</v>
      </c>
      <c r="B19">
        <v>106.24</v>
      </c>
      <c r="C19">
        <v>291.37</v>
      </c>
      <c r="D19" s="17">
        <v>210.17</v>
      </c>
      <c r="E19" s="17">
        <v>561.32500000000005</v>
      </c>
      <c r="F19" s="17">
        <v>568.64599999999996</v>
      </c>
      <c r="G19" s="17">
        <v>306.26499999999999</v>
      </c>
      <c r="H19" s="41">
        <v>100.733</v>
      </c>
      <c r="I19" s="41">
        <v>360.38600000000002</v>
      </c>
      <c r="J19" s="41">
        <v>100.005</v>
      </c>
      <c r="K19" s="41">
        <v>35.191000000000003</v>
      </c>
      <c r="L19" s="41">
        <v>164.81899999999999</v>
      </c>
      <c r="M19" s="41">
        <v>191.97399999999999</v>
      </c>
      <c r="N19" s="41">
        <v>220.96899999999999</v>
      </c>
      <c r="O19" s="41">
        <v>49.866</v>
      </c>
      <c r="P19" s="41">
        <v>282.86700000000002</v>
      </c>
      <c r="Q19" s="41">
        <v>41.514000000000003</v>
      </c>
      <c r="R19" s="41">
        <v>598.452</v>
      </c>
      <c r="S19" s="41">
        <v>328.21499999999997</v>
      </c>
      <c r="T19" s="41">
        <v>345.13900000000001</v>
      </c>
      <c r="U19" s="41">
        <v>445.46899999999999</v>
      </c>
      <c r="V19" s="41">
        <v>405.63499999999999</v>
      </c>
      <c r="W19" s="41">
        <v>78.311000000000007</v>
      </c>
      <c r="X19" s="41">
        <v>43.036999999999999</v>
      </c>
      <c r="Y19" s="41">
        <v>95.552000000000007</v>
      </c>
      <c r="Z19" s="41">
        <v>114.857</v>
      </c>
      <c r="AA19" s="41">
        <v>194.41800000000001</v>
      </c>
      <c r="AB19" s="41">
        <v>311.71499999999997</v>
      </c>
      <c r="AC19" s="41">
        <v>88.126000000000005</v>
      </c>
      <c r="AD19" s="41">
        <v>14.128</v>
      </c>
      <c r="AE19" s="41">
        <v>253.39599999999999</v>
      </c>
      <c r="AF19" s="41">
        <v>399.03699999999998</v>
      </c>
      <c r="AG19" s="41">
        <v>222.31899999999999</v>
      </c>
      <c r="AH19" s="40">
        <v>842.59500000000003</v>
      </c>
      <c r="AI19" s="12">
        <v>85.227000000000004</v>
      </c>
      <c r="AJ19" s="12">
        <v>44.414999999999999</v>
      </c>
      <c r="AK19" s="12">
        <v>312.47699999999998</v>
      </c>
      <c r="AL19" s="12">
        <v>159.15299999999999</v>
      </c>
      <c r="AM19" s="12">
        <v>91.900999999999996</v>
      </c>
    </row>
    <row r="20" spans="1:39" ht="15" x14ac:dyDescent="0.25">
      <c r="A20" s="57">
        <v>44044</v>
      </c>
      <c r="B20">
        <v>46.83</v>
      </c>
      <c r="C20">
        <v>119.4</v>
      </c>
      <c r="D20" s="17">
        <v>88.63</v>
      </c>
      <c r="E20" s="17">
        <v>233.75299999999999</v>
      </c>
      <c r="F20" s="17">
        <v>202.279</v>
      </c>
      <c r="G20" s="17">
        <v>111.61799999999999</v>
      </c>
      <c r="H20" s="41">
        <v>52.692999999999998</v>
      </c>
      <c r="I20" s="41">
        <v>130.001</v>
      </c>
      <c r="J20" s="41">
        <v>70.596999999999994</v>
      </c>
      <c r="K20" s="41">
        <v>31.64</v>
      </c>
      <c r="L20" s="41">
        <v>70.736999999999995</v>
      </c>
      <c r="M20" s="41">
        <v>64.031999999999996</v>
      </c>
      <c r="N20" s="41">
        <v>96.248999999999995</v>
      </c>
      <c r="O20" s="41">
        <v>32.387</v>
      </c>
      <c r="P20" s="41">
        <v>206.273</v>
      </c>
      <c r="Q20" s="41">
        <v>36.829000000000001</v>
      </c>
      <c r="R20" s="41">
        <v>188.024</v>
      </c>
      <c r="S20" s="41">
        <v>105.48699999999999</v>
      </c>
      <c r="T20" s="41">
        <v>172.49700000000001</v>
      </c>
      <c r="U20" s="41">
        <v>143.018</v>
      </c>
      <c r="V20" s="41">
        <v>137.977</v>
      </c>
      <c r="W20" s="41">
        <v>44.664999999999999</v>
      </c>
      <c r="X20" s="41">
        <v>28.28</v>
      </c>
      <c r="Y20" s="41">
        <v>43.497</v>
      </c>
      <c r="Z20" s="41">
        <v>47.194000000000003</v>
      </c>
      <c r="AA20" s="41">
        <v>77.444999999999993</v>
      </c>
      <c r="AB20" s="41">
        <v>102.04</v>
      </c>
      <c r="AC20" s="41">
        <v>52.14</v>
      </c>
      <c r="AD20" s="41">
        <v>31.524000000000001</v>
      </c>
      <c r="AE20" s="41">
        <v>76.844999999999999</v>
      </c>
      <c r="AF20" s="41">
        <v>123.35</v>
      </c>
      <c r="AG20" s="41">
        <v>73.391000000000005</v>
      </c>
      <c r="AH20" s="40">
        <v>222.88399999999999</v>
      </c>
      <c r="AI20" s="12">
        <v>43.344000000000001</v>
      </c>
      <c r="AJ20" s="12">
        <v>28.091999999999999</v>
      </c>
      <c r="AK20" s="12">
        <v>115.149</v>
      </c>
      <c r="AL20" s="12">
        <v>60.194000000000003</v>
      </c>
      <c r="AM20" s="12">
        <v>43.86</v>
      </c>
    </row>
    <row r="21" spans="1:39" ht="15" x14ac:dyDescent="0.25">
      <c r="A21" s="57">
        <v>44075</v>
      </c>
      <c r="B21">
        <v>32.590000000000003</v>
      </c>
      <c r="C21">
        <v>69.95</v>
      </c>
      <c r="D21" s="17">
        <v>55.11</v>
      </c>
      <c r="E21" s="17">
        <v>130.44399999999999</v>
      </c>
      <c r="F21" s="17">
        <v>111.934</v>
      </c>
      <c r="G21" s="17">
        <v>78.484999999999999</v>
      </c>
      <c r="H21" s="41">
        <v>53.530999999999999</v>
      </c>
      <c r="I21" s="41">
        <v>80.427999999999997</v>
      </c>
      <c r="J21" s="41">
        <v>46.002000000000002</v>
      </c>
      <c r="K21" s="41">
        <v>27.198</v>
      </c>
      <c r="L21" s="41">
        <v>52.741999999999997</v>
      </c>
      <c r="M21" s="41">
        <v>44.292000000000002</v>
      </c>
      <c r="N21" s="41">
        <v>75.707999999999998</v>
      </c>
      <c r="O21" s="41">
        <v>32.631999999999998</v>
      </c>
      <c r="P21" s="41">
        <v>82.277000000000001</v>
      </c>
      <c r="Q21" s="41">
        <v>29.178000000000001</v>
      </c>
      <c r="R21" s="41">
        <v>78.188000000000002</v>
      </c>
      <c r="S21" s="41">
        <v>64.802999999999997</v>
      </c>
      <c r="T21" s="41">
        <v>110.607</v>
      </c>
      <c r="U21" s="41">
        <v>66.149000000000001</v>
      </c>
      <c r="V21" s="41">
        <v>97.992000000000004</v>
      </c>
      <c r="W21" s="41">
        <v>52.814</v>
      </c>
      <c r="X21" s="41">
        <v>24.17</v>
      </c>
      <c r="Y21" s="41">
        <v>39.802999999999997</v>
      </c>
      <c r="Z21" s="41">
        <v>43.706000000000003</v>
      </c>
      <c r="AA21" s="41">
        <v>61.265000000000001</v>
      </c>
      <c r="AB21" s="41">
        <v>58.298000000000002</v>
      </c>
      <c r="AC21" s="41">
        <v>42.350999999999999</v>
      </c>
      <c r="AD21" s="41">
        <v>27.917000000000002</v>
      </c>
      <c r="AE21" s="41">
        <v>60.317</v>
      </c>
      <c r="AF21" s="41">
        <v>58.517000000000003</v>
      </c>
      <c r="AG21" s="41">
        <v>47.39</v>
      </c>
      <c r="AH21" s="40">
        <v>97.667000000000002</v>
      </c>
      <c r="AI21" s="12">
        <v>31.574999999999999</v>
      </c>
      <c r="AJ21" s="12">
        <v>32.295999999999999</v>
      </c>
      <c r="AK21" s="12">
        <v>80.355999999999995</v>
      </c>
      <c r="AL21" s="12">
        <v>42.442999999999998</v>
      </c>
      <c r="AM21" s="12">
        <v>28.989000000000001</v>
      </c>
    </row>
    <row r="22" spans="1:39" ht="15" x14ac:dyDescent="0.25">
      <c r="A22" s="57">
        <v>44105</v>
      </c>
      <c r="B22">
        <v>41.95</v>
      </c>
      <c r="C22">
        <v>69.11</v>
      </c>
      <c r="D22" s="17">
        <v>59.05</v>
      </c>
      <c r="E22" s="17">
        <v>171.35400000000001</v>
      </c>
      <c r="F22" s="17">
        <v>108.239</v>
      </c>
      <c r="G22" s="17">
        <v>86.087999999999994</v>
      </c>
      <c r="H22" s="41">
        <v>59.610999999999997</v>
      </c>
      <c r="I22" s="41">
        <v>90.093999999999994</v>
      </c>
      <c r="J22" s="41">
        <v>39.68</v>
      </c>
      <c r="K22" s="41">
        <v>29.318000000000001</v>
      </c>
      <c r="L22" s="41">
        <v>50.000999999999998</v>
      </c>
      <c r="M22" s="41">
        <v>54.765999999999998</v>
      </c>
      <c r="N22" s="41">
        <v>51.201000000000001</v>
      </c>
      <c r="O22" s="41">
        <v>31.347000000000001</v>
      </c>
      <c r="P22" s="41">
        <v>70.034000000000006</v>
      </c>
      <c r="Q22" s="41">
        <v>58.905999999999999</v>
      </c>
      <c r="R22" s="41">
        <v>70.024000000000001</v>
      </c>
      <c r="S22" s="41">
        <v>63.011000000000003</v>
      </c>
      <c r="T22" s="41">
        <v>98.843000000000004</v>
      </c>
      <c r="U22" s="41">
        <v>68.043000000000006</v>
      </c>
      <c r="V22" s="41">
        <v>66.387</v>
      </c>
      <c r="W22" s="41">
        <v>52.12</v>
      </c>
      <c r="X22" s="41">
        <v>28.634</v>
      </c>
      <c r="Y22" s="41">
        <v>44.043999999999997</v>
      </c>
      <c r="Z22" s="41">
        <v>35.783999999999999</v>
      </c>
      <c r="AA22" s="41">
        <v>62.456000000000003</v>
      </c>
      <c r="AB22" s="41">
        <v>57.527000000000001</v>
      </c>
      <c r="AC22" s="41">
        <v>64.45</v>
      </c>
      <c r="AD22" s="41">
        <v>58.506</v>
      </c>
      <c r="AE22" s="41">
        <v>50.991999999999997</v>
      </c>
      <c r="AF22" s="41">
        <v>62.023000000000003</v>
      </c>
      <c r="AG22" s="41">
        <v>41.430999999999997</v>
      </c>
      <c r="AH22" s="40">
        <v>90.087000000000003</v>
      </c>
      <c r="AI22" s="12">
        <v>35.874000000000002</v>
      </c>
      <c r="AJ22" s="12">
        <v>53.439</v>
      </c>
      <c r="AK22" s="12">
        <v>133.303</v>
      </c>
      <c r="AL22" s="12">
        <v>46.515999999999998</v>
      </c>
      <c r="AM22" s="12">
        <v>44.506</v>
      </c>
    </row>
    <row r="23" spans="1:39" ht="15" x14ac:dyDescent="0.25">
      <c r="A23" s="57">
        <v>44136</v>
      </c>
      <c r="B23">
        <v>48.32</v>
      </c>
      <c r="C23">
        <v>55.3</v>
      </c>
      <c r="D23" s="17">
        <v>51.13</v>
      </c>
      <c r="E23" s="17">
        <v>89.402000000000001</v>
      </c>
      <c r="F23" s="17">
        <v>89.748000000000005</v>
      </c>
      <c r="G23" s="17">
        <v>64.004000000000005</v>
      </c>
      <c r="H23" s="41">
        <v>59.637</v>
      </c>
      <c r="I23" s="41">
        <v>79.650999999999996</v>
      </c>
      <c r="J23" s="41">
        <v>42.4</v>
      </c>
      <c r="K23" s="41">
        <v>37.869999999999997</v>
      </c>
      <c r="L23" s="41">
        <v>48.79</v>
      </c>
      <c r="M23" s="41">
        <v>52.402999999999999</v>
      </c>
      <c r="N23" s="41">
        <v>60.625999999999998</v>
      </c>
      <c r="O23" s="41">
        <v>37.54</v>
      </c>
      <c r="P23" s="41">
        <v>63.104999999999997</v>
      </c>
      <c r="Q23" s="41">
        <v>48.875</v>
      </c>
      <c r="R23" s="41">
        <v>66.918999999999997</v>
      </c>
      <c r="S23" s="41">
        <v>68.97</v>
      </c>
      <c r="T23" s="41">
        <v>74.278999999999996</v>
      </c>
      <c r="U23" s="41">
        <v>60.963000000000001</v>
      </c>
      <c r="V23" s="41">
        <v>63.201000000000001</v>
      </c>
      <c r="W23" s="41">
        <v>46.701999999999998</v>
      </c>
      <c r="X23" s="41">
        <v>41.726999999999997</v>
      </c>
      <c r="Y23" s="41">
        <v>39.984999999999999</v>
      </c>
      <c r="Z23" s="41">
        <v>40.368000000000002</v>
      </c>
      <c r="AA23" s="41">
        <v>82.45</v>
      </c>
      <c r="AB23" s="41">
        <v>56.835999999999999</v>
      </c>
      <c r="AC23" s="41">
        <v>53.988999999999997</v>
      </c>
      <c r="AD23" s="41">
        <v>46.686</v>
      </c>
      <c r="AE23" s="41">
        <v>55.426000000000002</v>
      </c>
      <c r="AF23" s="41">
        <v>62.743000000000002</v>
      </c>
      <c r="AG23" s="41">
        <v>47.741</v>
      </c>
      <c r="AH23" s="40">
        <v>79.108000000000004</v>
      </c>
      <c r="AI23" s="12">
        <v>48.353000000000002</v>
      </c>
      <c r="AJ23" s="12">
        <v>40.844000000000001</v>
      </c>
      <c r="AK23" s="12">
        <v>75.076999999999998</v>
      </c>
      <c r="AL23" s="12">
        <v>49.856999999999999</v>
      </c>
      <c r="AM23" s="12">
        <v>52.703000000000003</v>
      </c>
    </row>
    <row r="24" spans="1:39" ht="15" x14ac:dyDescent="0.25">
      <c r="A24" s="57">
        <v>44166</v>
      </c>
      <c r="B24">
        <v>34.85</v>
      </c>
      <c r="C24">
        <v>34.85</v>
      </c>
      <c r="D24" s="17">
        <v>34.85</v>
      </c>
      <c r="E24" s="17">
        <v>71.724999999999994</v>
      </c>
      <c r="F24" s="17">
        <v>72.081000000000003</v>
      </c>
      <c r="G24" s="17">
        <v>54.164999999999999</v>
      </c>
      <c r="H24" s="41">
        <v>44.206000000000003</v>
      </c>
      <c r="I24" s="41">
        <v>66.158000000000001</v>
      </c>
      <c r="J24" s="41">
        <v>39.134999999999998</v>
      </c>
      <c r="K24" s="41">
        <v>33.039000000000001</v>
      </c>
      <c r="L24" s="41">
        <v>43.040999999999997</v>
      </c>
      <c r="M24" s="41">
        <v>40.603000000000002</v>
      </c>
      <c r="N24" s="41">
        <v>51.015999999999998</v>
      </c>
      <c r="O24" s="41">
        <v>32.677999999999997</v>
      </c>
      <c r="P24" s="41">
        <v>53.871000000000002</v>
      </c>
      <c r="Q24" s="41">
        <v>38.149000000000001</v>
      </c>
      <c r="R24" s="41">
        <v>65.864999999999995</v>
      </c>
      <c r="S24" s="41">
        <v>65.052999999999997</v>
      </c>
      <c r="T24" s="41">
        <v>61.820999999999998</v>
      </c>
      <c r="U24" s="41">
        <v>54.573999999999998</v>
      </c>
      <c r="V24" s="41">
        <v>56.761000000000003</v>
      </c>
      <c r="W24" s="41">
        <v>37.927</v>
      </c>
      <c r="X24" s="41">
        <v>33.249000000000002</v>
      </c>
      <c r="Y24" s="41">
        <v>33.395000000000003</v>
      </c>
      <c r="Z24" s="41">
        <v>35.063000000000002</v>
      </c>
      <c r="AA24" s="41">
        <v>49.219000000000001</v>
      </c>
      <c r="AB24" s="41">
        <v>51.213000000000001</v>
      </c>
      <c r="AC24" s="41">
        <v>46.151000000000003</v>
      </c>
      <c r="AD24" s="41">
        <v>33.625999999999998</v>
      </c>
      <c r="AE24" s="41">
        <v>45.933</v>
      </c>
      <c r="AF24" s="41">
        <v>51.405999999999999</v>
      </c>
      <c r="AG24" s="41">
        <v>41.646999999999998</v>
      </c>
      <c r="AH24" s="40">
        <v>68.180999999999997</v>
      </c>
      <c r="AI24" s="12">
        <v>40.401000000000003</v>
      </c>
      <c r="AJ24" s="12">
        <v>31.547999999999998</v>
      </c>
      <c r="AK24" s="12">
        <v>59.384</v>
      </c>
      <c r="AL24" s="12">
        <v>46.804000000000002</v>
      </c>
      <c r="AM24" s="12">
        <v>45.642000000000003</v>
      </c>
    </row>
    <row r="25" spans="1:39" ht="15" x14ac:dyDescent="0.25">
      <c r="A25" s="57">
        <v>44197</v>
      </c>
      <c r="B25">
        <v>40.340000000000003</v>
      </c>
      <c r="C25">
        <v>40.340000000000003</v>
      </c>
      <c r="D25" s="17">
        <v>40.340000000000003</v>
      </c>
      <c r="E25" s="17">
        <v>65.728999999999999</v>
      </c>
      <c r="F25" s="17">
        <v>63.792000000000002</v>
      </c>
      <c r="G25" s="17">
        <v>48.279000000000003</v>
      </c>
      <c r="H25" s="41">
        <v>37.576000000000001</v>
      </c>
      <c r="I25" s="41">
        <v>57.286000000000001</v>
      </c>
      <c r="J25" s="41">
        <v>34.561999999999998</v>
      </c>
      <c r="K25" s="41">
        <v>28.021999999999998</v>
      </c>
      <c r="L25" s="41">
        <v>38.637</v>
      </c>
      <c r="M25" s="41">
        <v>34.814999999999998</v>
      </c>
      <c r="N25" s="41">
        <v>44.689</v>
      </c>
      <c r="O25" s="41">
        <v>29.829000000000001</v>
      </c>
      <c r="P25" s="41">
        <v>48.787999999999997</v>
      </c>
      <c r="Q25" s="41">
        <v>35.444000000000003</v>
      </c>
      <c r="R25" s="41">
        <v>55.628</v>
      </c>
      <c r="S25" s="41">
        <v>79.3</v>
      </c>
      <c r="T25" s="41">
        <v>54.701000000000001</v>
      </c>
      <c r="U25" s="41">
        <v>48.22</v>
      </c>
      <c r="V25" s="41">
        <v>51.457999999999998</v>
      </c>
      <c r="W25" s="41">
        <v>33.709000000000003</v>
      </c>
      <c r="X25" s="41">
        <v>28.402999999999999</v>
      </c>
      <c r="Y25" s="41">
        <v>30.186</v>
      </c>
      <c r="Z25" s="41">
        <v>31.902000000000001</v>
      </c>
      <c r="AA25" s="41">
        <v>43.503</v>
      </c>
      <c r="AB25" s="41">
        <v>51.484000000000002</v>
      </c>
      <c r="AC25" s="41">
        <v>42.936</v>
      </c>
      <c r="AD25" s="41">
        <v>28.376000000000001</v>
      </c>
      <c r="AE25" s="41">
        <v>42.484999999999999</v>
      </c>
      <c r="AF25" s="41">
        <v>45.244999999999997</v>
      </c>
      <c r="AG25" s="41">
        <v>38.424999999999997</v>
      </c>
      <c r="AH25" s="40">
        <v>63.31</v>
      </c>
      <c r="AI25" s="12">
        <v>34.536000000000001</v>
      </c>
      <c r="AJ25" s="12">
        <v>28.495999999999999</v>
      </c>
      <c r="AK25" s="12">
        <v>55.469000000000001</v>
      </c>
      <c r="AL25" s="12">
        <v>48.162999999999997</v>
      </c>
      <c r="AM25" s="12">
        <v>40.899000000000001</v>
      </c>
    </row>
    <row r="26" spans="1:39" ht="15" x14ac:dyDescent="0.25">
      <c r="A26" s="57">
        <v>44228</v>
      </c>
      <c r="B26">
        <v>44.54</v>
      </c>
      <c r="C26">
        <v>44.54</v>
      </c>
      <c r="D26" s="17">
        <v>44.54</v>
      </c>
      <c r="E26" s="17">
        <v>63.067999999999998</v>
      </c>
      <c r="F26" s="17">
        <v>58.32</v>
      </c>
      <c r="G26" s="17">
        <v>45.817999999999998</v>
      </c>
      <c r="H26" s="41">
        <v>108.494</v>
      </c>
      <c r="I26" s="41">
        <v>55.878999999999998</v>
      </c>
      <c r="J26" s="41">
        <v>34.421999999999997</v>
      </c>
      <c r="K26" s="41">
        <v>30.628</v>
      </c>
      <c r="L26" s="41">
        <v>36.090000000000003</v>
      </c>
      <c r="M26" s="41">
        <v>40.908000000000001</v>
      </c>
      <c r="N26" s="41">
        <v>44.395000000000003</v>
      </c>
      <c r="O26" s="41">
        <v>31.239000000000001</v>
      </c>
      <c r="P26" s="41">
        <v>46.316000000000003</v>
      </c>
      <c r="Q26" s="41">
        <v>53.789000000000001</v>
      </c>
      <c r="R26" s="41">
        <v>67.221000000000004</v>
      </c>
      <c r="S26" s="41">
        <v>61</v>
      </c>
      <c r="T26" s="41">
        <v>50.783000000000001</v>
      </c>
      <c r="U26" s="41">
        <v>48.247</v>
      </c>
      <c r="V26" s="41">
        <v>55.835000000000001</v>
      </c>
      <c r="W26" s="41">
        <v>33.627000000000002</v>
      </c>
      <c r="X26" s="41">
        <v>29.14</v>
      </c>
      <c r="Y26" s="41">
        <v>41.963999999999999</v>
      </c>
      <c r="Z26" s="41">
        <v>33.417999999999999</v>
      </c>
      <c r="AA26" s="41">
        <v>42.444000000000003</v>
      </c>
      <c r="AB26" s="41">
        <v>48</v>
      </c>
      <c r="AC26" s="41">
        <v>46.219000000000001</v>
      </c>
      <c r="AD26" s="41">
        <v>28.189</v>
      </c>
      <c r="AE26" s="41">
        <v>42.398000000000003</v>
      </c>
      <c r="AF26" s="41">
        <v>42.465000000000003</v>
      </c>
      <c r="AG26" s="41">
        <v>38.93</v>
      </c>
      <c r="AH26" s="40">
        <v>59.725999999999999</v>
      </c>
      <c r="AI26" s="12">
        <v>34.668999999999997</v>
      </c>
      <c r="AJ26" s="12">
        <v>39.436</v>
      </c>
      <c r="AK26" s="12">
        <v>64.759</v>
      </c>
      <c r="AL26" s="12">
        <v>46.143000000000001</v>
      </c>
      <c r="AM26" s="12">
        <v>44.094999999999999</v>
      </c>
    </row>
    <row r="27" spans="1:39" ht="15" x14ac:dyDescent="0.25">
      <c r="A27" s="57">
        <v>44256</v>
      </c>
      <c r="B27">
        <v>102.32</v>
      </c>
      <c r="C27">
        <v>102.32</v>
      </c>
      <c r="D27" s="17">
        <v>102.32</v>
      </c>
      <c r="E27" s="17">
        <v>119.182</v>
      </c>
      <c r="F27" s="17">
        <v>84.141000000000005</v>
      </c>
      <c r="G27" s="17">
        <v>74.206000000000003</v>
      </c>
      <c r="H27" s="41">
        <v>209.36699999999999</v>
      </c>
      <c r="I27" s="41">
        <v>86.953999999999994</v>
      </c>
      <c r="J27" s="41">
        <v>78.551000000000002</v>
      </c>
      <c r="K27" s="41">
        <v>106.06100000000001</v>
      </c>
      <c r="L27" s="41">
        <v>76.521000000000001</v>
      </c>
      <c r="M27" s="41">
        <v>61.29</v>
      </c>
      <c r="N27" s="41">
        <v>122.09</v>
      </c>
      <c r="O27" s="41">
        <v>95.004000000000005</v>
      </c>
      <c r="P27" s="41">
        <v>110.621</v>
      </c>
      <c r="Q27" s="41">
        <v>113.336</v>
      </c>
      <c r="R27" s="41">
        <v>102.749</v>
      </c>
      <c r="S27" s="41">
        <v>117.97499999999999</v>
      </c>
      <c r="T27" s="41">
        <v>102.634</v>
      </c>
      <c r="U27" s="41">
        <v>87.718999999999994</v>
      </c>
      <c r="V27" s="41">
        <v>81.509</v>
      </c>
      <c r="W27" s="41">
        <v>69.534000000000006</v>
      </c>
      <c r="X27" s="41">
        <v>54.353000000000002</v>
      </c>
      <c r="Y27" s="41">
        <v>68.581999999999994</v>
      </c>
      <c r="Z27" s="41">
        <v>101.127</v>
      </c>
      <c r="AA27" s="41">
        <v>89.832999999999998</v>
      </c>
      <c r="AB27" s="41">
        <v>76.649000000000001</v>
      </c>
      <c r="AC27" s="41">
        <v>105.012</v>
      </c>
      <c r="AD27" s="41">
        <v>50.572000000000003</v>
      </c>
      <c r="AE27" s="41">
        <v>82.796999999999997</v>
      </c>
      <c r="AF27" s="41">
        <v>68.572000000000003</v>
      </c>
      <c r="AG27" s="41">
        <v>67.168999999999997</v>
      </c>
      <c r="AH27" s="40">
        <v>118.21</v>
      </c>
      <c r="AI27" s="12">
        <v>67.744</v>
      </c>
      <c r="AJ27" s="12">
        <v>70.254999999999995</v>
      </c>
      <c r="AK27" s="12">
        <v>110.815</v>
      </c>
      <c r="AL27" s="12">
        <v>77.275000000000006</v>
      </c>
      <c r="AM27" s="12">
        <v>84.274000000000001</v>
      </c>
    </row>
    <row r="28" spans="1:39" ht="15" x14ac:dyDescent="0.25">
      <c r="A28" s="57">
        <v>44287</v>
      </c>
      <c r="B28">
        <v>133.5</v>
      </c>
      <c r="C28">
        <v>133.5</v>
      </c>
      <c r="D28" s="17">
        <v>133.5</v>
      </c>
      <c r="E28" s="17">
        <v>174.155</v>
      </c>
      <c r="F28" s="17">
        <v>154.24199999999999</v>
      </c>
      <c r="G28" s="17">
        <v>148.49799999999999</v>
      </c>
      <c r="H28" s="41">
        <v>342.351</v>
      </c>
      <c r="I28" s="41">
        <v>155.447</v>
      </c>
      <c r="J28" s="41">
        <v>125.08499999999999</v>
      </c>
      <c r="K28" s="41">
        <v>158.28</v>
      </c>
      <c r="L28" s="41">
        <v>134.31700000000001</v>
      </c>
      <c r="M28" s="41">
        <v>86.275000000000006</v>
      </c>
      <c r="N28" s="41">
        <v>121.664</v>
      </c>
      <c r="O28" s="41">
        <v>165.02699999999999</v>
      </c>
      <c r="P28" s="41">
        <v>143.19399999999999</v>
      </c>
      <c r="Q28" s="41">
        <v>99.302999999999997</v>
      </c>
      <c r="R28" s="41">
        <v>159.988</v>
      </c>
      <c r="S28" s="41">
        <v>142.81299999999999</v>
      </c>
      <c r="T28" s="41">
        <v>167.43100000000001</v>
      </c>
      <c r="U28" s="41">
        <v>118.809</v>
      </c>
      <c r="V28" s="41">
        <v>119.31699999999999</v>
      </c>
      <c r="W28" s="41">
        <v>105.515</v>
      </c>
      <c r="X28" s="41">
        <v>87.804000000000002</v>
      </c>
      <c r="Y28" s="41">
        <v>96.497</v>
      </c>
      <c r="Z28" s="41">
        <v>156.62299999999999</v>
      </c>
      <c r="AA28" s="41">
        <v>129.38200000000001</v>
      </c>
      <c r="AB28" s="41">
        <v>143.42099999999999</v>
      </c>
      <c r="AC28" s="41">
        <v>104.206</v>
      </c>
      <c r="AD28" s="41">
        <v>55.552</v>
      </c>
      <c r="AE28" s="41">
        <v>125.17400000000001</v>
      </c>
      <c r="AF28" s="41">
        <v>90.89</v>
      </c>
      <c r="AG28" s="41">
        <v>203.798</v>
      </c>
      <c r="AH28" s="40">
        <v>199.74299999999999</v>
      </c>
      <c r="AI28" s="12">
        <v>72.519000000000005</v>
      </c>
      <c r="AJ28" s="12">
        <v>95.644000000000005</v>
      </c>
      <c r="AK28" s="12">
        <v>113.745</v>
      </c>
      <c r="AL28" s="12">
        <v>89.807000000000002</v>
      </c>
      <c r="AM28" s="12">
        <v>97.853999999999999</v>
      </c>
    </row>
    <row r="29" spans="1:39" ht="15" x14ac:dyDescent="0.25">
      <c r="A29" s="57">
        <v>44317</v>
      </c>
      <c r="B29">
        <v>245.16</v>
      </c>
      <c r="C29">
        <v>245.16</v>
      </c>
      <c r="D29" s="17">
        <v>245.16</v>
      </c>
      <c r="E29" s="17">
        <v>405.53</v>
      </c>
      <c r="F29" s="17">
        <v>386.822</v>
      </c>
      <c r="G29" s="17">
        <v>357.94400000000002</v>
      </c>
      <c r="H29" s="41">
        <v>535.03300000000002</v>
      </c>
      <c r="I29" s="41">
        <v>395.77199999999999</v>
      </c>
      <c r="J29" s="41">
        <v>175.733</v>
      </c>
      <c r="K29" s="41">
        <v>171.71899999999999</v>
      </c>
      <c r="L29" s="41">
        <v>111.142</v>
      </c>
      <c r="M29" s="41">
        <v>138.15199999999999</v>
      </c>
      <c r="N29" s="41">
        <v>208.53</v>
      </c>
      <c r="O29" s="41">
        <v>325.66800000000001</v>
      </c>
      <c r="P29" s="41">
        <v>251.209</v>
      </c>
      <c r="Q29" s="41">
        <v>166.411</v>
      </c>
      <c r="R29" s="41">
        <v>252.107</v>
      </c>
      <c r="S29" s="41">
        <v>482.94299999999998</v>
      </c>
      <c r="T29" s="41">
        <v>271.86700000000002</v>
      </c>
      <c r="U29" s="41">
        <v>359.65100000000001</v>
      </c>
      <c r="V29" s="41">
        <v>209.24299999999999</v>
      </c>
      <c r="W29" s="41">
        <v>177.179</v>
      </c>
      <c r="X29" s="41">
        <v>66.971000000000004</v>
      </c>
      <c r="Y29" s="41">
        <v>92.168999999999997</v>
      </c>
      <c r="Z29" s="41">
        <v>137.08799999999999</v>
      </c>
      <c r="AA29" s="41">
        <v>274.37299999999999</v>
      </c>
      <c r="AB29" s="41">
        <v>314.613</v>
      </c>
      <c r="AC29" s="41">
        <v>222.94399999999999</v>
      </c>
      <c r="AD29" s="41">
        <v>138.76400000000001</v>
      </c>
      <c r="AE29" s="41">
        <v>204.75700000000001</v>
      </c>
      <c r="AF29" s="41">
        <v>69.649000000000001</v>
      </c>
      <c r="AG29" s="41">
        <v>355.41699999999997</v>
      </c>
      <c r="AH29" s="40">
        <v>241.952</v>
      </c>
      <c r="AI29" s="12">
        <v>100.173</v>
      </c>
      <c r="AJ29" s="12">
        <v>217.756</v>
      </c>
      <c r="AK29" s="12">
        <v>250.619</v>
      </c>
      <c r="AL29" s="12">
        <v>150.596</v>
      </c>
      <c r="AM29" s="12">
        <v>296.61200000000002</v>
      </c>
    </row>
    <row r="30" spans="1:39" ht="15" x14ac:dyDescent="0.25">
      <c r="A30" s="57">
        <v>44348</v>
      </c>
      <c r="B30">
        <v>389.71</v>
      </c>
      <c r="C30">
        <v>389.71</v>
      </c>
      <c r="D30" s="17">
        <v>389.71</v>
      </c>
      <c r="E30" s="17">
        <v>1013.471</v>
      </c>
      <c r="F30" s="17">
        <v>586.84799999999996</v>
      </c>
      <c r="G30" s="17">
        <v>285.12599999999998</v>
      </c>
      <c r="H30" s="41">
        <v>1119.2539999999999</v>
      </c>
      <c r="I30" s="41">
        <v>277.96499999999997</v>
      </c>
      <c r="J30" s="41">
        <v>178.27500000000001</v>
      </c>
      <c r="K30" s="41">
        <v>279.803</v>
      </c>
      <c r="L30" s="41">
        <v>309.09500000000003</v>
      </c>
      <c r="M30" s="41">
        <v>491.56400000000002</v>
      </c>
      <c r="N30" s="41">
        <v>83.555999999999997</v>
      </c>
      <c r="O30" s="41">
        <v>502.048</v>
      </c>
      <c r="P30" s="41">
        <v>204.28899999999999</v>
      </c>
      <c r="Q30" s="41">
        <v>617.40599999999995</v>
      </c>
      <c r="R30" s="41">
        <v>707.37900000000002</v>
      </c>
      <c r="S30" s="41">
        <v>877.822</v>
      </c>
      <c r="T30" s="41">
        <v>487.01100000000002</v>
      </c>
      <c r="U30" s="41">
        <v>768.53700000000003</v>
      </c>
      <c r="V30" s="41">
        <v>257.79700000000003</v>
      </c>
      <c r="W30" s="41">
        <v>166.476</v>
      </c>
      <c r="X30" s="41">
        <v>207.489</v>
      </c>
      <c r="Y30" s="41">
        <v>270.267</v>
      </c>
      <c r="Z30" s="41">
        <v>267.85000000000002</v>
      </c>
      <c r="AA30" s="41">
        <v>481.71499999999997</v>
      </c>
      <c r="AB30" s="41">
        <v>339.09800000000001</v>
      </c>
      <c r="AC30" s="41">
        <v>84.902000000000001</v>
      </c>
      <c r="AD30" s="41">
        <v>342.82499999999999</v>
      </c>
      <c r="AE30" s="41">
        <v>561.00099999999998</v>
      </c>
      <c r="AF30" s="41">
        <v>302.71300000000002</v>
      </c>
      <c r="AG30" s="41">
        <v>696.70500000000004</v>
      </c>
      <c r="AH30" s="40">
        <v>230.74</v>
      </c>
      <c r="AI30" s="12">
        <v>113.563</v>
      </c>
      <c r="AJ30" s="12">
        <v>509.14699999999999</v>
      </c>
      <c r="AK30" s="12">
        <v>370.16500000000002</v>
      </c>
      <c r="AL30" s="12">
        <v>230.23699999999999</v>
      </c>
      <c r="AM30" s="12">
        <v>579.73599999999999</v>
      </c>
    </row>
    <row r="31" spans="1:39" ht="15" x14ac:dyDescent="0.25">
      <c r="A31" s="57">
        <v>44378</v>
      </c>
      <c r="B31">
        <v>210.17</v>
      </c>
      <c r="C31">
        <v>210.17</v>
      </c>
      <c r="D31" s="17">
        <v>210.17</v>
      </c>
      <c r="E31" s="17">
        <v>577.19600000000003</v>
      </c>
      <c r="F31" s="17">
        <v>308.94799999999998</v>
      </c>
      <c r="G31" s="17">
        <v>104.893</v>
      </c>
      <c r="H31" s="41">
        <v>358.077</v>
      </c>
      <c r="I31" s="41">
        <v>102.116</v>
      </c>
      <c r="J31" s="41">
        <v>31.039000000000001</v>
      </c>
      <c r="K31" s="41">
        <v>162.51300000000001</v>
      </c>
      <c r="L31" s="41">
        <v>189.67</v>
      </c>
      <c r="M31" s="41">
        <v>213.619</v>
      </c>
      <c r="N31" s="41">
        <v>44.100999999999999</v>
      </c>
      <c r="O31" s="41">
        <v>279.17500000000001</v>
      </c>
      <c r="P31" s="41">
        <v>39.755000000000003</v>
      </c>
      <c r="Q31" s="41">
        <v>591.59</v>
      </c>
      <c r="R31" s="41">
        <v>324.65800000000002</v>
      </c>
      <c r="S31" s="41">
        <v>358.37</v>
      </c>
      <c r="T31" s="41">
        <v>451.93400000000003</v>
      </c>
      <c r="U31" s="41">
        <v>403.35500000000002</v>
      </c>
      <c r="V31" s="41">
        <v>77.013999999999996</v>
      </c>
      <c r="W31" s="41">
        <v>43.636000000000003</v>
      </c>
      <c r="X31" s="41">
        <v>87.049000000000007</v>
      </c>
      <c r="Y31" s="41">
        <v>105.898</v>
      </c>
      <c r="Z31" s="41">
        <v>190.857</v>
      </c>
      <c r="AA31" s="41">
        <v>321.49299999999999</v>
      </c>
      <c r="AB31" s="41">
        <v>86.355000000000004</v>
      </c>
      <c r="AC31" s="41">
        <v>13.141999999999999</v>
      </c>
      <c r="AD31" s="41">
        <v>242.01300000000001</v>
      </c>
      <c r="AE31" s="41">
        <v>409.77800000000002</v>
      </c>
      <c r="AF31" s="41">
        <v>217.43</v>
      </c>
      <c r="AG31" s="41">
        <v>821.89499999999998</v>
      </c>
      <c r="AH31" s="40">
        <v>86.272999999999996</v>
      </c>
      <c r="AI31" s="12">
        <v>42.908999999999999</v>
      </c>
      <c r="AJ31" s="12">
        <v>302.63799999999998</v>
      </c>
      <c r="AK31" s="12">
        <v>160.04499999999999</v>
      </c>
      <c r="AL31" s="12">
        <v>86.234999999999999</v>
      </c>
      <c r="AM31" s="12">
        <v>559.89700000000005</v>
      </c>
    </row>
    <row r="32" spans="1:39" ht="15" x14ac:dyDescent="0.25">
      <c r="A32" s="57">
        <v>44409</v>
      </c>
      <c r="B32">
        <v>88.63</v>
      </c>
      <c r="C32">
        <v>88.63</v>
      </c>
      <c r="D32" s="17">
        <v>88.63</v>
      </c>
      <c r="E32" s="17">
        <v>204.441</v>
      </c>
      <c r="F32" s="17">
        <v>113.96599999999999</v>
      </c>
      <c r="G32" s="17">
        <v>54.601999999999997</v>
      </c>
      <c r="H32" s="41">
        <v>129.11799999999999</v>
      </c>
      <c r="I32" s="41">
        <v>73.23</v>
      </c>
      <c r="J32" s="41">
        <v>30.218</v>
      </c>
      <c r="K32" s="41">
        <v>68.846999999999994</v>
      </c>
      <c r="L32" s="41">
        <v>63.362000000000002</v>
      </c>
      <c r="M32" s="41">
        <v>92.736000000000004</v>
      </c>
      <c r="N32" s="41">
        <v>28.516999999999999</v>
      </c>
      <c r="O32" s="41">
        <v>209.55099999999999</v>
      </c>
      <c r="P32" s="41">
        <v>36.646000000000001</v>
      </c>
      <c r="Q32" s="41">
        <v>185.11199999999999</v>
      </c>
      <c r="R32" s="41">
        <v>103.804</v>
      </c>
      <c r="S32" s="41">
        <v>175.441</v>
      </c>
      <c r="T32" s="41">
        <v>145.917</v>
      </c>
      <c r="U32" s="41">
        <v>137.12799999999999</v>
      </c>
      <c r="V32" s="41">
        <v>44.045999999999999</v>
      </c>
      <c r="W32" s="41">
        <v>27.343</v>
      </c>
      <c r="X32" s="41">
        <v>37.298999999999999</v>
      </c>
      <c r="Y32" s="41">
        <v>43.472000000000001</v>
      </c>
      <c r="Z32" s="41">
        <v>75.466999999999999</v>
      </c>
      <c r="AA32" s="41">
        <v>100.818</v>
      </c>
      <c r="AB32" s="41">
        <v>51.91</v>
      </c>
      <c r="AC32" s="41">
        <v>32.033000000000001</v>
      </c>
      <c r="AD32" s="41">
        <v>72.341999999999999</v>
      </c>
      <c r="AE32" s="41">
        <v>128.05799999999999</v>
      </c>
      <c r="AF32" s="41">
        <v>70.808999999999997</v>
      </c>
      <c r="AG32" s="41">
        <v>217.57599999999999</v>
      </c>
      <c r="AH32" s="40">
        <v>45.47</v>
      </c>
      <c r="AI32" s="12">
        <v>26.827999999999999</v>
      </c>
      <c r="AJ32" s="12">
        <v>110.187</v>
      </c>
      <c r="AK32" s="12">
        <v>61.031999999999996</v>
      </c>
      <c r="AL32" s="12">
        <v>39.1</v>
      </c>
      <c r="AM32" s="12">
        <v>241.37899999999999</v>
      </c>
    </row>
    <row r="33" spans="1:39" ht="15" x14ac:dyDescent="0.25">
      <c r="A33" s="57">
        <v>44440</v>
      </c>
      <c r="B33" s="13">
        <v>55.11</v>
      </c>
      <c r="C33" s="13">
        <v>55.11</v>
      </c>
      <c r="D33" s="17">
        <v>55.11</v>
      </c>
      <c r="E33" s="17">
        <v>113.44199999999999</v>
      </c>
      <c r="F33" s="17">
        <v>80.866</v>
      </c>
      <c r="G33" s="17">
        <v>53.908000000000001</v>
      </c>
      <c r="H33" s="41">
        <v>80.004999999999995</v>
      </c>
      <c r="I33" s="41">
        <v>48.369</v>
      </c>
      <c r="J33" s="41">
        <v>26.443999999999999</v>
      </c>
      <c r="K33" s="41">
        <v>50.195</v>
      </c>
      <c r="L33" s="41">
        <v>43.997</v>
      </c>
      <c r="M33" s="41">
        <v>73.296000000000006</v>
      </c>
      <c r="N33" s="41">
        <v>29.614000000000001</v>
      </c>
      <c r="O33" s="41">
        <v>82.531999999999996</v>
      </c>
      <c r="P33" s="41">
        <v>30.952000000000002</v>
      </c>
      <c r="Q33" s="41">
        <v>76.739999999999995</v>
      </c>
      <c r="R33" s="41">
        <v>63.808</v>
      </c>
      <c r="S33" s="41">
        <v>110.495</v>
      </c>
      <c r="T33" s="41">
        <v>68.510999999999996</v>
      </c>
      <c r="U33" s="41">
        <v>97.727999999999994</v>
      </c>
      <c r="V33" s="41">
        <v>52.835999999999999</v>
      </c>
      <c r="W33" s="41">
        <v>23.545999999999999</v>
      </c>
      <c r="X33" s="41">
        <v>36.253999999999998</v>
      </c>
      <c r="Y33" s="41">
        <v>40.927999999999997</v>
      </c>
      <c r="Z33" s="41">
        <v>59.920999999999999</v>
      </c>
      <c r="AA33" s="41">
        <v>56.597000000000001</v>
      </c>
      <c r="AB33" s="41">
        <v>42.738999999999997</v>
      </c>
      <c r="AC33" s="41">
        <v>29.727</v>
      </c>
      <c r="AD33" s="41">
        <v>57.186</v>
      </c>
      <c r="AE33" s="41">
        <v>58.567999999999998</v>
      </c>
      <c r="AF33" s="41">
        <v>45.576999999999998</v>
      </c>
      <c r="AG33" s="41">
        <v>94.983999999999995</v>
      </c>
      <c r="AH33" s="40">
        <v>34.953000000000003</v>
      </c>
      <c r="AI33" s="12">
        <v>31.13</v>
      </c>
      <c r="AJ33" s="12">
        <v>76.765000000000001</v>
      </c>
      <c r="AK33" s="12">
        <v>43.417000000000002</v>
      </c>
      <c r="AL33" s="12">
        <v>26.4</v>
      </c>
      <c r="AM33" s="12">
        <v>121.767</v>
      </c>
    </row>
    <row r="34" spans="1:39" ht="15" x14ac:dyDescent="0.25">
      <c r="A34" s="57">
        <v>44470</v>
      </c>
      <c r="B34">
        <v>41.95</v>
      </c>
      <c r="C34">
        <v>69.11</v>
      </c>
      <c r="D34" s="17">
        <v>59.05</v>
      </c>
      <c r="E34" s="17">
        <v>109.339</v>
      </c>
      <c r="F34" s="17">
        <v>88.322000000000003</v>
      </c>
      <c r="G34" s="17">
        <v>60.484999999999999</v>
      </c>
      <c r="H34" s="41">
        <v>89.597999999999999</v>
      </c>
      <c r="I34" s="41">
        <v>42.360999999999997</v>
      </c>
      <c r="J34" s="41">
        <v>28.547999999999998</v>
      </c>
      <c r="K34" s="41">
        <v>48.521000000000001</v>
      </c>
      <c r="L34" s="41">
        <v>54.213999999999999</v>
      </c>
      <c r="M34" s="41">
        <v>49.026000000000003</v>
      </c>
      <c r="N34" s="41">
        <v>28.145</v>
      </c>
      <c r="O34" s="41">
        <v>69.442999999999998</v>
      </c>
      <c r="P34" s="41">
        <v>59.264000000000003</v>
      </c>
      <c r="Q34" s="41">
        <v>68.63</v>
      </c>
      <c r="R34" s="41">
        <v>62.029000000000003</v>
      </c>
      <c r="S34" s="41">
        <v>101.286</v>
      </c>
      <c r="T34" s="41">
        <v>70.007999999999996</v>
      </c>
      <c r="U34" s="41">
        <v>65.960999999999999</v>
      </c>
      <c r="V34" s="41">
        <v>52.537999999999997</v>
      </c>
      <c r="W34" s="41">
        <v>27.783999999999999</v>
      </c>
      <c r="X34" s="41">
        <v>40.936</v>
      </c>
      <c r="Y34" s="41">
        <v>32.929000000000002</v>
      </c>
      <c r="Z34" s="41">
        <v>60.899000000000001</v>
      </c>
      <c r="AA34" s="41">
        <v>55.396000000000001</v>
      </c>
      <c r="AB34" s="41">
        <v>64.902000000000001</v>
      </c>
      <c r="AC34" s="41">
        <v>58.768000000000001</v>
      </c>
      <c r="AD34" s="41">
        <v>48.042000000000002</v>
      </c>
      <c r="AE34" s="41">
        <v>61.076000000000001</v>
      </c>
      <c r="AF34" s="41">
        <v>39.542999999999999</v>
      </c>
      <c r="AG34" s="41">
        <v>87.644999999999996</v>
      </c>
      <c r="AH34" s="40">
        <v>39.395000000000003</v>
      </c>
      <c r="AI34" s="12">
        <v>54.055999999999997</v>
      </c>
      <c r="AJ34" s="12">
        <v>129.452</v>
      </c>
      <c r="AK34" s="12">
        <v>47.174999999999997</v>
      </c>
      <c r="AL34" s="12">
        <v>41.603000000000002</v>
      </c>
      <c r="AM34" s="12">
        <v>175.03899999999999</v>
      </c>
    </row>
    <row r="35" spans="1:39" ht="15" x14ac:dyDescent="0.25">
      <c r="A35" s="57">
        <v>44501</v>
      </c>
      <c r="B35">
        <v>48.32</v>
      </c>
      <c r="C35">
        <v>55.3</v>
      </c>
      <c r="D35" s="17">
        <v>51.13</v>
      </c>
      <c r="E35" s="17">
        <v>90.524000000000001</v>
      </c>
      <c r="F35" s="17">
        <v>65.787000000000006</v>
      </c>
      <c r="G35" s="17">
        <v>61.512999999999998</v>
      </c>
      <c r="H35" s="41">
        <v>79.185000000000002</v>
      </c>
      <c r="I35" s="41">
        <v>46.962000000000003</v>
      </c>
      <c r="J35" s="41">
        <v>37.298999999999999</v>
      </c>
      <c r="K35" s="41">
        <v>47.128999999999998</v>
      </c>
      <c r="L35" s="41">
        <v>52.426000000000002</v>
      </c>
      <c r="M35" s="41">
        <v>58.686999999999998</v>
      </c>
      <c r="N35" s="41">
        <v>34.908999999999999</v>
      </c>
      <c r="O35" s="41">
        <v>62.73</v>
      </c>
      <c r="P35" s="41">
        <v>49.237000000000002</v>
      </c>
      <c r="Q35" s="41">
        <v>65.676000000000002</v>
      </c>
      <c r="R35" s="41">
        <v>68.021000000000001</v>
      </c>
      <c r="S35" s="41">
        <v>74.893000000000001</v>
      </c>
      <c r="T35" s="41">
        <v>62.597000000000001</v>
      </c>
      <c r="U35" s="41">
        <v>62.743000000000002</v>
      </c>
      <c r="V35" s="41">
        <v>46.759</v>
      </c>
      <c r="W35" s="41">
        <v>40.972999999999999</v>
      </c>
      <c r="X35" s="41">
        <v>37.173000000000002</v>
      </c>
      <c r="Y35" s="41">
        <v>38.212000000000003</v>
      </c>
      <c r="Z35" s="41">
        <v>80.488</v>
      </c>
      <c r="AA35" s="41">
        <v>55.106999999999999</v>
      </c>
      <c r="AB35" s="41">
        <v>54.284999999999997</v>
      </c>
      <c r="AC35" s="41">
        <v>46.993000000000002</v>
      </c>
      <c r="AD35" s="41">
        <v>52.871000000000002</v>
      </c>
      <c r="AE35" s="41">
        <v>62.55</v>
      </c>
      <c r="AF35" s="41">
        <v>46.128999999999998</v>
      </c>
      <c r="AG35" s="41">
        <v>77.05</v>
      </c>
      <c r="AH35" s="40">
        <v>52.939</v>
      </c>
      <c r="AI35" s="12">
        <v>41.27</v>
      </c>
      <c r="AJ35" s="12">
        <v>72.358000000000004</v>
      </c>
      <c r="AK35" s="12">
        <v>50.384999999999998</v>
      </c>
      <c r="AL35" s="12">
        <v>50.021000000000001</v>
      </c>
      <c r="AM35" s="12">
        <v>88.584999999999994</v>
      </c>
    </row>
    <row r="36" spans="1:39" ht="15" x14ac:dyDescent="0.25">
      <c r="A36" s="57">
        <v>44531</v>
      </c>
      <c r="B36" s="15">
        <v>34.85</v>
      </c>
      <c r="C36" s="15">
        <v>34.85</v>
      </c>
      <c r="D36" s="17">
        <v>34.85</v>
      </c>
      <c r="E36" s="41">
        <v>72.936000000000007</v>
      </c>
      <c r="F36" s="41">
        <v>55.985999999999997</v>
      </c>
      <c r="G36" s="41">
        <v>45.414000000000001</v>
      </c>
      <c r="H36" s="41">
        <v>65.855000000000004</v>
      </c>
      <c r="I36" s="41">
        <v>43.463000000000001</v>
      </c>
      <c r="J36" s="41">
        <v>32.694000000000003</v>
      </c>
      <c r="K36" s="41">
        <v>41.576999999999998</v>
      </c>
      <c r="L36" s="41">
        <v>41.177</v>
      </c>
      <c r="M36" s="41">
        <v>49.366999999999997</v>
      </c>
      <c r="N36" s="41">
        <v>30.372</v>
      </c>
      <c r="O36" s="41">
        <v>53.359000000000002</v>
      </c>
      <c r="P36" s="41">
        <v>38.607999999999997</v>
      </c>
      <c r="Q36" s="41">
        <v>64.388999999999996</v>
      </c>
      <c r="R36" s="41">
        <v>64.325000000000003</v>
      </c>
      <c r="S36" s="41">
        <v>62.273000000000003</v>
      </c>
      <c r="T36" s="41">
        <v>56.226999999999997</v>
      </c>
      <c r="U36" s="41">
        <v>56.540999999999997</v>
      </c>
      <c r="V36" s="41">
        <v>37.933999999999997</v>
      </c>
      <c r="W36" s="41">
        <v>33.008000000000003</v>
      </c>
      <c r="X36" s="41">
        <v>30.917999999999999</v>
      </c>
      <c r="Y36" s="41">
        <v>33.146000000000001</v>
      </c>
      <c r="Z36" s="41">
        <v>48.097999999999999</v>
      </c>
      <c r="AA36" s="41">
        <v>49.584000000000003</v>
      </c>
      <c r="AB36" s="41">
        <v>46.548000000000002</v>
      </c>
      <c r="AC36" s="41">
        <v>34.015999999999998</v>
      </c>
      <c r="AD36" s="41">
        <v>43.807000000000002</v>
      </c>
      <c r="AE36" s="40">
        <v>51.140999999999998</v>
      </c>
      <c r="AF36" s="41">
        <v>40.295000000000002</v>
      </c>
      <c r="AG36" s="41">
        <v>66.043999999999997</v>
      </c>
      <c r="AH36" s="41">
        <v>43.43</v>
      </c>
      <c r="AI36" s="12">
        <v>31.681000000000001</v>
      </c>
      <c r="AJ36" s="12">
        <v>57.027000000000001</v>
      </c>
      <c r="AK36" s="12">
        <v>47.432000000000002</v>
      </c>
      <c r="AL36" s="12">
        <v>43.387999999999998</v>
      </c>
      <c r="AM36" s="12">
        <v>70.126999999999995</v>
      </c>
    </row>
    <row r="37" spans="1:39" ht="15" x14ac:dyDescent="0.25">
      <c r="A37" s="57">
        <v>44562</v>
      </c>
      <c r="B37" s="15">
        <v>40.340000000000003</v>
      </c>
      <c r="C37" s="15">
        <v>40.340000000000003</v>
      </c>
      <c r="D37" s="17">
        <v>40.340000000000003</v>
      </c>
      <c r="E37" s="41">
        <v>64.501000000000005</v>
      </c>
      <c r="F37" s="41">
        <v>49.930999999999997</v>
      </c>
      <c r="G37" s="41">
        <v>40.005000000000003</v>
      </c>
      <c r="H37" s="41">
        <v>56.985999999999997</v>
      </c>
      <c r="I37" s="41">
        <v>36.104999999999997</v>
      </c>
      <c r="J37" s="41">
        <v>27.742000000000001</v>
      </c>
      <c r="K37" s="41">
        <v>37.098999999999997</v>
      </c>
      <c r="L37" s="41">
        <v>34.51</v>
      </c>
      <c r="M37" s="41">
        <v>42.77</v>
      </c>
      <c r="N37" s="41">
        <v>27.722000000000001</v>
      </c>
      <c r="O37" s="41">
        <v>48.301000000000002</v>
      </c>
      <c r="P37" s="41">
        <v>35.863</v>
      </c>
      <c r="Q37" s="41">
        <v>54.718000000000004</v>
      </c>
      <c r="R37" s="41">
        <v>78.507999999999996</v>
      </c>
      <c r="S37" s="41">
        <v>54.966999999999999</v>
      </c>
      <c r="T37" s="41">
        <v>49.616999999999997</v>
      </c>
      <c r="U37" s="41">
        <v>51.244999999999997</v>
      </c>
      <c r="V37" s="41">
        <v>33.686</v>
      </c>
      <c r="W37" s="41">
        <v>28.053000000000001</v>
      </c>
      <c r="X37" s="41">
        <v>27.937999999999999</v>
      </c>
      <c r="Y37" s="41">
        <v>30.143999999999998</v>
      </c>
      <c r="Z37" s="41">
        <v>42.468000000000004</v>
      </c>
      <c r="AA37" s="41">
        <v>50.241999999999997</v>
      </c>
      <c r="AB37" s="41">
        <v>43.279000000000003</v>
      </c>
      <c r="AC37" s="41">
        <v>28.678000000000001</v>
      </c>
      <c r="AD37" s="41">
        <v>40.555</v>
      </c>
      <c r="AE37" s="40">
        <v>44.89</v>
      </c>
      <c r="AF37" s="41">
        <v>37.162999999999997</v>
      </c>
      <c r="AG37" s="41">
        <v>61.752000000000002</v>
      </c>
      <c r="AH37" s="41">
        <v>36.183</v>
      </c>
      <c r="AI37" s="12">
        <v>28.568999999999999</v>
      </c>
      <c r="AJ37" s="12">
        <v>53.302999999999997</v>
      </c>
      <c r="AK37" s="12">
        <v>49.731999999999999</v>
      </c>
      <c r="AL37" s="12">
        <v>38.886000000000003</v>
      </c>
      <c r="AM37" s="12">
        <v>64.316000000000003</v>
      </c>
    </row>
    <row r="38" spans="1:39" ht="15" x14ac:dyDescent="0.25">
      <c r="A38" s="57">
        <v>44593</v>
      </c>
      <c r="B38" s="15">
        <v>44.54</v>
      </c>
      <c r="C38" s="15">
        <v>44.54</v>
      </c>
      <c r="D38" s="17">
        <v>44.54</v>
      </c>
      <c r="E38" s="41">
        <v>58.789000000000001</v>
      </c>
      <c r="F38" s="41">
        <v>47.204000000000001</v>
      </c>
      <c r="G38" s="41">
        <v>102.209</v>
      </c>
      <c r="H38" s="41">
        <v>55.643000000000001</v>
      </c>
      <c r="I38" s="41">
        <v>35.667999999999999</v>
      </c>
      <c r="J38" s="41">
        <v>30.431999999999999</v>
      </c>
      <c r="K38" s="41">
        <v>34.744</v>
      </c>
      <c r="L38" s="41">
        <v>40.655000000000001</v>
      </c>
      <c r="M38" s="41">
        <v>42.673999999999999</v>
      </c>
      <c r="N38" s="41">
        <v>29.512</v>
      </c>
      <c r="O38" s="41">
        <v>45.673999999999999</v>
      </c>
      <c r="P38" s="41">
        <v>54.296999999999997</v>
      </c>
      <c r="Q38" s="41">
        <v>66.450999999999993</v>
      </c>
      <c r="R38" s="41">
        <v>60.457999999999998</v>
      </c>
      <c r="S38" s="41">
        <v>50.999000000000002</v>
      </c>
      <c r="T38" s="41">
        <v>48.814999999999998</v>
      </c>
      <c r="U38" s="41">
        <v>55.685000000000002</v>
      </c>
      <c r="V38" s="41">
        <v>33.609000000000002</v>
      </c>
      <c r="W38" s="41">
        <v>28.681000000000001</v>
      </c>
      <c r="X38" s="41">
        <v>40.088999999999999</v>
      </c>
      <c r="Y38" s="41">
        <v>31.977</v>
      </c>
      <c r="Z38" s="41">
        <v>41.594000000000001</v>
      </c>
      <c r="AA38" s="41">
        <v>46.671999999999997</v>
      </c>
      <c r="AB38" s="41">
        <v>46.575000000000003</v>
      </c>
      <c r="AC38" s="41">
        <v>28.43</v>
      </c>
      <c r="AD38" s="41">
        <v>40.363999999999997</v>
      </c>
      <c r="AE38" s="40">
        <v>42.182000000000002</v>
      </c>
      <c r="AF38" s="41">
        <v>37.905000000000001</v>
      </c>
      <c r="AG38" s="41">
        <v>58.456000000000003</v>
      </c>
      <c r="AH38" s="41">
        <v>36.036999999999999</v>
      </c>
      <c r="AI38" s="12">
        <v>38.805999999999997</v>
      </c>
      <c r="AJ38" s="12">
        <v>62.866</v>
      </c>
      <c r="AK38" s="12">
        <v>46.691000000000003</v>
      </c>
      <c r="AL38" s="12">
        <v>42.374000000000002</v>
      </c>
      <c r="AM38" s="12">
        <v>61.665999999999997</v>
      </c>
    </row>
    <row r="39" spans="1:39" ht="15" x14ac:dyDescent="0.25">
      <c r="A39" s="57">
        <v>44621</v>
      </c>
      <c r="B39" s="15">
        <v>102.32</v>
      </c>
      <c r="C39" s="15">
        <v>102.32</v>
      </c>
      <c r="D39" s="17">
        <v>102.32</v>
      </c>
      <c r="E39" s="41">
        <v>84.718000000000004</v>
      </c>
      <c r="F39" s="41">
        <v>75.718999999999994</v>
      </c>
      <c r="G39" s="41">
        <v>213.77500000000001</v>
      </c>
      <c r="H39" s="41">
        <v>86.727999999999994</v>
      </c>
      <c r="I39" s="41">
        <v>79.887</v>
      </c>
      <c r="J39" s="41">
        <v>106.107</v>
      </c>
      <c r="K39" s="41">
        <v>74.185000000000002</v>
      </c>
      <c r="L39" s="41">
        <v>61.031999999999996</v>
      </c>
      <c r="M39" s="41">
        <v>120.453</v>
      </c>
      <c r="N39" s="41">
        <v>92.977000000000004</v>
      </c>
      <c r="O39" s="41">
        <v>109.535</v>
      </c>
      <c r="P39" s="41">
        <v>114.08</v>
      </c>
      <c r="Q39" s="41">
        <v>101.955</v>
      </c>
      <c r="R39" s="41">
        <v>117.504</v>
      </c>
      <c r="S39" s="41">
        <v>98.744</v>
      </c>
      <c r="T39" s="41">
        <v>90.081000000000003</v>
      </c>
      <c r="U39" s="41">
        <v>81.638000000000005</v>
      </c>
      <c r="V39" s="41">
        <v>69.495000000000005</v>
      </c>
      <c r="W39" s="41">
        <v>53.456000000000003</v>
      </c>
      <c r="X39" s="41">
        <v>66.688000000000002</v>
      </c>
      <c r="Y39" s="41">
        <v>99.483000000000004</v>
      </c>
      <c r="Z39" s="41">
        <v>88.884</v>
      </c>
      <c r="AA39" s="41">
        <v>74.334999999999994</v>
      </c>
      <c r="AB39" s="41">
        <v>106.01</v>
      </c>
      <c r="AC39" s="41">
        <v>50.790999999999997</v>
      </c>
      <c r="AD39" s="41">
        <v>81.054000000000002</v>
      </c>
      <c r="AE39" s="40">
        <v>67.563000000000002</v>
      </c>
      <c r="AF39" s="41">
        <v>66.043999999999997</v>
      </c>
      <c r="AG39" s="41">
        <v>116.831</v>
      </c>
      <c r="AH39" s="41">
        <v>69.372</v>
      </c>
      <c r="AI39" s="12">
        <v>70.325999999999993</v>
      </c>
      <c r="AJ39" s="12">
        <v>108.645</v>
      </c>
      <c r="AK39" s="12">
        <v>77.957999999999998</v>
      </c>
      <c r="AL39" s="12">
        <v>82.367999999999995</v>
      </c>
      <c r="AM39" s="12">
        <v>116.739</v>
      </c>
    </row>
    <row r="40" spans="1:39" ht="15" x14ac:dyDescent="0.25">
      <c r="A40" s="57">
        <v>44652</v>
      </c>
      <c r="B40" s="15">
        <v>133.5</v>
      </c>
      <c r="C40" s="15">
        <v>133.5</v>
      </c>
      <c r="D40" s="17">
        <v>133.5</v>
      </c>
      <c r="E40" s="41">
        <v>154.91200000000001</v>
      </c>
      <c r="F40" s="41">
        <v>150.24299999999999</v>
      </c>
      <c r="G40" s="41">
        <v>337.55799999999999</v>
      </c>
      <c r="H40" s="41">
        <v>155.46899999999999</v>
      </c>
      <c r="I40" s="41">
        <v>127.01300000000001</v>
      </c>
      <c r="J40" s="41">
        <v>158.48699999999999</v>
      </c>
      <c r="K40" s="41">
        <v>130.06800000000001</v>
      </c>
      <c r="L40" s="41">
        <v>86.114999999999995</v>
      </c>
      <c r="M40" s="41">
        <v>120.35299999999999</v>
      </c>
      <c r="N40" s="41">
        <v>162.732</v>
      </c>
      <c r="O40" s="41">
        <v>139.21600000000001</v>
      </c>
      <c r="P40" s="41">
        <v>99.775999999999996</v>
      </c>
      <c r="Q40" s="41">
        <v>159.10400000000001</v>
      </c>
      <c r="R40" s="41">
        <v>142.50700000000001</v>
      </c>
      <c r="S40" s="41">
        <v>165.441</v>
      </c>
      <c r="T40" s="41">
        <v>120.495</v>
      </c>
      <c r="U40" s="41">
        <v>119.512</v>
      </c>
      <c r="V40" s="41">
        <v>105.575</v>
      </c>
      <c r="W40" s="41">
        <v>86.188999999999993</v>
      </c>
      <c r="X40" s="41">
        <v>94.55</v>
      </c>
      <c r="Y40" s="41">
        <v>154.87100000000001</v>
      </c>
      <c r="Z40" s="41">
        <v>128.41900000000001</v>
      </c>
      <c r="AA40" s="41">
        <v>138.48400000000001</v>
      </c>
      <c r="AB40" s="41">
        <v>104.81</v>
      </c>
      <c r="AC40" s="41">
        <v>55.732999999999997</v>
      </c>
      <c r="AD40" s="41">
        <v>123.289</v>
      </c>
      <c r="AE40" s="40">
        <v>87.789000000000001</v>
      </c>
      <c r="AF40" s="41">
        <v>202.58699999999999</v>
      </c>
      <c r="AG40" s="41">
        <v>198.291</v>
      </c>
      <c r="AH40" s="41">
        <v>74.171999999999997</v>
      </c>
      <c r="AI40" s="12">
        <v>92.897000000000006</v>
      </c>
      <c r="AJ40" s="12">
        <v>110.54</v>
      </c>
      <c r="AK40" s="12">
        <v>90.655000000000001</v>
      </c>
      <c r="AL40" s="12">
        <v>95.870999999999995</v>
      </c>
      <c r="AM40" s="12">
        <v>166.96899999999999</v>
      </c>
    </row>
    <row r="41" spans="1:39" ht="15" x14ac:dyDescent="0.25">
      <c r="A41" s="57">
        <v>44682</v>
      </c>
      <c r="B41" s="15">
        <v>245.16</v>
      </c>
      <c r="C41" s="15">
        <v>245.16</v>
      </c>
      <c r="D41" s="17">
        <v>245.16</v>
      </c>
      <c r="E41" s="41">
        <v>389.43700000000001</v>
      </c>
      <c r="F41" s="41">
        <v>360.54500000000002</v>
      </c>
      <c r="G41" s="41">
        <v>516.65200000000004</v>
      </c>
      <c r="H41" s="41">
        <v>395.25400000000002</v>
      </c>
      <c r="I41" s="41">
        <v>176.726</v>
      </c>
      <c r="J41" s="41">
        <v>171.59</v>
      </c>
      <c r="K41" s="41">
        <v>105.575</v>
      </c>
      <c r="L41" s="41">
        <v>138.096</v>
      </c>
      <c r="M41" s="41">
        <v>205.977</v>
      </c>
      <c r="N41" s="41">
        <v>322.85500000000002</v>
      </c>
      <c r="O41" s="41">
        <v>242.114</v>
      </c>
      <c r="P41" s="41">
        <v>167.024</v>
      </c>
      <c r="Q41" s="41">
        <v>251.19900000000001</v>
      </c>
      <c r="R41" s="41">
        <v>481.83600000000001</v>
      </c>
      <c r="S41" s="41">
        <v>262.25599999999997</v>
      </c>
      <c r="T41" s="41">
        <v>362.62700000000001</v>
      </c>
      <c r="U41" s="41">
        <v>208.548</v>
      </c>
      <c r="V41" s="41">
        <v>178.03299999999999</v>
      </c>
      <c r="W41" s="41">
        <v>63.106000000000002</v>
      </c>
      <c r="X41" s="41">
        <v>90.278000000000006</v>
      </c>
      <c r="Y41" s="41">
        <v>135.28899999999999</v>
      </c>
      <c r="Z41" s="41">
        <v>273.29199999999997</v>
      </c>
      <c r="AA41" s="41">
        <v>296.81</v>
      </c>
      <c r="AB41" s="41">
        <v>223.54</v>
      </c>
      <c r="AC41" s="41">
        <v>139.73099999999999</v>
      </c>
      <c r="AD41" s="41">
        <v>199.37700000000001</v>
      </c>
      <c r="AE41" s="40">
        <v>66.733000000000004</v>
      </c>
      <c r="AF41" s="41">
        <v>354.45400000000001</v>
      </c>
      <c r="AG41" s="41">
        <v>240.571</v>
      </c>
      <c r="AH41" s="41">
        <v>101.81699999999999</v>
      </c>
      <c r="AI41" s="12">
        <v>201.21199999999999</v>
      </c>
      <c r="AJ41" s="12">
        <v>245.42500000000001</v>
      </c>
      <c r="AK41" s="12">
        <v>151.56399999999999</v>
      </c>
      <c r="AL41" s="12">
        <v>293.58199999999999</v>
      </c>
      <c r="AM41" s="12">
        <v>371.88299999999998</v>
      </c>
    </row>
    <row r="42" spans="1:39" ht="15" x14ac:dyDescent="0.25">
      <c r="A42" s="57">
        <v>44713</v>
      </c>
      <c r="B42" s="15">
        <v>389.71</v>
      </c>
      <c r="C42" s="15">
        <v>389.71</v>
      </c>
      <c r="D42" s="17">
        <v>389.71</v>
      </c>
      <c r="E42" s="41">
        <v>588.28</v>
      </c>
      <c r="F42" s="41">
        <v>286.56099999999998</v>
      </c>
      <c r="G42" s="41">
        <v>1124.309</v>
      </c>
      <c r="H42" s="41">
        <v>278.14999999999998</v>
      </c>
      <c r="I42" s="41">
        <v>179.983</v>
      </c>
      <c r="J42" s="41">
        <v>279.39499999999998</v>
      </c>
      <c r="K42" s="41">
        <v>299.041</v>
      </c>
      <c r="L42" s="41">
        <v>489.09100000000001</v>
      </c>
      <c r="M42" s="41">
        <v>82.713999999999999</v>
      </c>
      <c r="N42" s="41">
        <v>498.68099999999998</v>
      </c>
      <c r="O42" s="41">
        <v>210.89400000000001</v>
      </c>
      <c r="P42" s="41">
        <v>618.25</v>
      </c>
      <c r="Q42" s="41">
        <v>706.62</v>
      </c>
      <c r="R42" s="41">
        <v>877.78700000000003</v>
      </c>
      <c r="S42" s="41">
        <v>483.56599999999997</v>
      </c>
      <c r="T42" s="41">
        <v>771.09400000000005</v>
      </c>
      <c r="U42" s="41">
        <v>257.536</v>
      </c>
      <c r="V42" s="41">
        <v>166.81399999999999</v>
      </c>
      <c r="W42" s="41">
        <v>204.45599999999999</v>
      </c>
      <c r="X42" s="41">
        <v>268.262</v>
      </c>
      <c r="Y42" s="41">
        <v>265.61700000000002</v>
      </c>
      <c r="Z42" s="41">
        <v>478.31</v>
      </c>
      <c r="AA42" s="41">
        <v>349.28</v>
      </c>
      <c r="AB42" s="41">
        <v>85.033000000000001</v>
      </c>
      <c r="AC42" s="41">
        <v>343.88400000000001</v>
      </c>
      <c r="AD42" s="41">
        <v>554.67499999999995</v>
      </c>
      <c r="AE42" s="40">
        <v>291.82600000000002</v>
      </c>
      <c r="AF42" s="41">
        <v>694.697</v>
      </c>
      <c r="AG42" s="41">
        <v>229.62700000000001</v>
      </c>
      <c r="AH42" s="41">
        <v>114.327</v>
      </c>
      <c r="AI42" s="12">
        <v>513.87300000000005</v>
      </c>
      <c r="AJ42" s="12">
        <v>366.61399999999998</v>
      </c>
      <c r="AK42" s="12">
        <v>229.99299999999999</v>
      </c>
      <c r="AL42" s="12">
        <v>575.57500000000005</v>
      </c>
      <c r="AM42" s="12">
        <v>1011.56</v>
      </c>
    </row>
    <row r="43" spans="1:39" ht="15" x14ac:dyDescent="0.25">
      <c r="A43" s="57">
        <v>44743</v>
      </c>
      <c r="B43" s="15">
        <v>210.17</v>
      </c>
      <c r="C43" s="15">
        <v>210.17</v>
      </c>
      <c r="D43" s="17">
        <v>210.17</v>
      </c>
      <c r="E43" s="41">
        <v>309.35000000000002</v>
      </c>
      <c r="F43" s="41">
        <v>105.622</v>
      </c>
      <c r="G43" s="41">
        <v>374.947</v>
      </c>
      <c r="H43" s="41">
        <v>101.95399999999999</v>
      </c>
      <c r="I43" s="41">
        <v>31.582999999999998</v>
      </c>
      <c r="J43" s="41">
        <v>162.16999999999999</v>
      </c>
      <c r="K43" s="41">
        <v>199.88800000000001</v>
      </c>
      <c r="L43" s="41">
        <v>213.148</v>
      </c>
      <c r="M43" s="41">
        <v>43.359000000000002</v>
      </c>
      <c r="N43" s="41">
        <v>278.036</v>
      </c>
      <c r="O43" s="41">
        <v>42.396999999999998</v>
      </c>
      <c r="P43" s="41">
        <v>591.65099999999995</v>
      </c>
      <c r="Q43" s="41">
        <v>324.22800000000001</v>
      </c>
      <c r="R43" s="41">
        <v>358.09899999999999</v>
      </c>
      <c r="S43" s="41">
        <v>459.61900000000003</v>
      </c>
      <c r="T43" s="41">
        <v>404.04899999999998</v>
      </c>
      <c r="U43" s="41">
        <v>76.733999999999995</v>
      </c>
      <c r="V43" s="41">
        <v>43.584000000000003</v>
      </c>
      <c r="W43" s="41">
        <v>92.111999999999995</v>
      </c>
      <c r="X43" s="41">
        <v>104.376</v>
      </c>
      <c r="Y43" s="41">
        <v>189.93</v>
      </c>
      <c r="Z43" s="41">
        <v>320.54899999999998</v>
      </c>
      <c r="AA43" s="41">
        <v>90.581000000000003</v>
      </c>
      <c r="AB43" s="41">
        <v>13.125</v>
      </c>
      <c r="AC43" s="41">
        <v>242.30699999999999</v>
      </c>
      <c r="AD43" s="41">
        <v>408.577</v>
      </c>
      <c r="AE43" s="40">
        <v>229.458</v>
      </c>
      <c r="AF43" s="41">
        <v>821.21199999999999</v>
      </c>
      <c r="AG43" s="41">
        <v>85.491</v>
      </c>
      <c r="AH43" s="41">
        <v>43.277999999999999</v>
      </c>
      <c r="AI43" s="12">
        <v>311.25400000000002</v>
      </c>
      <c r="AJ43" s="12">
        <v>158.94800000000001</v>
      </c>
      <c r="AK43" s="12">
        <v>86.41</v>
      </c>
      <c r="AL43" s="12">
        <v>558.73599999999999</v>
      </c>
      <c r="AM43" s="12">
        <v>602.03599999999994</v>
      </c>
    </row>
    <row r="44" spans="1:39" ht="15" x14ac:dyDescent="0.25">
      <c r="A44" s="57">
        <v>44774</v>
      </c>
      <c r="B44" s="15">
        <v>88.63</v>
      </c>
      <c r="C44" s="15">
        <v>88.63</v>
      </c>
      <c r="D44" s="17">
        <v>88.63</v>
      </c>
      <c r="E44" s="41">
        <v>114.124</v>
      </c>
      <c r="F44" s="41">
        <v>55.398000000000003</v>
      </c>
      <c r="G44" s="41">
        <v>132.45400000000001</v>
      </c>
      <c r="H44" s="41">
        <v>73.063999999999993</v>
      </c>
      <c r="I44" s="41">
        <v>30.675000000000001</v>
      </c>
      <c r="J44" s="41">
        <v>68.733000000000004</v>
      </c>
      <c r="K44" s="41">
        <v>64.894999999999996</v>
      </c>
      <c r="L44" s="41">
        <v>92.492999999999995</v>
      </c>
      <c r="M44" s="41">
        <v>27.86</v>
      </c>
      <c r="N44" s="41">
        <v>208.708</v>
      </c>
      <c r="O44" s="41">
        <v>36.67</v>
      </c>
      <c r="P44" s="41">
        <v>185.19200000000001</v>
      </c>
      <c r="Q44" s="41">
        <v>103.467</v>
      </c>
      <c r="R44" s="41">
        <v>175.13200000000001</v>
      </c>
      <c r="S44" s="41">
        <v>151.93100000000001</v>
      </c>
      <c r="T44" s="41">
        <v>137.43799999999999</v>
      </c>
      <c r="U44" s="41">
        <v>43.817999999999998</v>
      </c>
      <c r="V44" s="41">
        <v>27.265000000000001</v>
      </c>
      <c r="W44" s="41">
        <v>38.680999999999997</v>
      </c>
      <c r="X44" s="41">
        <v>42.581000000000003</v>
      </c>
      <c r="Y44" s="41">
        <v>74.811000000000007</v>
      </c>
      <c r="Z44" s="41">
        <v>100.361</v>
      </c>
      <c r="AA44" s="41">
        <v>51.835000000000001</v>
      </c>
      <c r="AB44" s="41">
        <v>32.090000000000003</v>
      </c>
      <c r="AC44" s="41">
        <v>72.233000000000004</v>
      </c>
      <c r="AD44" s="41">
        <v>127.358</v>
      </c>
      <c r="AE44" s="40">
        <v>72.14</v>
      </c>
      <c r="AF44" s="41">
        <v>216.94900000000001</v>
      </c>
      <c r="AG44" s="41">
        <v>44.845999999999997</v>
      </c>
      <c r="AH44" s="41">
        <v>27.808</v>
      </c>
      <c r="AI44" s="12">
        <v>111.142</v>
      </c>
      <c r="AJ44" s="12">
        <v>60.164999999999999</v>
      </c>
      <c r="AK44" s="12">
        <v>39.604999999999997</v>
      </c>
      <c r="AL44" s="12">
        <v>240.47</v>
      </c>
      <c r="AM44" s="12">
        <v>209.34700000000001</v>
      </c>
    </row>
    <row r="45" spans="1:39" ht="15" x14ac:dyDescent="0.25">
      <c r="A45" s="57">
        <v>44805</v>
      </c>
      <c r="B45" s="15">
        <v>55.11</v>
      </c>
      <c r="C45" s="15">
        <v>55.11</v>
      </c>
      <c r="D45" s="17">
        <v>55.11</v>
      </c>
      <c r="E45" s="41">
        <v>80.983000000000004</v>
      </c>
      <c r="F45" s="41">
        <v>54.627000000000002</v>
      </c>
      <c r="G45" s="41">
        <v>80.694000000000003</v>
      </c>
      <c r="H45" s="41">
        <v>48.215000000000003</v>
      </c>
      <c r="I45" s="41">
        <v>26.832999999999998</v>
      </c>
      <c r="J45" s="41">
        <v>50.177</v>
      </c>
      <c r="K45" s="41">
        <v>42.067999999999998</v>
      </c>
      <c r="L45" s="41">
        <v>73.084999999999994</v>
      </c>
      <c r="M45" s="41">
        <v>28.565999999999999</v>
      </c>
      <c r="N45" s="41">
        <v>81.835999999999999</v>
      </c>
      <c r="O45" s="41">
        <v>30.797000000000001</v>
      </c>
      <c r="P45" s="41">
        <v>76.796000000000006</v>
      </c>
      <c r="Q45" s="41">
        <v>63.521999999999998</v>
      </c>
      <c r="R45" s="41">
        <v>110.259</v>
      </c>
      <c r="S45" s="41">
        <v>69.188999999999993</v>
      </c>
      <c r="T45" s="41">
        <v>97.974000000000004</v>
      </c>
      <c r="U45" s="41">
        <v>52.69</v>
      </c>
      <c r="V45" s="41">
        <v>23.47</v>
      </c>
      <c r="W45" s="41">
        <v>36.006</v>
      </c>
      <c r="X45" s="41">
        <v>39.850999999999999</v>
      </c>
      <c r="Y45" s="41">
        <v>59.353000000000002</v>
      </c>
      <c r="Z45" s="41">
        <v>56.198</v>
      </c>
      <c r="AA45" s="41">
        <v>41.951000000000001</v>
      </c>
      <c r="AB45" s="41">
        <v>30.041</v>
      </c>
      <c r="AC45" s="41">
        <v>57.045999999999999</v>
      </c>
      <c r="AD45" s="41">
        <v>57.994</v>
      </c>
      <c r="AE45" s="40">
        <v>46.101999999999997</v>
      </c>
      <c r="AF45" s="41">
        <v>94.432000000000002</v>
      </c>
      <c r="AG45" s="41">
        <v>34.423000000000002</v>
      </c>
      <c r="AH45" s="41">
        <v>31.541</v>
      </c>
      <c r="AI45" s="12">
        <v>77.944000000000003</v>
      </c>
      <c r="AJ45" s="12">
        <v>42.667999999999999</v>
      </c>
      <c r="AK45" s="12">
        <v>26.466000000000001</v>
      </c>
      <c r="AL45" s="12">
        <v>121.041</v>
      </c>
      <c r="AM45" s="12">
        <v>114.79</v>
      </c>
    </row>
    <row r="46" spans="1:39" ht="15" x14ac:dyDescent="0.25">
      <c r="A46" s="57">
        <v>44835</v>
      </c>
      <c r="B46" s="15">
        <v>41.95</v>
      </c>
      <c r="C46" s="15">
        <v>69.11</v>
      </c>
      <c r="D46" s="17">
        <v>59.05</v>
      </c>
      <c r="E46" s="41">
        <v>88.436000000000007</v>
      </c>
      <c r="F46" s="41">
        <v>61.18</v>
      </c>
      <c r="G46" s="41">
        <v>89.450999999999993</v>
      </c>
      <c r="H46" s="41">
        <v>42.215000000000003</v>
      </c>
      <c r="I46" s="41">
        <v>28.893000000000001</v>
      </c>
      <c r="J46" s="41">
        <v>48.503</v>
      </c>
      <c r="K46" s="41">
        <v>55.113</v>
      </c>
      <c r="L46" s="41">
        <v>48.845999999999997</v>
      </c>
      <c r="M46" s="41">
        <v>27.632999999999999</v>
      </c>
      <c r="N46" s="41">
        <v>68.777000000000001</v>
      </c>
      <c r="O46" s="41">
        <v>58.872999999999998</v>
      </c>
      <c r="P46" s="41">
        <v>68.680999999999997</v>
      </c>
      <c r="Q46" s="41">
        <v>61.765999999999998</v>
      </c>
      <c r="R46" s="41">
        <v>101.087</v>
      </c>
      <c r="S46" s="41">
        <v>70.075000000000003</v>
      </c>
      <c r="T46" s="41">
        <v>66.162999999999997</v>
      </c>
      <c r="U46" s="41">
        <v>52.491</v>
      </c>
      <c r="V46" s="41">
        <v>27.709</v>
      </c>
      <c r="W46" s="41">
        <v>40.729999999999997</v>
      </c>
      <c r="X46" s="41">
        <v>32.25</v>
      </c>
      <c r="Y46" s="41">
        <v>60.35</v>
      </c>
      <c r="Z46" s="41">
        <v>55.021000000000001</v>
      </c>
      <c r="AA46" s="41">
        <v>64.558999999999997</v>
      </c>
      <c r="AB46" s="41">
        <v>58.975999999999999</v>
      </c>
      <c r="AC46" s="41">
        <v>47.915999999999997</v>
      </c>
      <c r="AD46" s="41">
        <v>60.533000000000001</v>
      </c>
      <c r="AE46" s="40">
        <v>39.341000000000001</v>
      </c>
      <c r="AF46" s="41">
        <v>87.114999999999995</v>
      </c>
      <c r="AG46" s="41">
        <v>38.905000000000001</v>
      </c>
      <c r="AH46" s="41">
        <v>54.497</v>
      </c>
      <c r="AI46" s="12">
        <v>130.08699999999999</v>
      </c>
      <c r="AJ46" s="12">
        <v>46.48</v>
      </c>
      <c r="AK46" s="12">
        <v>41.685000000000002</v>
      </c>
      <c r="AL46" s="12">
        <v>174.24799999999999</v>
      </c>
      <c r="AM46" s="12">
        <v>109.252</v>
      </c>
    </row>
    <row r="47" spans="1:39" ht="15" x14ac:dyDescent="0.25">
      <c r="A47" s="57">
        <v>44866</v>
      </c>
      <c r="B47" s="15">
        <v>48.32</v>
      </c>
      <c r="C47" s="15">
        <v>55.3</v>
      </c>
      <c r="D47" s="17">
        <v>51.13</v>
      </c>
      <c r="E47" s="41">
        <v>65.861999999999995</v>
      </c>
      <c r="F47" s="41">
        <v>62.131999999999998</v>
      </c>
      <c r="G47" s="41">
        <v>80.088999999999999</v>
      </c>
      <c r="H47" s="41">
        <v>46.838000000000001</v>
      </c>
      <c r="I47" s="41">
        <v>37.612000000000002</v>
      </c>
      <c r="J47" s="41">
        <v>47.115000000000002</v>
      </c>
      <c r="K47" s="41">
        <v>52.22</v>
      </c>
      <c r="L47" s="41">
        <v>58.524000000000001</v>
      </c>
      <c r="M47" s="41">
        <v>34.408999999999999</v>
      </c>
      <c r="N47" s="41">
        <v>62.148000000000003</v>
      </c>
      <c r="O47" s="41">
        <v>49.927999999999997</v>
      </c>
      <c r="P47" s="41">
        <v>65.727000000000004</v>
      </c>
      <c r="Q47" s="41">
        <v>67.781000000000006</v>
      </c>
      <c r="R47" s="41">
        <v>74.712999999999994</v>
      </c>
      <c r="S47" s="41">
        <v>62.908000000000001</v>
      </c>
      <c r="T47" s="41">
        <v>62.921999999999997</v>
      </c>
      <c r="U47" s="41">
        <v>46.915999999999997</v>
      </c>
      <c r="V47" s="41">
        <v>40.92</v>
      </c>
      <c r="W47" s="41">
        <v>37.301000000000002</v>
      </c>
      <c r="X47" s="41">
        <v>37.561999999999998</v>
      </c>
      <c r="Y47" s="41">
        <v>79.516000000000005</v>
      </c>
      <c r="Z47" s="41">
        <v>54.774999999999999</v>
      </c>
      <c r="AA47" s="41">
        <v>54.326999999999998</v>
      </c>
      <c r="AB47" s="41">
        <v>47.133000000000003</v>
      </c>
      <c r="AC47" s="41">
        <v>52.762</v>
      </c>
      <c r="AD47" s="41">
        <v>62.07</v>
      </c>
      <c r="AE47" s="40">
        <v>45.982999999999997</v>
      </c>
      <c r="AF47" s="41">
        <v>76.591999999999999</v>
      </c>
      <c r="AG47" s="41">
        <v>52.505000000000003</v>
      </c>
      <c r="AH47" s="41">
        <v>41.768000000000001</v>
      </c>
      <c r="AI47" s="12">
        <v>73.703999999999994</v>
      </c>
      <c r="AJ47" s="12">
        <v>49.758000000000003</v>
      </c>
      <c r="AK47" s="12">
        <v>50.142000000000003</v>
      </c>
      <c r="AL47" s="12">
        <v>88.067999999999998</v>
      </c>
      <c r="AM47" s="12">
        <v>91.677000000000007</v>
      </c>
    </row>
    <row r="48" spans="1:39" ht="15" x14ac:dyDescent="0.25">
      <c r="A48" s="57">
        <v>44896</v>
      </c>
      <c r="B48" s="15">
        <v>34.85</v>
      </c>
      <c r="C48" s="15">
        <v>34.85</v>
      </c>
      <c r="D48" s="13">
        <v>34.85</v>
      </c>
      <c r="E48" s="41">
        <v>56.052999999999997</v>
      </c>
      <c r="F48" s="41">
        <v>45.991999999999997</v>
      </c>
      <c r="G48" s="41">
        <v>66.295000000000002</v>
      </c>
      <c r="H48" s="41">
        <v>43.386000000000003</v>
      </c>
      <c r="I48" s="41">
        <v>33.31</v>
      </c>
      <c r="J48" s="41">
        <v>41.57</v>
      </c>
      <c r="K48" s="41">
        <v>40.628</v>
      </c>
      <c r="L48" s="41">
        <v>49.215000000000003</v>
      </c>
      <c r="M48" s="41">
        <v>29.905999999999999</v>
      </c>
      <c r="N48" s="41">
        <v>52.817999999999998</v>
      </c>
      <c r="O48" s="41">
        <v>38.743000000000002</v>
      </c>
      <c r="P48" s="41">
        <v>64.447000000000003</v>
      </c>
      <c r="Q48" s="41">
        <v>64.099999999999994</v>
      </c>
      <c r="R48" s="41">
        <v>62.103000000000002</v>
      </c>
      <c r="S48" s="41">
        <v>56.337000000000003</v>
      </c>
      <c r="T48" s="41">
        <v>56.706000000000003</v>
      </c>
      <c r="U48" s="41">
        <v>37.893000000000001</v>
      </c>
      <c r="V48" s="41">
        <v>32.942</v>
      </c>
      <c r="W48" s="41">
        <v>30.867000000000001</v>
      </c>
      <c r="X48" s="41">
        <v>32.54</v>
      </c>
      <c r="Y48" s="41">
        <v>47.636000000000003</v>
      </c>
      <c r="Z48" s="41">
        <v>49.271000000000001</v>
      </c>
      <c r="AA48" s="41">
        <v>46.279000000000003</v>
      </c>
      <c r="AB48" s="41">
        <v>34.139000000000003</v>
      </c>
      <c r="AC48" s="41">
        <v>43.698</v>
      </c>
      <c r="AD48" s="41">
        <v>50.707999999999998</v>
      </c>
      <c r="AE48" s="40">
        <v>40.186</v>
      </c>
      <c r="AF48" s="41">
        <v>65.614000000000004</v>
      </c>
      <c r="AG48" s="41">
        <v>42.777000000000001</v>
      </c>
      <c r="AH48" s="41">
        <v>32.149000000000001</v>
      </c>
      <c r="AI48" s="12">
        <v>57.389000000000003</v>
      </c>
      <c r="AJ48" s="12">
        <v>46.843000000000004</v>
      </c>
      <c r="AK48" s="12">
        <v>43.494</v>
      </c>
      <c r="AL48" s="12">
        <v>69.64</v>
      </c>
      <c r="AM48" s="12">
        <v>73.09</v>
      </c>
    </row>
    <row r="49" spans="1:1005" ht="15" x14ac:dyDescent="0.25">
      <c r="A49" s="57">
        <v>44927</v>
      </c>
      <c r="B49" s="15">
        <v>40.340000000000003</v>
      </c>
      <c r="C49" s="15">
        <v>40.340000000000003</v>
      </c>
      <c r="D49" s="13">
        <v>40.340000000000003</v>
      </c>
      <c r="E49" s="41">
        <v>49.991</v>
      </c>
      <c r="F49" s="41">
        <v>40.582999999999998</v>
      </c>
      <c r="G49" s="41">
        <v>57.131999999999998</v>
      </c>
      <c r="H49" s="41">
        <v>36.005000000000003</v>
      </c>
      <c r="I49" s="41">
        <v>28.039000000000001</v>
      </c>
      <c r="J49" s="41">
        <v>37.127000000000002</v>
      </c>
      <c r="K49" s="41">
        <v>34.283999999999999</v>
      </c>
      <c r="L49" s="41">
        <v>42.726999999999997</v>
      </c>
      <c r="M49" s="41">
        <v>27.298999999999999</v>
      </c>
      <c r="N49" s="41">
        <v>47.808</v>
      </c>
      <c r="O49" s="41">
        <v>35.973999999999997</v>
      </c>
      <c r="P49" s="41">
        <v>54.767000000000003</v>
      </c>
      <c r="Q49" s="41">
        <v>78.281999999999996</v>
      </c>
      <c r="R49" s="41">
        <v>54.816000000000003</v>
      </c>
      <c r="S49" s="41">
        <v>49.682000000000002</v>
      </c>
      <c r="T49" s="41">
        <v>51.395000000000003</v>
      </c>
      <c r="U49" s="41">
        <v>33.652999999999999</v>
      </c>
      <c r="V49" s="41">
        <v>27.991</v>
      </c>
      <c r="W49" s="41">
        <v>27.718</v>
      </c>
      <c r="X49" s="41">
        <v>29.596</v>
      </c>
      <c r="Y49" s="41">
        <v>42.052999999999997</v>
      </c>
      <c r="Z49" s="41">
        <v>49.954999999999998</v>
      </c>
      <c r="AA49" s="41">
        <v>43.174999999999997</v>
      </c>
      <c r="AB49" s="41">
        <v>28.792999999999999</v>
      </c>
      <c r="AC49" s="41">
        <v>40.453000000000003</v>
      </c>
      <c r="AD49" s="41">
        <v>44.499000000000002</v>
      </c>
      <c r="AE49" s="40">
        <v>36.988999999999997</v>
      </c>
      <c r="AF49" s="41">
        <v>61.357999999999997</v>
      </c>
      <c r="AG49" s="41">
        <v>35.822000000000003</v>
      </c>
      <c r="AH49" s="41">
        <v>29</v>
      </c>
      <c r="AI49" s="12">
        <v>53.402999999999999</v>
      </c>
      <c r="AJ49" s="12">
        <v>48.994</v>
      </c>
      <c r="AK49" s="12">
        <v>38.972999999999999</v>
      </c>
      <c r="AL49" s="12">
        <v>63.883000000000003</v>
      </c>
      <c r="AM49" s="12">
        <v>64.447000000000003</v>
      </c>
    </row>
    <row r="50" spans="1:1005" ht="15" x14ac:dyDescent="0.25">
      <c r="A50" s="57">
        <v>44958</v>
      </c>
      <c r="B50" s="15">
        <v>44.54</v>
      </c>
      <c r="C50" s="15">
        <v>44.54</v>
      </c>
      <c r="D50" s="13">
        <v>44.54</v>
      </c>
      <c r="E50" s="41">
        <v>47.252000000000002</v>
      </c>
      <c r="F50" s="41">
        <v>102.869</v>
      </c>
      <c r="G50" s="41">
        <v>55.831000000000003</v>
      </c>
      <c r="H50" s="41">
        <v>35.588000000000001</v>
      </c>
      <c r="I50" s="41">
        <v>30.677</v>
      </c>
      <c r="J50" s="41">
        <v>34.758000000000003</v>
      </c>
      <c r="K50" s="41">
        <v>40.075000000000003</v>
      </c>
      <c r="L50" s="41">
        <v>42.564999999999998</v>
      </c>
      <c r="M50" s="41">
        <v>29.164000000000001</v>
      </c>
      <c r="N50" s="41">
        <v>45.267000000000003</v>
      </c>
      <c r="O50" s="41">
        <v>52.927</v>
      </c>
      <c r="P50" s="41">
        <v>66.527000000000001</v>
      </c>
      <c r="Q50" s="41">
        <v>60.292000000000002</v>
      </c>
      <c r="R50" s="41">
        <v>50.878</v>
      </c>
      <c r="S50" s="41">
        <v>49.204000000000001</v>
      </c>
      <c r="T50" s="41">
        <v>55.813000000000002</v>
      </c>
      <c r="U50" s="41">
        <v>33.585999999999999</v>
      </c>
      <c r="V50" s="41">
        <v>28.631</v>
      </c>
      <c r="W50" s="41">
        <v>40.039000000000001</v>
      </c>
      <c r="X50" s="41">
        <v>31.527000000000001</v>
      </c>
      <c r="Y50" s="41">
        <v>41.252000000000002</v>
      </c>
      <c r="Z50" s="41">
        <v>46.436</v>
      </c>
      <c r="AA50" s="41">
        <v>46.195</v>
      </c>
      <c r="AB50" s="41">
        <v>28.527999999999999</v>
      </c>
      <c r="AC50" s="41">
        <v>40.639000000000003</v>
      </c>
      <c r="AD50" s="41">
        <v>41.860999999999997</v>
      </c>
      <c r="AE50" s="40">
        <v>37.875</v>
      </c>
      <c r="AF50" s="41">
        <v>58.131</v>
      </c>
      <c r="AG50" s="41">
        <v>35.743000000000002</v>
      </c>
      <c r="AH50" s="41">
        <v>39.201999999999998</v>
      </c>
      <c r="AI50" s="12">
        <v>63.01</v>
      </c>
      <c r="AJ50" s="12">
        <v>46.22</v>
      </c>
      <c r="AK50" s="12">
        <v>42.439</v>
      </c>
      <c r="AL50" s="12">
        <v>61.302</v>
      </c>
      <c r="AM50" s="12">
        <v>58.817</v>
      </c>
    </row>
    <row r="51" spans="1:1005" ht="15" x14ac:dyDescent="0.25">
      <c r="A51" s="57">
        <v>44986</v>
      </c>
      <c r="B51" s="15">
        <v>102.32</v>
      </c>
      <c r="C51" s="15">
        <v>102.32</v>
      </c>
      <c r="D51" s="13">
        <v>102.32</v>
      </c>
      <c r="E51" s="41">
        <v>75.760000000000005</v>
      </c>
      <c r="F51" s="41">
        <v>214.619</v>
      </c>
      <c r="G51" s="41">
        <v>86.545000000000002</v>
      </c>
      <c r="H51" s="41">
        <v>79.808999999999997</v>
      </c>
      <c r="I51" s="41">
        <v>106.431</v>
      </c>
      <c r="J51" s="41">
        <v>74.241</v>
      </c>
      <c r="K51" s="41">
        <v>60.871000000000002</v>
      </c>
      <c r="L51" s="41">
        <v>120.32</v>
      </c>
      <c r="M51" s="41">
        <v>92.570999999999998</v>
      </c>
      <c r="N51" s="41">
        <v>109.038</v>
      </c>
      <c r="O51" s="41">
        <v>114.724</v>
      </c>
      <c r="P51" s="41">
        <v>102.056</v>
      </c>
      <c r="Q51" s="41">
        <v>117.315</v>
      </c>
      <c r="R51" s="41">
        <v>98.62</v>
      </c>
      <c r="S51" s="41">
        <v>88.972999999999999</v>
      </c>
      <c r="T51" s="41">
        <v>81.828000000000003</v>
      </c>
      <c r="U51" s="41">
        <v>69.513000000000005</v>
      </c>
      <c r="V51" s="41">
        <v>53.404000000000003</v>
      </c>
      <c r="W51" s="41">
        <v>65.921000000000006</v>
      </c>
      <c r="X51" s="41">
        <v>98.992999999999995</v>
      </c>
      <c r="Y51" s="41">
        <v>88.512</v>
      </c>
      <c r="Z51" s="41">
        <v>73.995000000000005</v>
      </c>
      <c r="AA51" s="41">
        <v>103.535</v>
      </c>
      <c r="AB51" s="41">
        <v>50.914000000000001</v>
      </c>
      <c r="AC51" s="41">
        <v>81.022000000000006</v>
      </c>
      <c r="AD51" s="41">
        <v>67.230999999999995</v>
      </c>
      <c r="AE51" s="40">
        <v>65.543000000000006</v>
      </c>
      <c r="AF51" s="41">
        <v>116.473</v>
      </c>
      <c r="AG51" s="41">
        <v>69.075000000000003</v>
      </c>
      <c r="AH51" s="41">
        <v>70.783000000000001</v>
      </c>
      <c r="AI51" s="12">
        <v>106.785</v>
      </c>
      <c r="AJ51" s="12">
        <v>77.457999999999998</v>
      </c>
      <c r="AK51" s="12">
        <v>82.447999999999993</v>
      </c>
      <c r="AL51" s="12">
        <v>116.285</v>
      </c>
      <c r="AM51" s="12">
        <v>84.762</v>
      </c>
    </row>
    <row r="52" spans="1:1005" ht="15" x14ac:dyDescent="0.25">
      <c r="A52" s="57">
        <v>45017</v>
      </c>
      <c r="B52" s="15">
        <v>133.5</v>
      </c>
      <c r="C52" s="15">
        <v>133.5</v>
      </c>
      <c r="D52" s="13">
        <v>133.5</v>
      </c>
      <c r="E52" s="41">
        <v>150.43899999999999</v>
      </c>
      <c r="F52" s="41">
        <v>338.40600000000001</v>
      </c>
      <c r="G52" s="41">
        <v>145.70699999999999</v>
      </c>
      <c r="H52" s="41">
        <v>126.985</v>
      </c>
      <c r="I52" s="41">
        <v>158.977</v>
      </c>
      <c r="J52" s="41">
        <v>130.19900000000001</v>
      </c>
      <c r="K52" s="41">
        <v>83.634</v>
      </c>
      <c r="L52" s="41">
        <v>120.247</v>
      </c>
      <c r="M52" s="41">
        <v>162.27799999999999</v>
      </c>
      <c r="N52" s="41">
        <v>138.75</v>
      </c>
      <c r="O52" s="41">
        <v>97.938999999999993</v>
      </c>
      <c r="P52" s="41">
        <v>159.27000000000001</v>
      </c>
      <c r="Q52" s="41">
        <v>142.32900000000001</v>
      </c>
      <c r="R52" s="41">
        <v>165.36799999999999</v>
      </c>
      <c r="S52" s="41">
        <v>109.593</v>
      </c>
      <c r="T52" s="41">
        <v>119.875</v>
      </c>
      <c r="U52" s="41">
        <v>105.666</v>
      </c>
      <c r="V52" s="41">
        <v>86.2</v>
      </c>
      <c r="W52" s="41">
        <v>92.882000000000005</v>
      </c>
      <c r="X52" s="41">
        <v>154.333</v>
      </c>
      <c r="Y52" s="41">
        <v>128.03700000000001</v>
      </c>
      <c r="Z52" s="41">
        <v>138.22399999999999</v>
      </c>
      <c r="AA52" s="41">
        <v>103.928</v>
      </c>
      <c r="AB52" s="41">
        <v>55.871000000000002</v>
      </c>
      <c r="AC52" s="41">
        <v>123.26300000000001</v>
      </c>
      <c r="AD52" s="41">
        <v>87.325999999999993</v>
      </c>
      <c r="AE52" s="40">
        <v>199.13399999999999</v>
      </c>
      <c r="AF52" s="41">
        <v>197.96700000000001</v>
      </c>
      <c r="AG52" s="41">
        <v>73.905000000000001</v>
      </c>
      <c r="AH52" s="41">
        <v>93.414000000000001</v>
      </c>
      <c r="AI52" s="12">
        <v>111.11499999999999</v>
      </c>
      <c r="AJ52" s="12">
        <v>90.123999999999995</v>
      </c>
      <c r="AK52" s="12">
        <v>95.974999999999994</v>
      </c>
      <c r="AL52" s="12">
        <v>166.46299999999999</v>
      </c>
      <c r="AM52" s="12">
        <v>155.69200000000001</v>
      </c>
    </row>
    <row r="53" spans="1:1005" ht="15" x14ac:dyDescent="0.25">
      <c r="A53" s="57">
        <v>45047</v>
      </c>
      <c r="B53" s="15">
        <v>245.16</v>
      </c>
      <c r="C53" s="15">
        <v>245.16</v>
      </c>
      <c r="D53" s="13">
        <v>245.16</v>
      </c>
      <c r="E53" s="41">
        <v>360.73700000000002</v>
      </c>
      <c r="F53" s="41">
        <v>517.41800000000001</v>
      </c>
      <c r="G53" s="41">
        <v>392.26600000000002</v>
      </c>
      <c r="H53" s="41">
        <v>176.73599999999999</v>
      </c>
      <c r="I53" s="41">
        <v>172.17699999999999</v>
      </c>
      <c r="J53" s="41">
        <v>105.489</v>
      </c>
      <c r="K53" s="41">
        <v>130.18600000000001</v>
      </c>
      <c r="L53" s="41">
        <v>204.036</v>
      </c>
      <c r="M53" s="41">
        <v>322.22300000000001</v>
      </c>
      <c r="N53" s="41">
        <v>241.685</v>
      </c>
      <c r="O53" s="41">
        <v>156.958</v>
      </c>
      <c r="P53" s="41">
        <v>251.48699999999999</v>
      </c>
      <c r="Q53" s="41">
        <v>481.61</v>
      </c>
      <c r="R53" s="41">
        <v>262.27800000000002</v>
      </c>
      <c r="S53" s="41">
        <v>344.56700000000001</v>
      </c>
      <c r="T53" s="41">
        <v>208.785</v>
      </c>
      <c r="U53" s="41">
        <v>178.19200000000001</v>
      </c>
      <c r="V53" s="41">
        <v>63.133000000000003</v>
      </c>
      <c r="W53" s="41">
        <v>79.388999999999996</v>
      </c>
      <c r="X53" s="41">
        <v>134.821</v>
      </c>
      <c r="Y53" s="41">
        <v>272.64100000000002</v>
      </c>
      <c r="Z53" s="41">
        <v>296.52999999999997</v>
      </c>
      <c r="AA53" s="41">
        <v>219.49299999999999</v>
      </c>
      <c r="AB53" s="41">
        <v>139.893</v>
      </c>
      <c r="AC53" s="41">
        <v>199.61199999999999</v>
      </c>
      <c r="AD53" s="41">
        <v>66.441999999999993</v>
      </c>
      <c r="AE53" s="40">
        <v>336.18099999999998</v>
      </c>
      <c r="AF53" s="41">
        <v>240.303</v>
      </c>
      <c r="AG53" s="41">
        <v>101.54600000000001</v>
      </c>
      <c r="AH53" s="41">
        <v>202.107</v>
      </c>
      <c r="AI53" s="12">
        <v>237.39599999999999</v>
      </c>
      <c r="AJ53" s="12">
        <v>151.07599999999999</v>
      </c>
      <c r="AK53" s="12">
        <v>294.22199999999998</v>
      </c>
      <c r="AL53" s="12">
        <v>371.101</v>
      </c>
      <c r="AM53" s="12">
        <v>392.32299999999998</v>
      </c>
    </row>
    <row r="54" spans="1:1005" ht="15" x14ac:dyDescent="0.25">
      <c r="A54" s="57">
        <v>45078</v>
      </c>
      <c r="B54" s="15">
        <v>389.71</v>
      </c>
      <c r="C54" s="15">
        <v>389.71</v>
      </c>
      <c r="D54" s="13">
        <v>389.71</v>
      </c>
      <c r="E54" s="41">
        <v>286.62900000000002</v>
      </c>
      <c r="F54" s="41">
        <v>1124.8209999999999</v>
      </c>
      <c r="G54" s="41">
        <v>285.43400000000003</v>
      </c>
      <c r="H54" s="41">
        <v>179.94200000000001</v>
      </c>
      <c r="I54" s="41">
        <v>279.74400000000003</v>
      </c>
      <c r="J54" s="41">
        <v>299.11599999999999</v>
      </c>
      <c r="K54" s="41">
        <v>478.89</v>
      </c>
      <c r="L54" s="41">
        <v>82.617000000000004</v>
      </c>
      <c r="M54" s="41">
        <v>498.29300000000001</v>
      </c>
      <c r="N54" s="41">
        <v>210.60900000000001</v>
      </c>
      <c r="O54" s="41">
        <v>600.15800000000002</v>
      </c>
      <c r="P54" s="41">
        <v>706.702</v>
      </c>
      <c r="Q54" s="41">
        <v>877.66200000000003</v>
      </c>
      <c r="R54" s="41">
        <v>483.55200000000002</v>
      </c>
      <c r="S54" s="41">
        <v>772.226</v>
      </c>
      <c r="T54" s="41">
        <v>257.62799999999999</v>
      </c>
      <c r="U54" s="41">
        <v>166.81399999999999</v>
      </c>
      <c r="V54" s="41">
        <v>204.5</v>
      </c>
      <c r="W54" s="41">
        <v>273.29300000000001</v>
      </c>
      <c r="X54" s="41">
        <v>265.16399999999999</v>
      </c>
      <c r="Y54" s="41">
        <v>477.149</v>
      </c>
      <c r="Z54" s="41">
        <v>349.12</v>
      </c>
      <c r="AA54" s="41">
        <v>88.350999999999999</v>
      </c>
      <c r="AB54" s="41">
        <v>344.17</v>
      </c>
      <c r="AC54" s="41">
        <v>554.88099999999997</v>
      </c>
      <c r="AD54" s="41">
        <v>291.46699999999998</v>
      </c>
      <c r="AE54" s="40">
        <v>671.57299999999998</v>
      </c>
      <c r="AF54" s="41">
        <v>229.411</v>
      </c>
      <c r="AG54" s="41">
        <v>114.108</v>
      </c>
      <c r="AH54" s="41">
        <v>514.41800000000001</v>
      </c>
      <c r="AI54" s="12">
        <v>367.649</v>
      </c>
      <c r="AJ54" s="12">
        <v>229.548</v>
      </c>
      <c r="AK54" s="12">
        <v>575.97900000000004</v>
      </c>
      <c r="AL54" s="12">
        <v>1010.9109999999999</v>
      </c>
      <c r="AM54" s="12">
        <v>590.61500000000001</v>
      </c>
    </row>
    <row r="55" spans="1:1005" ht="15" x14ac:dyDescent="0.25">
      <c r="A55" s="57">
        <v>45108</v>
      </c>
      <c r="B55" s="15">
        <v>210.17</v>
      </c>
      <c r="C55" s="15">
        <v>210.17</v>
      </c>
      <c r="D55" s="13">
        <v>210.17</v>
      </c>
      <c r="E55" s="41">
        <v>105.633</v>
      </c>
      <c r="F55" s="41">
        <v>375.20800000000003</v>
      </c>
      <c r="G55" s="41">
        <v>104.071</v>
      </c>
      <c r="H55" s="41">
        <v>31.5</v>
      </c>
      <c r="I55" s="41">
        <v>162.28200000000001</v>
      </c>
      <c r="J55" s="41">
        <v>199.80500000000001</v>
      </c>
      <c r="K55" s="41">
        <v>222.26499999999999</v>
      </c>
      <c r="L55" s="41">
        <v>43.302</v>
      </c>
      <c r="M55" s="41">
        <v>277.82600000000002</v>
      </c>
      <c r="N55" s="41">
        <v>42.186</v>
      </c>
      <c r="O55" s="41">
        <v>606.48500000000001</v>
      </c>
      <c r="P55" s="41">
        <v>324.24599999999998</v>
      </c>
      <c r="Q55" s="41">
        <v>358.00400000000002</v>
      </c>
      <c r="R55" s="41">
        <v>459.55500000000001</v>
      </c>
      <c r="S55" s="41">
        <v>421.49700000000001</v>
      </c>
      <c r="T55" s="41">
        <v>76.783000000000001</v>
      </c>
      <c r="U55" s="41">
        <v>43.518999999999998</v>
      </c>
      <c r="V55" s="41">
        <v>92.066000000000003</v>
      </c>
      <c r="W55" s="41">
        <v>109.14</v>
      </c>
      <c r="X55" s="41">
        <v>189.631</v>
      </c>
      <c r="Y55" s="41">
        <v>320.30500000000001</v>
      </c>
      <c r="Z55" s="41">
        <v>90.438999999999993</v>
      </c>
      <c r="AA55" s="41">
        <v>13.712999999999999</v>
      </c>
      <c r="AB55" s="41">
        <v>242.399</v>
      </c>
      <c r="AC55" s="41">
        <v>408.541</v>
      </c>
      <c r="AD55" s="41">
        <v>229.239</v>
      </c>
      <c r="AE55" s="40">
        <v>845.05799999999999</v>
      </c>
      <c r="AF55" s="41">
        <v>85.283000000000001</v>
      </c>
      <c r="AG55" s="41">
        <v>43.072000000000003</v>
      </c>
      <c r="AH55" s="41">
        <v>311.37200000000001</v>
      </c>
      <c r="AI55" s="12">
        <v>164.41900000000001</v>
      </c>
      <c r="AJ55" s="12">
        <v>86.156999999999996</v>
      </c>
      <c r="AK55" s="12">
        <v>558.78399999999999</v>
      </c>
      <c r="AL55" s="12">
        <v>601.80399999999997</v>
      </c>
      <c r="AM55" s="12">
        <v>310.036</v>
      </c>
    </row>
    <row r="56" spans="1:1005" ht="15" x14ac:dyDescent="0.25">
      <c r="A56" s="57">
        <v>45139</v>
      </c>
      <c r="B56" s="15">
        <v>88.63</v>
      </c>
      <c r="C56" s="15">
        <v>88.63</v>
      </c>
      <c r="D56" s="13">
        <v>88.63</v>
      </c>
      <c r="E56" s="41">
        <v>55.41</v>
      </c>
      <c r="F56" s="41">
        <v>132.673</v>
      </c>
      <c r="G56" s="41">
        <v>73.486000000000004</v>
      </c>
      <c r="H56" s="41">
        <v>30.62</v>
      </c>
      <c r="I56" s="41">
        <v>68.808999999999997</v>
      </c>
      <c r="J56" s="41">
        <v>64.838999999999999</v>
      </c>
      <c r="K56" s="41">
        <v>96.480999999999995</v>
      </c>
      <c r="L56" s="41">
        <v>27.803000000000001</v>
      </c>
      <c r="M56" s="41">
        <v>208.536</v>
      </c>
      <c r="N56" s="41">
        <v>36.456000000000003</v>
      </c>
      <c r="O56" s="41">
        <v>191.88499999999999</v>
      </c>
      <c r="P56" s="41">
        <v>103.48699999999999</v>
      </c>
      <c r="Q56" s="41">
        <v>175.04300000000001</v>
      </c>
      <c r="R56" s="41">
        <v>151.85300000000001</v>
      </c>
      <c r="S56" s="41">
        <v>141.22</v>
      </c>
      <c r="T56" s="41">
        <v>43.865000000000002</v>
      </c>
      <c r="U56" s="41">
        <v>27.244</v>
      </c>
      <c r="V56" s="41">
        <v>38.646000000000001</v>
      </c>
      <c r="W56" s="41">
        <v>43.220999999999997</v>
      </c>
      <c r="X56" s="41">
        <v>74.566999999999993</v>
      </c>
      <c r="Y56" s="41">
        <v>100.19499999999999</v>
      </c>
      <c r="Z56" s="41">
        <v>51.698999999999998</v>
      </c>
      <c r="AA56" s="41">
        <v>32.731000000000002</v>
      </c>
      <c r="AB56" s="41">
        <v>72.278000000000006</v>
      </c>
      <c r="AC56" s="41">
        <v>127.27500000000001</v>
      </c>
      <c r="AD56" s="41">
        <v>71.956000000000003</v>
      </c>
      <c r="AE56" s="40">
        <v>225.85599999999999</v>
      </c>
      <c r="AF56" s="41">
        <v>44.648000000000003</v>
      </c>
      <c r="AG56" s="41">
        <v>27.614999999999998</v>
      </c>
      <c r="AH56" s="41">
        <v>111.28100000000001</v>
      </c>
      <c r="AI56" s="12">
        <v>61.680999999999997</v>
      </c>
      <c r="AJ56" s="12">
        <v>39.308999999999997</v>
      </c>
      <c r="AK56" s="12">
        <v>240.39599999999999</v>
      </c>
      <c r="AL56" s="12">
        <v>209.21799999999999</v>
      </c>
      <c r="AM56" s="12">
        <v>114.285</v>
      </c>
    </row>
    <row r="57" spans="1:1005" ht="15" x14ac:dyDescent="0.25">
      <c r="A57" s="57">
        <v>45170</v>
      </c>
      <c r="B57" s="15">
        <v>55.11</v>
      </c>
      <c r="C57" s="15">
        <v>55.11</v>
      </c>
      <c r="D57" s="13">
        <v>55.11</v>
      </c>
      <c r="E57" s="41">
        <v>54.652000000000001</v>
      </c>
      <c r="F57" s="41">
        <v>80.888000000000005</v>
      </c>
      <c r="G57" s="41">
        <v>49.478000000000002</v>
      </c>
      <c r="H57" s="41">
        <v>26.785</v>
      </c>
      <c r="I57" s="41">
        <v>50.243000000000002</v>
      </c>
      <c r="J57" s="41">
        <v>42.018999999999998</v>
      </c>
      <c r="K57" s="41">
        <v>73.644000000000005</v>
      </c>
      <c r="L57" s="41">
        <v>28.57</v>
      </c>
      <c r="M57" s="41">
        <v>81.691000000000003</v>
      </c>
      <c r="N57" s="41">
        <v>30.509</v>
      </c>
      <c r="O57" s="41">
        <v>78.323999999999998</v>
      </c>
      <c r="P57" s="41">
        <v>63.539000000000001</v>
      </c>
      <c r="Q57" s="41">
        <v>110.185</v>
      </c>
      <c r="R57" s="41">
        <v>69.117999999999995</v>
      </c>
      <c r="S57" s="41">
        <v>97.941999999999993</v>
      </c>
      <c r="T57" s="41">
        <v>52.734999999999999</v>
      </c>
      <c r="U57" s="41">
        <v>23.445</v>
      </c>
      <c r="V57" s="41">
        <v>35.966999999999999</v>
      </c>
      <c r="W57" s="41">
        <v>39.790999999999997</v>
      </c>
      <c r="X57" s="41">
        <v>59.140999999999998</v>
      </c>
      <c r="Y57" s="41">
        <v>56.058999999999997</v>
      </c>
      <c r="Z57" s="41">
        <v>41.826000000000001</v>
      </c>
      <c r="AA57" s="41">
        <v>29.452000000000002</v>
      </c>
      <c r="AB57" s="41">
        <v>57.1</v>
      </c>
      <c r="AC57" s="41">
        <v>57.914999999999999</v>
      </c>
      <c r="AD57" s="41">
        <v>45.94</v>
      </c>
      <c r="AE57" s="40">
        <v>95.965000000000003</v>
      </c>
      <c r="AF57" s="41">
        <v>34.247</v>
      </c>
      <c r="AG57" s="41">
        <v>31.388999999999999</v>
      </c>
      <c r="AH57" s="41">
        <v>78.063999999999993</v>
      </c>
      <c r="AI57" s="12">
        <v>42.433</v>
      </c>
      <c r="AJ57" s="12">
        <v>26.263000000000002</v>
      </c>
      <c r="AK57" s="12">
        <v>120.982</v>
      </c>
      <c r="AL57" s="12">
        <v>114.645</v>
      </c>
      <c r="AM57" s="12">
        <v>81.039000000000001</v>
      </c>
    </row>
    <row r="58" spans="1:1005" ht="15" x14ac:dyDescent="0.25">
      <c r="A58" s="57">
        <v>45200</v>
      </c>
      <c r="B58" s="15">
        <v>41.95</v>
      </c>
      <c r="C58" s="15">
        <v>69.11</v>
      </c>
      <c r="D58" s="13">
        <v>59.05</v>
      </c>
      <c r="E58" s="41">
        <v>61.192</v>
      </c>
      <c r="F58" s="41">
        <v>89.655000000000001</v>
      </c>
      <c r="G58" s="41">
        <v>42.378999999999998</v>
      </c>
      <c r="H58" s="41">
        <v>28.847999999999999</v>
      </c>
      <c r="I58" s="41">
        <v>48.558</v>
      </c>
      <c r="J58" s="41">
        <v>55.12</v>
      </c>
      <c r="K58" s="41">
        <v>48.87</v>
      </c>
      <c r="L58" s="41">
        <v>27.576000000000001</v>
      </c>
      <c r="M58" s="41">
        <v>68.641999999999996</v>
      </c>
      <c r="N58" s="41">
        <v>58.640999999999998</v>
      </c>
      <c r="O58" s="41">
        <v>68.825999999999993</v>
      </c>
      <c r="P58" s="41">
        <v>61.773000000000003</v>
      </c>
      <c r="Q58" s="41">
        <v>101.018</v>
      </c>
      <c r="R58" s="41">
        <v>70.009</v>
      </c>
      <c r="S58" s="41">
        <v>66.790000000000006</v>
      </c>
      <c r="T58" s="41">
        <v>52.539000000000001</v>
      </c>
      <c r="U58" s="41">
        <v>27.684999999999999</v>
      </c>
      <c r="V58" s="41">
        <v>40.695</v>
      </c>
      <c r="W58" s="41">
        <v>32.366</v>
      </c>
      <c r="X58" s="41">
        <v>60.164999999999999</v>
      </c>
      <c r="Y58" s="41">
        <v>54.890999999999998</v>
      </c>
      <c r="Z58" s="41">
        <v>64.436999999999998</v>
      </c>
      <c r="AA58" s="41">
        <v>58.500999999999998</v>
      </c>
      <c r="AB58" s="41">
        <v>47.951000000000001</v>
      </c>
      <c r="AC58" s="41">
        <v>60.462000000000003</v>
      </c>
      <c r="AD58" s="41">
        <v>39.189</v>
      </c>
      <c r="AE58" s="40">
        <v>86.608999999999995</v>
      </c>
      <c r="AF58" s="41">
        <v>38.738999999999997</v>
      </c>
      <c r="AG58" s="41">
        <v>54.350999999999999</v>
      </c>
      <c r="AH58" s="41">
        <v>130.244</v>
      </c>
      <c r="AI58" s="12">
        <v>46.838000000000001</v>
      </c>
      <c r="AJ58" s="12">
        <v>41.475000000000001</v>
      </c>
      <c r="AK58" s="12">
        <v>174.19499999999999</v>
      </c>
      <c r="AL58" s="12">
        <v>109.119</v>
      </c>
      <c r="AM58" s="12">
        <v>88.471999999999994</v>
      </c>
    </row>
    <row r="59" spans="1:1005" ht="15" x14ac:dyDescent="0.25">
      <c r="A59" s="57">
        <v>45231</v>
      </c>
      <c r="B59" s="15">
        <v>48.32</v>
      </c>
      <c r="C59" s="15">
        <v>55.3</v>
      </c>
      <c r="D59" s="13">
        <v>51.13</v>
      </c>
      <c r="E59" s="41">
        <v>62.142000000000003</v>
      </c>
      <c r="F59" s="41">
        <v>80.263000000000005</v>
      </c>
      <c r="G59" s="41">
        <v>46.917000000000002</v>
      </c>
      <c r="H59" s="41">
        <v>37.573999999999998</v>
      </c>
      <c r="I59" s="41">
        <v>47.167999999999999</v>
      </c>
      <c r="J59" s="41">
        <v>52.232999999999997</v>
      </c>
      <c r="K59" s="41">
        <v>58.442</v>
      </c>
      <c r="L59" s="41">
        <v>34.359000000000002</v>
      </c>
      <c r="M59" s="41">
        <v>62.03</v>
      </c>
      <c r="N59" s="41">
        <v>49.741</v>
      </c>
      <c r="O59" s="41">
        <v>65.48</v>
      </c>
      <c r="P59" s="41">
        <v>67.802999999999997</v>
      </c>
      <c r="Q59" s="41">
        <v>74.652000000000001</v>
      </c>
      <c r="R59" s="41">
        <v>62.850999999999999</v>
      </c>
      <c r="S59" s="41">
        <v>62.951999999999998</v>
      </c>
      <c r="T59" s="41">
        <v>47.042000000000002</v>
      </c>
      <c r="U59" s="41">
        <v>40.908000000000001</v>
      </c>
      <c r="V59" s="41">
        <v>37.265999999999998</v>
      </c>
      <c r="W59" s="41">
        <v>37.524000000000001</v>
      </c>
      <c r="X59" s="41">
        <v>79.144000000000005</v>
      </c>
      <c r="Y59" s="41">
        <v>54.66</v>
      </c>
      <c r="Z59" s="41">
        <v>54.219000000000001</v>
      </c>
      <c r="AA59" s="41">
        <v>47.911000000000001</v>
      </c>
      <c r="AB59" s="41">
        <v>52.796999999999997</v>
      </c>
      <c r="AC59" s="41">
        <v>62.006</v>
      </c>
      <c r="AD59" s="41">
        <v>45.847000000000001</v>
      </c>
      <c r="AE59" s="40">
        <v>77.075000000000003</v>
      </c>
      <c r="AF59" s="41">
        <v>52.357999999999997</v>
      </c>
      <c r="AG59" s="41">
        <v>41.646999999999998</v>
      </c>
      <c r="AH59" s="41">
        <v>73.807000000000002</v>
      </c>
      <c r="AI59" s="12">
        <v>49.954999999999998</v>
      </c>
      <c r="AJ59" s="12">
        <v>49.941000000000003</v>
      </c>
      <c r="AK59" s="12">
        <v>88.034000000000006</v>
      </c>
      <c r="AL59" s="12">
        <v>91.563000000000002</v>
      </c>
      <c r="AM59" s="12">
        <v>65.866</v>
      </c>
    </row>
    <row r="60" spans="1:1005" ht="15" x14ac:dyDescent="0.25">
      <c r="A60" s="57">
        <v>45261</v>
      </c>
      <c r="B60" s="15">
        <v>34.85</v>
      </c>
      <c r="C60" s="15">
        <v>34.85</v>
      </c>
      <c r="D60" s="13">
        <v>34.85</v>
      </c>
      <c r="E60" s="41">
        <v>46</v>
      </c>
      <c r="F60" s="41">
        <v>66.459000000000003</v>
      </c>
      <c r="G60" s="41">
        <v>43.616999999999997</v>
      </c>
      <c r="H60" s="41">
        <v>33.293999999999997</v>
      </c>
      <c r="I60" s="41">
        <v>41.621000000000002</v>
      </c>
      <c r="J60" s="41">
        <v>40.668999999999997</v>
      </c>
      <c r="K60" s="41">
        <v>49.47</v>
      </c>
      <c r="L60" s="41">
        <v>29.859000000000002</v>
      </c>
      <c r="M60" s="41">
        <v>52.707000000000001</v>
      </c>
      <c r="N60" s="41">
        <v>38.570999999999998</v>
      </c>
      <c r="O60" s="41">
        <v>65.082999999999998</v>
      </c>
      <c r="P60" s="41">
        <v>64.12</v>
      </c>
      <c r="Q60" s="41">
        <v>62.045999999999999</v>
      </c>
      <c r="R60" s="41">
        <v>56.283999999999999</v>
      </c>
      <c r="S60" s="41">
        <v>56.637999999999998</v>
      </c>
      <c r="T60" s="41">
        <v>37.936</v>
      </c>
      <c r="U60" s="41">
        <v>32.93</v>
      </c>
      <c r="V60" s="41">
        <v>30.835000000000001</v>
      </c>
      <c r="W60" s="41">
        <v>32.520000000000003</v>
      </c>
      <c r="X60" s="41">
        <v>47.470999999999997</v>
      </c>
      <c r="Y60" s="41">
        <v>49.162999999999997</v>
      </c>
      <c r="Z60" s="41">
        <v>46.177999999999997</v>
      </c>
      <c r="AA60" s="41">
        <v>34.268999999999998</v>
      </c>
      <c r="AB60" s="41">
        <v>43.73</v>
      </c>
      <c r="AC60" s="41">
        <v>50.646999999999998</v>
      </c>
      <c r="AD60" s="41">
        <v>40.06</v>
      </c>
      <c r="AE60" s="40">
        <v>65.994</v>
      </c>
      <c r="AF60" s="41">
        <v>42.588000000000001</v>
      </c>
      <c r="AG60" s="41">
        <v>32.037999999999997</v>
      </c>
      <c r="AH60" s="41">
        <v>57.485999999999997</v>
      </c>
      <c r="AI60" s="12">
        <v>46.514000000000003</v>
      </c>
      <c r="AJ60" s="12">
        <v>43.311</v>
      </c>
      <c r="AK60" s="12">
        <v>69.61</v>
      </c>
      <c r="AL60" s="12">
        <v>72.983000000000004</v>
      </c>
      <c r="AM60" s="12">
        <v>56.052999999999997</v>
      </c>
    </row>
    <row r="61" spans="1:1005" ht="15" x14ac:dyDescent="0.25">
      <c r="A61" s="57">
        <v>45292</v>
      </c>
      <c r="B61" s="15">
        <v>40.340000000000003</v>
      </c>
      <c r="C61" s="15">
        <v>40.340000000000003</v>
      </c>
      <c r="D61" s="13">
        <v>40.340000000000003</v>
      </c>
      <c r="E61" s="41">
        <v>40.622</v>
      </c>
      <c r="F61" s="41">
        <v>57.279000000000003</v>
      </c>
      <c r="G61" s="41">
        <v>36.084000000000003</v>
      </c>
      <c r="H61" s="41">
        <v>28.009</v>
      </c>
      <c r="I61" s="41">
        <v>37.273000000000003</v>
      </c>
      <c r="J61" s="41">
        <v>34.299999999999997</v>
      </c>
      <c r="K61" s="41">
        <v>42.814</v>
      </c>
      <c r="L61" s="41">
        <v>27.256</v>
      </c>
      <c r="M61" s="41">
        <v>47.706000000000003</v>
      </c>
      <c r="N61" s="41">
        <v>35.817</v>
      </c>
      <c r="O61" s="41">
        <v>54.938000000000002</v>
      </c>
      <c r="P61" s="41">
        <v>78.295000000000002</v>
      </c>
      <c r="Q61" s="41">
        <v>54.764000000000003</v>
      </c>
      <c r="R61" s="41">
        <v>49.634</v>
      </c>
      <c r="S61" s="41">
        <v>51.302999999999997</v>
      </c>
      <c r="T61" s="41">
        <v>33.692999999999998</v>
      </c>
      <c r="U61" s="41">
        <v>27.981999999999999</v>
      </c>
      <c r="V61" s="41">
        <v>27.689</v>
      </c>
      <c r="W61" s="41">
        <v>29.542000000000002</v>
      </c>
      <c r="X61" s="41">
        <v>41.904000000000003</v>
      </c>
      <c r="Y61" s="41">
        <v>49.854999999999997</v>
      </c>
      <c r="Z61" s="41">
        <v>43.082999999999998</v>
      </c>
      <c r="AA61" s="41">
        <v>28.766999999999999</v>
      </c>
      <c r="AB61" s="41">
        <v>40.484000000000002</v>
      </c>
      <c r="AC61" s="41">
        <v>44.442999999999998</v>
      </c>
      <c r="AD61" s="41">
        <v>36.874000000000002</v>
      </c>
      <c r="AE61" s="40">
        <v>61.216000000000001</v>
      </c>
      <c r="AF61" s="41">
        <v>35.697000000000003</v>
      </c>
      <c r="AG61" s="41">
        <v>28.9</v>
      </c>
      <c r="AH61" s="41">
        <v>53.493000000000002</v>
      </c>
      <c r="AI61" s="12">
        <v>49.744999999999997</v>
      </c>
      <c r="AJ61" s="12">
        <v>38.808999999999997</v>
      </c>
      <c r="AK61" s="12">
        <v>63.854999999999997</v>
      </c>
      <c r="AL61" s="12">
        <v>64.349000000000004</v>
      </c>
      <c r="AM61" s="12">
        <v>49.988999999999997</v>
      </c>
    </row>
    <row r="62" spans="1:1005" ht="15" x14ac:dyDescent="0.25">
      <c r="A62" s="57">
        <v>45323</v>
      </c>
      <c r="B62" s="15">
        <v>44.54</v>
      </c>
      <c r="C62" s="15">
        <v>44.54</v>
      </c>
      <c r="D62" s="13">
        <v>44.54</v>
      </c>
      <c r="E62" s="41">
        <v>112.809</v>
      </c>
      <c r="F62" s="41">
        <v>58.113999999999997</v>
      </c>
      <c r="G62" s="41">
        <v>37.143000000000001</v>
      </c>
      <c r="H62" s="41">
        <v>32.408000000000001</v>
      </c>
      <c r="I62" s="41">
        <v>36.493000000000002</v>
      </c>
      <c r="J62" s="41">
        <v>42.052999999999997</v>
      </c>
      <c r="K62" s="41">
        <v>44.238999999999997</v>
      </c>
      <c r="L62" s="41">
        <v>30.404</v>
      </c>
      <c r="M62" s="41">
        <v>47.360999999999997</v>
      </c>
      <c r="N62" s="41">
        <v>56.225000000000001</v>
      </c>
      <c r="O62" s="41">
        <v>68.826999999999998</v>
      </c>
      <c r="P62" s="41">
        <v>62.517000000000003</v>
      </c>
      <c r="Q62" s="41">
        <v>52.835999999999999</v>
      </c>
      <c r="R62" s="41">
        <v>51.307000000000002</v>
      </c>
      <c r="S62" s="41">
        <v>57.720999999999997</v>
      </c>
      <c r="T62" s="41">
        <v>35.167999999999999</v>
      </c>
      <c r="U62" s="41">
        <v>30.041</v>
      </c>
      <c r="V62" s="41">
        <v>41.497999999999998</v>
      </c>
      <c r="W62" s="41">
        <v>32.822000000000003</v>
      </c>
      <c r="X62" s="41">
        <v>42.838000000000001</v>
      </c>
      <c r="Y62" s="41">
        <v>48.381999999999998</v>
      </c>
      <c r="Z62" s="41">
        <v>48.033999999999999</v>
      </c>
      <c r="AA62" s="41">
        <v>29.725000000000001</v>
      </c>
      <c r="AB62" s="41">
        <v>42.911000000000001</v>
      </c>
      <c r="AC62" s="41">
        <v>43.515000000000001</v>
      </c>
      <c r="AD62" s="41">
        <v>39.305999999999997</v>
      </c>
      <c r="AE62" s="40">
        <v>60.432000000000002</v>
      </c>
      <c r="AF62" s="41">
        <v>37.131</v>
      </c>
      <c r="AG62" s="41">
        <v>41.204999999999998</v>
      </c>
      <c r="AH62" s="41">
        <v>65.438000000000002</v>
      </c>
      <c r="AI62" s="12">
        <v>48.107999999999997</v>
      </c>
      <c r="AJ62" s="12">
        <v>44.918999999999997</v>
      </c>
      <c r="AK62" s="12">
        <v>63.831000000000003</v>
      </c>
      <c r="AL62" s="12">
        <v>61.012999999999998</v>
      </c>
      <c r="AM62" s="12">
        <v>49.195</v>
      </c>
    </row>
    <row r="63" spans="1:1005" ht="15" x14ac:dyDescent="0.25">
      <c r="A63" s="57">
        <v>45352</v>
      </c>
      <c r="B63" s="15">
        <v>102.32</v>
      </c>
      <c r="C63" s="15">
        <v>102.32</v>
      </c>
      <c r="D63" s="13">
        <v>102.32</v>
      </c>
      <c r="E63" s="41">
        <v>212.40100000000001</v>
      </c>
      <c r="F63" s="41">
        <v>86.884</v>
      </c>
      <c r="G63" s="41">
        <v>80.114999999999995</v>
      </c>
      <c r="H63" s="41">
        <v>108.265</v>
      </c>
      <c r="I63" s="41">
        <v>75.350999999999999</v>
      </c>
      <c r="J63" s="41">
        <v>60.73</v>
      </c>
      <c r="K63" s="41">
        <v>120.40300000000001</v>
      </c>
      <c r="L63" s="41">
        <v>99.551000000000002</v>
      </c>
      <c r="M63" s="41">
        <v>109.748</v>
      </c>
      <c r="N63" s="41">
        <v>114.19199999999999</v>
      </c>
      <c r="O63" s="41">
        <v>101.902</v>
      </c>
      <c r="P63" s="41">
        <v>119.619</v>
      </c>
      <c r="Q63" s="41">
        <v>102.773</v>
      </c>
      <c r="R63" s="41">
        <v>90.064999999999998</v>
      </c>
      <c r="S63" s="41">
        <v>81.576999999999998</v>
      </c>
      <c r="T63" s="41">
        <v>70.843999999999994</v>
      </c>
      <c r="U63" s="41">
        <v>53.945999999999998</v>
      </c>
      <c r="V63" s="41">
        <v>66.552000000000007</v>
      </c>
      <c r="W63" s="41">
        <v>98.962999999999994</v>
      </c>
      <c r="X63" s="41">
        <v>90.334000000000003</v>
      </c>
      <c r="Y63" s="41">
        <v>74.715999999999994</v>
      </c>
      <c r="Z63" s="41">
        <v>105.673</v>
      </c>
      <c r="AA63" s="41">
        <v>50.890999999999998</v>
      </c>
      <c r="AB63" s="41">
        <v>81.091999999999999</v>
      </c>
      <c r="AC63" s="41">
        <v>67.834999999999994</v>
      </c>
      <c r="AD63" s="41">
        <v>65.787999999999997</v>
      </c>
      <c r="AE63" s="40">
        <v>116.33199999999999</v>
      </c>
      <c r="AF63" s="41">
        <v>69.686999999999998</v>
      </c>
      <c r="AG63" s="41">
        <v>70.561000000000007</v>
      </c>
      <c r="AH63" s="41">
        <v>109.003</v>
      </c>
      <c r="AI63" s="12">
        <v>77.45</v>
      </c>
      <c r="AJ63" s="12">
        <v>82.757999999999996</v>
      </c>
      <c r="AK63" s="12">
        <v>117.321</v>
      </c>
      <c r="AL63" s="12">
        <v>85.013999999999996</v>
      </c>
      <c r="AM63" s="12">
        <v>75.257000000000005</v>
      </c>
    </row>
    <row r="64" spans="1:1005" ht="15" x14ac:dyDescent="0.25">
      <c r="A64" s="57">
        <v>45383</v>
      </c>
      <c r="B64" s="15">
        <v>133.5</v>
      </c>
      <c r="C64" s="15">
        <v>133.5</v>
      </c>
      <c r="D64" s="15">
        <v>133.5</v>
      </c>
      <c r="E64" s="41">
        <v>338.40600000000001</v>
      </c>
      <c r="F64" s="41">
        <v>145.70699999999999</v>
      </c>
      <c r="G64" s="41">
        <v>126.985</v>
      </c>
      <c r="H64" s="41">
        <v>158.977</v>
      </c>
      <c r="I64" s="41">
        <v>130.19900000000001</v>
      </c>
      <c r="J64" s="41">
        <v>83.634</v>
      </c>
      <c r="K64" s="41">
        <v>120.247</v>
      </c>
      <c r="L64" s="41">
        <v>162.27799999999999</v>
      </c>
      <c r="M64" s="41">
        <v>138.75</v>
      </c>
      <c r="N64" s="41">
        <v>97.938999999999993</v>
      </c>
      <c r="O64" s="41">
        <v>159.27000000000001</v>
      </c>
      <c r="P64" s="41">
        <v>142.32900000000001</v>
      </c>
      <c r="Q64" s="41">
        <v>165.36799999999999</v>
      </c>
      <c r="R64" s="41">
        <v>109.593</v>
      </c>
      <c r="S64" s="41">
        <v>119.875</v>
      </c>
      <c r="T64" s="41">
        <v>105.666</v>
      </c>
      <c r="U64" s="41">
        <v>86.2</v>
      </c>
      <c r="V64" s="41">
        <v>92.882000000000005</v>
      </c>
      <c r="W64" s="41">
        <v>154.333</v>
      </c>
      <c r="X64" s="41">
        <v>128.03700000000001</v>
      </c>
      <c r="Y64" s="41">
        <v>138.22399999999999</v>
      </c>
      <c r="Z64" s="41">
        <v>103.928</v>
      </c>
      <c r="AA64" s="41">
        <v>55.871000000000002</v>
      </c>
      <c r="AB64" s="41">
        <v>123.26300000000001</v>
      </c>
      <c r="AC64" s="41">
        <v>87.325999999999993</v>
      </c>
      <c r="AD64" s="41">
        <v>199.13399999999999</v>
      </c>
      <c r="AE64" s="40">
        <v>197.96700000000001</v>
      </c>
      <c r="AF64" s="41">
        <v>73.905000000000001</v>
      </c>
      <c r="AG64" s="41">
        <v>93.414000000000001</v>
      </c>
      <c r="AH64" s="41">
        <v>111.11499999999999</v>
      </c>
      <c r="AI64" s="12">
        <v>90.123999999999995</v>
      </c>
      <c r="AJ64" s="12">
        <v>95.974999999999994</v>
      </c>
      <c r="AK64" s="12">
        <v>166.46299999999999</v>
      </c>
      <c r="AL64" s="12">
        <v>155.69200000000001</v>
      </c>
      <c r="AM64" s="12">
        <v>155.69200000000001</v>
      </c>
      <c r="ALQ64" s="12" t="e">
        <v>#N/A</v>
      </c>
    </row>
    <row r="65" spans="1:1005" ht="15" x14ac:dyDescent="0.25">
      <c r="A65" s="57">
        <v>45413</v>
      </c>
      <c r="B65" s="15">
        <v>245.16</v>
      </c>
      <c r="C65" s="15">
        <v>245.16</v>
      </c>
      <c r="D65" s="15">
        <v>245.16</v>
      </c>
      <c r="E65" s="41">
        <v>517.41800000000001</v>
      </c>
      <c r="F65" s="41">
        <v>392.26600000000002</v>
      </c>
      <c r="G65" s="41">
        <v>176.73599999999999</v>
      </c>
      <c r="H65" s="41">
        <v>172.17699999999999</v>
      </c>
      <c r="I65" s="41">
        <v>105.489</v>
      </c>
      <c r="J65" s="41">
        <v>130.18600000000001</v>
      </c>
      <c r="K65" s="41">
        <v>204.036</v>
      </c>
      <c r="L65" s="41">
        <v>322.22300000000001</v>
      </c>
      <c r="M65" s="41">
        <v>241.685</v>
      </c>
      <c r="N65" s="41">
        <v>156.958</v>
      </c>
      <c r="O65" s="41">
        <v>251.48699999999999</v>
      </c>
      <c r="P65" s="41">
        <v>481.61</v>
      </c>
      <c r="Q65" s="41">
        <v>262.27800000000002</v>
      </c>
      <c r="R65" s="41">
        <v>344.56700000000001</v>
      </c>
      <c r="S65" s="41">
        <v>208.785</v>
      </c>
      <c r="T65" s="41">
        <v>178.19200000000001</v>
      </c>
      <c r="U65" s="41">
        <v>63.133000000000003</v>
      </c>
      <c r="V65" s="41">
        <v>79.388999999999996</v>
      </c>
      <c r="W65" s="41">
        <v>134.821</v>
      </c>
      <c r="X65" s="41">
        <v>272.64100000000002</v>
      </c>
      <c r="Y65" s="41">
        <v>296.52999999999997</v>
      </c>
      <c r="Z65" s="41">
        <v>219.49299999999999</v>
      </c>
      <c r="AA65" s="41">
        <v>139.893</v>
      </c>
      <c r="AB65" s="41">
        <v>199.61199999999999</v>
      </c>
      <c r="AC65" s="41">
        <v>66.441999999999993</v>
      </c>
      <c r="AD65" s="41">
        <v>336.18099999999998</v>
      </c>
      <c r="AE65" s="40">
        <v>240.303</v>
      </c>
      <c r="AF65" s="41">
        <v>101.54600000000001</v>
      </c>
      <c r="AG65" s="41">
        <v>202.107</v>
      </c>
      <c r="AH65" s="41">
        <v>237.39599999999999</v>
      </c>
      <c r="AI65" s="12">
        <v>151.07599999999999</v>
      </c>
      <c r="AJ65" s="12">
        <v>294.22199999999998</v>
      </c>
      <c r="AK65" s="12">
        <v>371.101</v>
      </c>
      <c r="AL65" s="12">
        <v>392.32299999999998</v>
      </c>
      <c r="AM65" s="12">
        <v>392.32299999999998</v>
      </c>
      <c r="ALQ65" s="12" t="e">
        <v>#N/A</v>
      </c>
    </row>
    <row r="66" spans="1:1005" ht="15" x14ac:dyDescent="0.25">
      <c r="A66" s="57">
        <v>45444</v>
      </c>
      <c r="B66" s="15">
        <v>389.71</v>
      </c>
      <c r="C66" s="15">
        <v>389.71</v>
      </c>
      <c r="D66" s="15">
        <v>389.71</v>
      </c>
      <c r="E66" s="41">
        <v>1124.8209999999999</v>
      </c>
      <c r="F66" s="41">
        <v>285.43400000000003</v>
      </c>
      <c r="G66" s="41">
        <v>179.94200000000001</v>
      </c>
      <c r="H66" s="41">
        <v>279.74400000000003</v>
      </c>
      <c r="I66" s="41">
        <v>299.11599999999999</v>
      </c>
      <c r="J66" s="41">
        <v>478.89</v>
      </c>
      <c r="K66" s="41">
        <v>82.617000000000004</v>
      </c>
      <c r="L66" s="41">
        <v>498.29300000000001</v>
      </c>
      <c r="M66" s="41">
        <v>210.60900000000001</v>
      </c>
      <c r="N66" s="41">
        <v>600.15800000000002</v>
      </c>
      <c r="O66" s="41">
        <v>706.702</v>
      </c>
      <c r="P66" s="41">
        <v>877.66200000000003</v>
      </c>
      <c r="Q66" s="41">
        <v>483.55200000000002</v>
      </c>
      <c r="R66" s="41">
        <v>772.226</v>
      </c>
      <c r="S66" s="41">
        <v>257.62799999999999</v>
      </c>
      <c r="T66" s="41">
        <v>166.81399999999999</v>
      </c>
      <c r="U66" s="41">
        <v>204.5</v>
      </c>
      <c r="V66" s="41">
        <v>273.29300000000001</v>
      </c>
      <c r="W66" s="41">
        <v>265.16399999999999</v>
      </c>
      <c r="X66" s="41">
        <v>477.149</v>
      </c>
      <c r="Y66" s="41">
        <v>349.12</v>
      </c>
      <c r="Z66" s="41">
        <v>88.350999999999999</v>
      </c>
      <c r="AA66" s="41">
        <v>344.17</v>
      </c>
      <c r="AB66" s="41">
        <v>554.88099999999997</v>
      </c>
      <c r="AC66" s="41">
        <v>291.46699999999998</v>
      </c>
      <c r="AD66" s="41">
        <v>671.57299999999998</v>
      </c>
      <c r="AE66" s="40">
        <v>229.411</v>
      </c>
      <c r="AF66" s="41">
        <v>114.108</v>
      </c>
      <c r="AG66" s="41">
        <v>514.41800000000001</v>
      </c>
      <c r="AH66" s="41">
        <v>367.649</v>
      </c>
      <c r="AI66" s="12">
        <v>229.548</v>
      </c>
      <c r="AJ66" s="12">
        <v>575.97900000000004</v>
      </c>
      <c r="AK66" s="12">
        <v>1010.9109999999999</v>
      </c>
      <c r="AL66" s="12">
        <v>590.61500000000001</v>
      </c>
      <c r="AM66" s="12">
        <v>590.61500000000001</v>
      </c>
      <c r="ALQ66" s="12" t="e">
        <v>#N/A</v>
      </c>
    </row>
    <row r="67" spans="1:1005" ht="15" x14ac:dyDescent="0.25">
      <c r="A67" s="57">
        <v>45474</v>
      </c>
      <c r="B67" s="15">
        <v>210.17</v>
      </c>
      <c r="C67" s="15">
        <v>210.17</v>
      </c>
      <c r="D67" s="15">
        <v>210.17</v>
      </c>
      <c r="E67" s="41">
        <v>375.20800000000003</v>
      </c>
      <c r="F67" s="41">
        <v>104.071</v>
      </c>
      <c r="G67" s="41">
        <v>31.5</v>
      </c>
      <c r="H67" s="41">
        <v>162.28200000000001</v>
      </c>
      <c r="I67" s="41">
        <v>199.80500000000001</v>
      </c>
      <c r="J67" s="41">
        <v>222.26499999999999</v>
      </c>
      <c r="K67" s="41">
        <v>43.302</v>
      </c>
      <c r="L67" s="41">
        <v>277.82600000000002</v>
      </c>
      <c r="M67" s="41">
        <v>42.186</v>
      </c>
      <c r="N67" s="41">
        <v>606.48500000000001</v>
      </c>
      <c r="O67" s="41">
        <v>324.24599999999998</v>
      </c>
      <c r="P67" s="41">
        <v>358.00400000000002</v>
      </c>
      <c r="Q67" s="41">
        <v>459.55500000000001</v>
      </c>
      <c r="R67" s="41">
        <v>421.49700000000001</v>
      </c>
      <c r="S67" s="41">
        <v>76.783000000000001</v>
      </c>
      <c r="T67" s="41">
        <v>43.518999999999998</v>
      </c>
      <c r="U67" s="41">
        <v>92.066000000000003</v>
      </c>
      <c r="V67" s="41">
        <v>109.14</v>
      </c>
      <c r="W67" s="41">
        <v>189.631</v>
      </c>
      <c r="X67" s="41">
        <v>320.30500000000001</v>
      </c>
      <c r="Y67" s="41">
        <v>90.438999999999993</v>
      </c>
      <c r="Z67" s="41">
        <v>13.712999999999999</v>
      </c>
      <c r="AA67" s="41">
        <v>242.399</v>
      </c>
      <c r="AB67" s="41">
        <v>408.541</v>
      </c>
      <c r="AC67" s="41">
        <v>229.239</v>
      </c>
      <c r="AD67" s="41">
        <v>845.05799999999999</v>
      </c>
      <c r="AE67" s="40">
        <v>85.283000000000001</v>
      </c>
      <c r="AF67" s="41">
        <v>43.072000000000003</v>
      </c>
      <c r="AG67" s="41">
        <v>311.37200000000001</v>
      </c>
      <c r="AH67" s="41">
        <v>164.41900000000001</v>
      </c>
      <c r="AI67" s="12">
        <v>86.156999999999996</v>
      </c>
      <c r="AJ67" s="12">
        <v>558.78399999999999</v>
      </c>
      <c r="AK67" s="12">
        <v>601.80399999999997</v>
      </c>
      <c r="AL67" s="12">
        <v>310.036</v>
      </c>
      <c r="AM67" s="12">
        <v>310.036</v>
      </c>
      <c r="ALQ67" s="12" t="e">
        <v>#N/A</v>
      </c>
    </row>
    <row r="68" spans="1:1005" ht="15" x14ac:dyDescent="0.25">
      <c r="A68" s="57">
        <v>45505</v>
      </c>
      <c r="B68" s="15">
        <v>88.63</v>
      </c>
      <c r="C68" s="15">
        <v>88.63</v>
      </c>
      <c r="D68" s="15">
        <v>88.63</v>
      </c>
      <c r="E68" s="41">
        <v>132.673</v>
      </c>
      <c r="F68" s="41">
        <v>73.486000000000004</v>
      </c>
      <c r="G68" s="41">
        <v>30.62</v>
      </c>
      <c r="H68" s="41">
        <v>68.808999999999997</v>
      </c>
      <c r="I68" s="41">
        <v>64.838999999999999</v>
      </c>
      <c r="J68" s="41">
        <v>96.480999999999995</v>
      </c>
      <c r="K68" s="41">
        <v>27.803000000000001</v>
      </c>
      <c r="L68" s="41">
        <v>208.536</v>
      </c>
      <c r="M68" s="41">
        <v>36.456000000000003</v>
      </c>
      <c r="N68" s="41">
        <v>191.88499999999999</v>
      </c>
      <c r="O68" s="41">
        <v>103.48699999999999</v>
      </c>
      <c r="P68" s="41">
        <v>175.04300000000001</v>
      </c>
      <c r="Q68" s="41">
        <v>151.85300000000001</v>
      </c>
      <c r="R68" s="41">
        <v>141.22</v>
      </c>
      <c r="S68" s="41">
        <v>43.865000000000002</v>
      </c>
      <c r="T68" s="41">
        <v>27.244</v>
      </c>
      <c r="U68" s="41">
        <v>38.646000000000001</v>
      </c>
      <c r="V68" s="41">
        <v>43.220999999999997</v>
      </c>
      <c r="W68" s="41">
        <v>74.566999999999993</v>
      </c>
      <c r="X68" s="41">
        <v>100.19499999999999</v>
      </c>
      <c r="Y68" s="41">
        <v>51.698999999999998</v>
      </c>
      <c r="Z68" s="41">
        <v>32.731000000000002</v>
      </c>
      <c r="AA68" s="41">
        <v>72.278000000000006</v>
      </c>
      <c r="AB68" s="41">
        <v>127.27500000000001</v>
      </c>
      <c r="AC68" s="41">
        <v>71.956000000000003</v>
      </c>
      <c r="AD68" s="41">
        <v>225.85599999999999</v>
      </c>
      <c r="AE68" s="40">
        <v>44.648000000000003</v>
      </c>
      <c r="AF68" s="41">
        <v>27.614999999999998</v>
      </c>
      <c r="AG68" s="41">
        <v>111.28100000000001</v>
      </c>
      <c r="AH68" s="41">
        <v>61.680999999999997</v>
      </c>
      <c r="AI68" s="12">
        <v>39.308999999999997</v>
      </c>
      <c r="AJ68" s="12">
        <v>240.39599999999999</v>
      </c>
      <c r="AK68" s="12">
        <v>209.21799999999999</v>
      </c>
      <c r="AL68" s="12">
        <v>114.285</v>
      </c>
      <c r="AM68" s="12">
        <v>114.285</v>
      </c>
      <c r="ALQ68" s="12" t="e">
        <v>#N/A</v>
      </c>
    </row>
    <row r="69" spans="1:1005" ht="15" x14ac:dyDescent="0.25">
      <c r="A69" s="57">
        <v>45536</v>
      </c>
      <c r="B69" s="15">
        <v>55.11</v>
      </c>
      <c r="C69" s="15">
        <v>55.11</v>
      </c>
      <c r="D69" s="15">
        <v>55.11</v>
      </c>
      <c r="E69" s="41">
        <v>80.888000000000005</v>
      </c>
      <c r="F69" s="41">
        <v>49.478000000000002</v>
      </c>
      <c r="G69" s="41">
        <v>26.785</v>
      </c>
      <c r="H69" s="41">
        <v>50.243000000000002</v>
      </c>
      <c r="I69" s="41">
        <v>42.018999999999998</v>
      </c>
      <c r="J69" s="41">
        <v>73.644000000000005</v>
      </c>
      <c r="K69" s="41">
        <v>28.57</v>
      </c>
      <c r="L69" s="41">
        <v>81.691000000000003</v>
      </c>
      <c r="M69" s="41">
        <v>30.509</v>
      </c>
      <c r="N69" s="41">
        <v>78.323999999999998</v>
      </c>
      <c r="O69" s="41">
        <v>63.539000000000001</v>
      </c>
      <c r="P69" s="41">
        <v>110.185</v>
      </c>
      <c r="Q69" s="41">
        <v>69.117999999999995</v>
      </c>
      <c r="R69" s="41">
        <v>97.941999999999993</v>
      </c>
      <c r="S69" s="41">
        <v>52.734999999999999</v>
      </c>
      <c r="T69" s="41">
        <v>23.445</v>
      </c>
      <c r="U69" s="41">
        <v>35.966999999999999</v>
      </c>
      <c r="V69" s="41">
        <v>39.790999999999997</v>
      </c>
      <c r="W69" s="41">
        <v>59.140999999999998</v>
      </c>
      <c r="X69" s="41">
        <v>56.058999999999997</v>
      </c>
      <c r="Y69" s="41">
        <v>41.826000000000001</v>
      </c>
      <c r="Z69" s="41">
        <v>29.452000000000002</v>
      </c>
      <c r="AA69" s="41">
        <v>57.1</v>
      </c>
      <c r="AB69" s="41">
        <v>57.914999999999999</v>
      </c>
      <c r="AC69" s="41">
        <v>45.94</v>
      </c>
      <c r="AD69" s="41">
        <v>95.965000000000003</v>
      </c>
      <c r="AE69" s="40">
        <v>34.247</v>
      </c>
      <c r="AF69" s="41">
        <v>31.388999999999999</v>
      </c>
      <c r="AG69" s="41">
        <v>78.063999999999993</v>
      </c>
      <c r="AH69" s="41">
        <v>42.433</v>
      </c>
      <c r="AI69" s="12">
        <v>26.263000000000002</v>
      </c>
      <c r="AJ69" s="12">
        <v>120.982</v>
      </c>
      <c r="AK69" s="12">
        <v>114.645</v>
      </c>
      <c r="AL69" s="12">
        <v>81.039000000000001</v>
      </c>
      <c r="AM69" s="12">
        <v>81.039000000000001</v>
      </c>
      <c r="ALQ69" s="12" t="e">
        <v>#N/A</v>
      </c>
    </row>
    <row r="70" spans="1:1005" ht="15" x14ac:dyDescent="0.25">
      <c r="A70" s="57"/>
      <c r="B70" s="15"/>
      <c r="C70" s="15"/>
      <c r="D70" s="15"/>
      <c r="E70" s="41"/>
      <c r="F70" s="41"/>
      <c r="G70" s="41"/>
      <c r="H70" s="41"/>
      <c r="I70" s="41"/>
      <c r="J70" s="41"/>
      <c r="K70" s="41"/>
      <c r="L70" s="41"/>
      <c r="M70" s="41"/>
      <c r="N70" s="41"/>
      <c r="O70" s="41"/>
      <c r="P70" s="41"/>
      <c r="Q70" s="41"/>
      <c r="R70" s="41"/>
      <c r="S70" s="41"/>
      <c r="T70" s="41"/>
      <c r="U70" s="41"/>
      <c r="V70" s="41"/>
      <c r="W70" s="41"/>
      <c r="X70" s="41"/>
      <c r="Y70" s="41"/>
      <c r="Z70" s="41"/>
      <c r="AA70" s="41"/>
      <c r="AB70" s="41"/>
      <c r="AC70" s="41"/>
      <c r="AD70" s="41"/>
      <c r="AE70" s="40"/>
      <c r="AF70" s="41"/>
      <c r="AG70" s="41"/>
      <c r="AH70" s="41"/>
      <c r="ALQ70" s="12" t="e">
        <v>#N/A</v>
      </c>
    </row>
    <row r="71" spans="1:1005" ht="15" x14ac:dyDescent="0.25">
      <c r="A71" s="57"/>
      <c r="B71" s="15"/>
      <c r="C71" s="15"/>
      <c r="D71" s="15"/>
      <c r="E71" s="41"/>
      <c r="F71" s="41"/>
      <c r="G71" s="41"/>
      <c r="H71" s="41"/>
      <c r="I71" s="41"/>
      <c r="J71" s="41"/>
      <c r="K71" s="41"/>
      <c r="L71" s="41"/>
      <c r="M71" s="41"/>
      <c r="N71" s="41"/>
      <c r="O71" s="41"/>
      <c r="P71" s="41"/>
      <c r="Q71" s="41"/>
      <c r="R71" s="41"/>
      <c r="S71" s="41"/>
      <c r="T71" s="41"/>
      <c r="U71" s="41"/>
      <c r="V71" s="41"/>
      <c r="W71" s="41"/>
      <c r="X71" s="41"/>
      <c r="Y71" s="41"/>
      <c r="Z71" s="41"/>
      <c r="AA71" s="41"/>
      <c r="AB71" s="41"/>
      <c r="AC71" s="41"/>
      <c r="AD71" s="41"/>
      <c r="AE71" s="40"/>
      <c r="AF71" s="41"/>
      <c r="AG71" s="41"/>
      <c r="AH71" s="41"/>
      <c r="ALQ71" s="12" t="e">
        <v>#N/A</v>
      </c>
    </row>
    <row r="72" spans="1:1005" ht="15" x14ac:dyDescent="0.25">
      <c r="A72" s="57"/>
      <c r="B72" s="15"/>
      <c r="C72" s="15"/>
      <c r="D72" s="15"/>
      <c r="ALQ72" s="12" t="e">
        <v>#N/A</v>
      </c>
    </row>
    <row r="73" spans="1:1005" ht="15" x14ac:dyDescent="0.25">
      <c r="A73" s="57"/>
      <c r="B73" s="15"/>
      <c r="C73" s="15"/>
      <c r="D73" s="15"/>
    </row>
    <row r="74" spans="1:1005" ht="15" x14ac:dyDescent="0.25">
      <c r="A74" s="57"/>
      <c r="B74" s="15"/>
      <c r="C74" s="15"/>
      <c r="D74" s="15"/>
    </row>
    <row r="75" spans="1:1005" ht="15" x14ac:dyDescent="0.25">
      <c r="A75" s="57"/>
      <c r="B75" s="15"/>
      <c r="C75" s="15"/>
      <c r="D75" s="15"/>
    </row>
    <row r="76" spans="1:1005" ht="15" x14ac:dyDescent="0.25">
      <c r="A76" s="57"/>
      <c r="B76" s="15"/>
      <c r="C76" s="15"/>
      <c r="D76" s="15"/>
    </row>
    <row r="77" spans="1:1005" ht="15" x14ac:dyDescent="0.25">
      <c r="A77" s="57"/>
      <c r="B77" s="15"/>
      <c r="C77" s="15"/>
      <c r="D77" s="15"/>
    </row>
    <row r="78" spans="1:1005" ht="15" x14ac:dyDescent="0.25">
      <c r="A78" s="57"/>
      <c r="B78" s="15"/>
      <c r="C78" s="15"/>
      <c r="D78" s="15"/>
    </row>
    <row r="79" spans="1:1005" ht="15" x14ac:dyDescent="0.25">
      <c r="A79" s="57"/>
      <c r="B79" s="15"/>
      <c r="C79" s="15"/>
      <c r="D79" s="15"/>
    </row>
    <row r="80" spans="1:1005" ht="15" x14ac:dyDescent="0.25">
      <c r="A80" s="57"/>
      <c r="B80" s="15"/>
      <c r="C80" s="15"/>
      <c r="D80" s="15"/>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CCDE5"/>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67" customWidth="1"/>
    <col min="5" max="30" width="8" style="12" customWidth="1"/>
    <col min="31" max="31" width="8.140625" style="12" customWidth="1"/>
    <col min="32" max="54" width="8.85546875" style="12" customWidth="1"/>
    <col min="55" max="16384" width="18.7109375" style="12"/>
  </cols>
  <sheetData>
    <row r="1" spans="1:54" s="4" customFormat="1" ht="15" x14ac:dyDescent="0.25">
      <c r="A1" s="59" t="s">
        <v>56</v>
      </c>
      <c r="B1" s="60"/>
      <c r="C1" s="60"/>
      <c r="D1" s="60"/>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1"/>
      <c r="AJ1" s="61"/>
      <c r="AK1" s="61"/>
      <c r="AL1" s="61"/>
      <c r="AM1" s="61"/>
    </row>
    <row r="2" spans="1:54" s="5" customFormat="1" ht="15" x14ac:dyDescent="0.25">
      <c r="A2" s="59"/>
      <c r="B2" s="61" t="s">
        <v>0</v>
      </c>
      <c r="C2" s="61" t="s">
        <v>1</v>
      </c>
      <c r="D2" s="61" t="s">
        <v>2</v>
      </c>
      <c r="E2" s="61">
        <v>1981</v>
      </c>
      <c r="F2" s="61">
        <v>1982</v>
      </c>
      <c r="G2" s="61">
        <v>1983</v>
      </c>
      <c r="H2" s="61">
        <v>1984</v>
      </c>
      <c r="I2" s="61">
        <v>1985</v>
      </c>
      <c r="J2" s="61">
        <v>1986</v>
      </c>
      <c r="K2" s="61">
        <v>1987</v>
      </c>
      <c r="L2" s="61">
        <v>1988</v>
      </c>
      <c r="M2" s="61">
        <v>1989</v>
      </c>
      <c r="N2" s="61">
        <v>1990</v>
      </c>
      <c r="O2" s="61">
        <v>1991</v>
      </c>
      <c r="P2" s="61">
        <v>1992</v>
      </c>
      <c r="Q2" s="61">
        <v>1993</v>
      </c>
      <c r="R2" s="61">
        <v>1994</v>
      </c>
      <c r="S2" s="61">
        <v>1995</v>
      </c>
      <c r="T2" s="61">
        <v>1996</v>
      </c>
      <c r="U2" s="61">
        <v>1997</v>
      </c>
      <c r="V2" s="61">
        <v>1998</v>
      </c>
      <c r="W2" s="61">
        <v>1999</v>
      </c>
      <c r="X2" s="61">
        <v>2000</v>
      </c>
      <c r="Y2" s="61">
        <v>2001</v>
      </c>
      <c r="Z2" s="61">
        <v>2002</v>
      </c>
      <c r="AA2" s="61">
        <v>2003</v>
      </c>
      <c r="AB2" s="61">
        <v>2004</v>
      </c>
      <c r="AC2" s="61">
        <v>2005</v>
      </c>
      <c r="AD2" s="61">
        <v>2006</v>
      </c>
      <c r="AE2" s="61">
        <v>2007</v>
      </c>
      <c r="AF2" s="61">
        <v>2008</v>
      </c>
      <c r="AG2" s="61">
        <v>2009</v>
      </c>
      <c r="AH2" s="61">
        <v>2010</v>
      </c>
      <c r="AI2" s="61">
        <v>2011</v>
      </c>
      <c r="AJ2" s="61">
        <v>2012</v>
      </c>
      <c r="AK2" s="61">
        <v>2013</v>
      </c>
      <c r="AL2" s="61">
        <v>2014</v>
      </c>
      <c r="AM2" s="61">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62"/>
      <c r="B3" s="63" t="s">
        <v>3</v>
      </c>
      <c r="C3" s="63" t="s">
        <v>4</v>
      </c>
      <c r="D3" s="63" t="s">
        <v>5</v>
      </c>
      <c r="E3" s="63" t="s">
        <v>6</v>
      </c>
      <c r="F3" s="63" t="s">
        <v>7</v>
      </c>
      <c r="G3" s="63" t="s">
        <v>8</v>
      </c>
      <c r="H3" s="63" t="s">
        <v>9</v>
      </c>
      <c r="I3" s="63" t="s">
        <v>10</v>
      </c>
      <c r="J3" s="63" t="s">
        <v>11</v>
      </c>
      <c r="K3" s="63" t="s">
        <v>12</v>
      </c>
      <c r="L3" s="63" t="s">
        <v>13</v>
      </c>
      <c r="M3" s="63" t="s">
        <v>14</v>
      </c>
      <c r="N3" s="63" t="s">
        <v>15</v>
      </c>
      <c r="O3" s="63" t="s">
        <v>16</v>
      </c>
      <c r="P3" s="63" t="s">
        <v>17</v>
      </c>
      <c r="Q3" s="63" t="s">
        <v>18</v>
      </c>
      <c r="R3" s="63" t="s">
        <v>19</v>
      </c>
      <c r="S3" s="63" t="s">
        <v>20</v>
      </c>
      <c r="T3" s="63" t="s">
        <v>21</v>
      </c>
      <c r="U3" s="63" t="s">
        <v>22</v>
      </c>
      <c r="V3" s="63" t="s">
        <v>23</v>
      </c>
      <c r="W3" s="63" t="s">
        <v>24</v>
      </c>
      <c r="X3" s="63" t="s">
        <v>25</v>
      </c>
      <c r="Y3" s="63" t="s">
        <v>26</v>
      </c>
      <c r="Z3" s="63" t="s">
        <v>27</v>
      </c>
      <c r="AA3" s="63" t="s">
        <v>28</v>
      </c>
      <c r="AB3" s="63" t="s">
        <v>29</v>
      </c>
      <c r="AC3" s="63" t="s">
        <v>30</v>
      </c>
      <c r="AD3" s="63" t="s">
        <v>31</v>
      </c>
      <c r="AE3" s="63" t="s">
        <v>32</v>
      </c>
      <c r="AF3" s="63" t="s">
        <v>33</v>
      </c>
      <c r="AG3" s="63" t="s">
        <v>34</v>
      </c>
      <c r="AH3" s="63" t="s">
        <v>35</v>
      </c>
      <c r="AI3" s="63" t="s">
        <v>36</v>
      </c>
      <c r="AJ3" s="63" t="s">
        <v>37</v>
      </c>
      <c r="AK3" s="63" t="s">
        <v>38</v>
      </c>
      <c r="AL3" s="63" t="s">
        <v>39</v>
      </c>
      <c r="AM3" s="63"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64">
        <v>43556</v>
      </c>
      <c r="B4">
        <v>103.83</v>
      </c>
      <c r="C4">
        <v>153.94999999999999</v>
      </c>
      <c r="D4" s="17">
        <v>95</v>
      </c>
      <c r="E4" s="17">
        <v>134.66300000000001</v>
      </c>
      <c r="F4" s="17">
        <v>76.578000000000003</v>
      </c>
      <c r="G4" s="17">
        <v>71.724999999999994</v>
      </c>
      <c r="H4" s="65">
        <v>72.165999999999997</v>
      </c>
      <c r="I4" s="65">
        <v>102.622</v>
      </c>
      <c r="J4" s="65">
        <v>92.070999999999998</v>
      </c>
      <c r="K4" s="65">
        <v>111.961</v>
      </c>
      <c r="L4" s="65">
        <v>101.51</v>
      </c>
      <c r="M4" s="65">
        <v>135.971</v>
      </c>
      <c r="N4" s="65">
        <v>136.86600000000001</v>
      </c>
      <c r="O4" s="65">
        <v>70.302000000000007</v>
      </c>
      <c r="P4" s="65">
        <v>121.334</v>
      </c>
      <c r="Q4" s="65">
        <v>85.268000000000001</v>
      </c>
      <c r="R4" s="65">
        <v>121.85</v>
      </c>
      <c r="S4" s="65">
        <v>72.453000000000003</v>
      </c>
      <c r="T4" s="65">
        <v>75.918999999999997</v>
      </c>
      <c r="U4" s="65">
        <v>90.394000000000005</v>
      </c>
      <c r="V4" s="65">
        <v>84.441000000000003</v>
      </c>
      <c r="W4" s="65">
        <v>87.087999999999994</v>
      </c>
      <c r="X4" s="65">
        <v>104.9</v>
      </c>
      <c r="Y4" s="65">
        <v>103.078</v>
      </c>
      <c r="Z4" s="65">
        <v>96.537000000000006</v>
      </c>
      <c r="AA4" s="65">
        <v>94.876999999999995</v>
      </c>
      <c r="AB4" s="65">
        <v>117.161</v>
      </c>
      <c r="AC4" s="65">
        <v>96.570999999999998</v>
      </c>
      <c r="AD4" s="65">
        <v>111.929</v>
      </c>
      <c r="AE4" s="65">
        <v>93.620999999999995</v>
      </c>
      <c r="AF4" s="65">
        <v>78.594999999999999</v>
      </c>
      <c r="AG4" s="65">
        <v>105.313</v>
      </c>
      <c r="AH4" s="65">
        <v>106.12</v>
      </c>
      <c r="AI4" s="12">
        <v>95</v>
      </c>
      <c r="AJ4" s="12">
        <v>110.343</v>
      </c>
      <c r="AK4" s="12">
        <v>84.028999999999996</v>
      </c>
      <c r="AL4" s="12">
        <v>86.558999999999997</v>
      </c>
      <c r="AM4" s="12">
        <v>86.786000000000001</v>
      </c>
    </row>
    <row r="5" spans="1:54" ht="15" x14ac:dyDescent="0.25">
      <c r="A5" s="64">
        <v>43586</v>
      </c>
      <c r="B5">
        <v>290.67</v>
      </c>
      <c r="C5">
        <v>430.99</v>
      </c>
      <c r="D5" s="17">
        <v>305</v>
      </c>
      <c r="E5" s="17">
        <v>318.13799999999998</v>
      </c>
      <c r="F5" s="17">
        <v>204.364</v>
      </c>
      <c r="G5" s="17">
        <v>197.81</v>
      </c>
      <c r="H5" s="41">
        <v>405.30799999999999</v>
      </c>
      <c r="I5" s="41">
        <v>383.101</v>
      </c>
      <c r="J5" s="41">
        <v>311.86500000000001</v>
      </c>
      <c r="K5" s="41">
        <v>312.89699999999999</v>
      </c>
      <c r="L5" s="41">
        <v>269.56299999999999</v>
      </c>
      <c r="M5" s="41">
        <v>301.96699999999998</v>
      </c>
      <c r="N5" s="41">
        <v>303.36099999999999</v>
      </c>
      <c r="O5" s="41">
        <v>220.27199999999999</v>
      </c>
      <c r="P5" s="41">
        <v>390.44900000000001</v>
      </c>
      <c r="Q5" s="41">
        <v>305</v>
      </c>
      <c r="R5" s="41">
        <v>336.9</v>
      </c>
      <c r="S5" s="41">
        <v>239.52799999999999</v>
      </c>
      <c r="T5" s="41">
        <v>356.65100000000001</v>
      </c>
      <c r="U5" s="41">
        <v>319.34100000000001</v>
      </c>
      <c r="V5" s="41">
        <v>256.24700000000001</v>
      </c>
      <c r="W5" s="41">
        <v>340.25799999999998</v>
      </c>
      <c r="X5" s="41">
        <v>346.67500000000001</v>
      </c>
      <c r="Y5" s="41">
        <v>432.91699999999997</v>
      </c>
      <c r="Z5" s="41">
        <v>216.39400000000001</v>
      </c>
      <c r="AA5" s="41">
        <v>271.22500000000002</v>
      </c>
      <c r="AB5" s="41">
        <v>380.577</v>
      </c>
      <c r="AC5" s="41">
        <v>321.44400000000002</v>
      </c>
      <c r="AD5" s="41">
        <v>299.51400000000001</v>
      </c>
      <c r="AE5" s="41">
        <v>361.58499999999998</v>
      </c>
      <c r="AF5" s="41">
        <v>215.80600000000001</v>
      </c>
      <c r="AG5" s="41">
        <v>403.85599999999999</v>
      </c>
      <c r="AH5" s="41">
        <v>201.30600000000001</v>
      </c>
      <c r="AI5" s="12">
        <v>225.30199999999999</v>
      </c>
      <c r="AJ5" s="12">
        <v>348.10599999999999</v>
      </c>
      <c r="AK5" s="12">
        <v>304.13499999999999</v>
      </c>
      <c r="AL5" s="12">
        <v>248.76499999999999</v>
      </c>
      <c r="AM5" s="12">
        <v>283.07499999999999</v>
      </c>
    </row>
    <row r="6" spans="1:54" ht="15" x14ac:dyDescent="0.25">
      <c r="A6" s="64">
        <v>43617</v>
      </c>
      <c r="B6">
        <v>330.61</v>
      </c>
      <c r="C6">
        <v>490.21</v>
      </c>
      <c r="D6" s="17">
        <v>455</v>
      </c>
      <c r="E6" s="17">
        <v>455</v>
      </c>
      <c r="F6" s="17">
        <v>383.34699999999998</v>
      </c>
      <c r="G6" s="17">
        <v>569.36400000000003</v>
      </c>
      <c r="H6" s="41">
        <v>595.71</v>
      </c>
      <c r="I6" s="41">
        <v>489.86</v>
      </c>
      <c r="J6" s="41">
        <v>545.35799999999995</v>
      </c>
      <c r="K6" s="41">
        <v>364.22800000000001</v>
      </c>
      <c r="L6" s="41">
        <v>420.54300000000001</v>
      </c>
      <c r="M6" s="41">
        <v>299.315</v>
      </c>
      <c r="N6" s="41">
        <v>548.54200000000003</v>
      </c>
      <c r="O6" s="41">
        <v>458.01100000000002</v>
      </c>
      <c r="P6" s="41">
        <v>347.27100000000002</v>
      </c>
      <c r="Q6" s="41">
        <v>466.90699999999998</v>
      </c>
      <c r="R6" s="41">
        <v>466.72699999999998</v>
      </c>
      <c r="S6" s="41">
        <v>643.20699999999999</v>
      </c>
      <c r="T6" s="41">
        <v>374.23200000000003</v>
      </c>
      <c r="U6" s="41">
        <v>567.28</v>
      </c>
      <c r="V6" s="41">
        <v>349.78500000000003</v>
      </c>
      <c r="W6" s="41">
        <v>657.11300000000006</v>
      </c>
      <c r="X6" s="41">
        <v>339.53500000000003</v>
      </c>
      <c r="Y6" s="41">
        <v>424.68299999999999</v>
      </c>
      <c r="Z6" s="41">
        <v>329.06799999999998</v>
      </c>
      <c r="AA6" s="41">
        <v>469.411</v>
      </c>
      <c r="AB6" s="41">
        <v>395.78500000000003</v>
      </c>
      <c r="AC6" s="41">
        <v>388.5</v>
      </c>
      <c r="AD6" s="41">
        <v>349.61</v>
      </c>
      <c r="AE6" s="41">
        <v>427.11900000000003</v>
      </c>
      <c r="AF6" s="41">
        <v>452.92899999999997</v>
      </c>
      <c r="AG6" s="41">
        <v>416.07799999999997</v>
      </c>
      <c r="AH6" s="41">
        <v>503.642</v>
      </c>
      <c r="AI6" s="12">
        <v>579.12699999999995</v>
      </c>
      <c r="AJ6" s="12">
        <v>266.827</v>
      </c>
      <c r="AK6" s="12">
        <v>512.83299999999997</v>
      </c>
      <c r="AL6" s="12">
        <v>463.00200000000001</v>
      </c>
      <c r="AM6" s="12">
        <v>686.14499999999998</v>
      </c>
    </row>
    <row r="7" spans="1:54" ht="15" x14ac:dyDescent="0.25">
      <c r="A7" s="64">
        <v>43647</v>
      </c>
      <c r="B7">
        <v>144.88999999999999</v>
      </c>
      <c r="C7">
        <v>214.84</v>
      </c>
      <c r="D7" s="17">
        <v>160</v>
      </c>
      <c r="E7" s="17">
        <v>175.97900000000001</v>
      </c>
      <c r="F7" s="17">
        <v>219.28299999999999</v>
      </c>
      <c r="G7" s="17">
        <v>350.13400000000001</v>
      </c>
      <c r="H7" s="41">
        <v>271.666</v>
      </c>
      <c r="I7" s="41">
        <v>148.636</v>
      </c>
      <c r="J7" s="41">
        <v>222.90899999999999</v>
      </c>
      <c r="K7" s="41">
        <v>125.791</v>
      </c>
      <c r="L7" s="41">
        <v>160</v>
      </c>
      <c r="M7" s="41">
        <v>115.669</v>
      </c>
      <c r="N7" s="41">
        <v>230.12</v>
      </c>
      <c r="O7" s="41">
        <v>245.40700000000001</v>
      </c>
      <c r="P7" s="41">
        <v>160.02099999999999</v>
      </c>
      <c r="Q7" s="41">
        <v>207.875</v>
      </c>
      <c r="R7" s="41">
        <v>128.089</v>
      </c>
      <c r="S7" s="41">
        <v>562.74300000000005</v>
      </c>
      <c r="T7" s="41">
        <v>131.78800000000001</v>
      </c>
      <c r="U7" s="41">
        <v>202.11500000000001</v>
      </c>
      <c r="V7" s="41">
        <v>201.91800000000001</v>
      </c>
      <c r="W7" s="41">
        <v>387.161</v>
      </c>
      <c r="X7" s="41">
        <v>91.789000000000001</v>
      </c>
      <c r="Y7" s="41">
        <v>119.66</v>
      </c>
      <c r="Z7" s="41">
        <v>90.289000000000001</v>
      </c>
      <c r="AA7" s="41">
        <v>123.16800000000001</v>
      </c>
      <c r="AB7" s="41">
        <v>137.107</v>
      </c>
      <c r="AC7" s="41">
        <v>151.21100000000001</v>
      </c>
      <c r="AD7" s="41">
        <v>124.053</v>
      </c>
      <c r="AE7" s="41">
        <v>156.13900000000001</v>
      </c>
      <c r="AF7" s="41">
        <v>197.352</v>
      </c>
      <c r="AG7" s="41">
        <v>210.042</v>
      </c>
      <c r="AH7" s="41">
        <v>148.15</v>
      </c>
      <c r="AI7" s="12">
        <v>268.32499999999999</v>
      </c>
      <c r="AJ7" s="12">
        <v>78.733999999999995</v>
      </c>
      <c r="AK7" s="12">
        <v>158.52799999999999</v>
      </c>
      <c r="AL7" s="12">
        <v>146.24299999999999</v>
      </c>
      <c r="AM7" s="12">
        <v>267.35300000000001</v>
      </c>
    </row>
    <row r="8" spans="1:54" ht="15" x14ac:dyDescent="0.25">
      <c r="A8" s="64">
        <v>43678</v>
      </c>
      <c r="B8">
        <v>71.41</v>
      </c>
      <c r="C8">
        <v>103.16</v>
      </c>
      <c r="D8" s="17">
        <v>71</v>
      </c>
      <c r="E8" s="17">
        <v>69.322999999999993</v>
      </c>
      <c r="F8" s="17">
        <v>109.56399999999999</v>
      </c>
      <c r="G8" s="17">
        <v>119.45699999999999</v>
      </c>
      <c r="H8" s="41">
        <v>110.151</v>
      </c>
      <c r="I8" s="41">
        <v>64.733999999999995</v>
      </c>
      <c r="J8" s="41">
        <v>77.653000000000006</v>
      </c>
      <c r="K8" s="41">
        <v>62.802999999999997</v>
      </c>
      <c r="L8" s="41">
        <v>67.850999999999999</v>
      </c>
      <c r="M8" s="41">
        <v>68.385000000000005</v>
      </c>
      <c r="N8" s="41">
        <v>80.016000000000005</v>
      </c>
      <c r="O8" s="41">
        <v>85.674999999999997</v>
      </c>
      <c r="P8" s="41">
        <v>87.897000000000006</v>
      </c>
      <c r="Q8" s="41">
        <v>69.834999999999994</v>
      </c>
      <c r="R8" s="41">
        <v>58.872</v>
      </c>
      <c r="S8" s="41">
        <v>155.00899999999999</v>
      </c>
      <c r="T8" s="41">
        <v>54.585999999999999</v>
      </c>
      <c r="U8" s="41">
        <v>86.459000000000003</v>
      </c>
      <c r="V8" s="41">
        <v>73.522999999999996</v>
      </c>
      <c r="W8" s="41">
        <v>128.798</v>
      </c>
      <c r="X8" s="41">
        <v>58.911999999999999</v>
      </c>
      <c r="Y8" s="41">
        <v>70.174000000000007</v>
      </c>
      <c r="Z8" s="41">
        <v>45.88</v>
      </c>
      <c r="AA8" s="41">
        <v>60.444000000000003</v>
      </c>
      <c r="AB8" s="41">
        <v>61.918999999999997</v>
      </c>
      <c r="AC8" s="41">
        <v>68.349999999999994</v>
      </c>
      <c r="AD8" s="41">
        <v>70.480999999999995</v>
      </c>
      <c r="AE8" s="41">
        <v>75.010000000000005</v>
      </c>
      <c r="AF8" s="41">
        <v>73.111999999999995</v>
      </c>
      <c r="AG8" s="41">
        <v>71.739000000000004</v>
      </c>
      <c r="AH8" s="41">
        <v>71</v>
      </c>
      <c r="AI8" s="12">
        <v>80.742999999999995</v>
      </c>
      <c r="AJ8" s="12">
        <v>48.439</v>
      </c>
      <c r="AK8" s="12">
        <v>78.802000000000007</v>
      </c>
      <c r="AL8" s="12">
        <v>68.596000000000004</v>
      </c>
      <c r="AM8" s="12">
        <v>80.563000000000002</v>
      </c>
    </row>
    <row r="9" spans="1:54" ht="15" x14ac:dyDescent="0.25">
      <c r="A9" s="64">
        <v>43709</v>
      </c>
      <c r="B9">
        <v>39</v>
      </c>
      <c r="C9">
        <v>54.51</v>
      </c>
      <c r="D9" s="17">
        <v>52</v>
      </c>
      <c r="E9" s="17">
        <v>47.917999999999999</v>
      </c>
      <c r="F9" s="17">
        <v>85.403000000000006</v>
      </c>
      <c r="G9" s="17">
        <v>55.57</v>
      </c>
      <c r="H9" s="41">
        <v>62.796999999999997</v>
      </c>
      <c r="I9" s="41">
        <v>61.606999999999999</v>
      </c>
      <c r="J9" s="41">
        <v>69.971000000000004</v>
      </c>
      <c r="K9" s="41">
        <v>46.637999999999998</v>
      </c>
      <c r="L9" s="41">
        <v>55.851999999999997</v>
      </c>
      <c r="M9" s="41">
        <v>44.622999999999998</v>
      </c>
      <c r="N9" s="41">
        <v>54.881999999999998</v>
      </c>
      <c r="O9" s="41">
        <v>47.551000000000002</v>
      </c>
      <c r="P9" s="41">
        <v>59.304000000000002</v>
      </c>
      <c r="Q9" s="41">
        <v>58.298000000000002</v>
      </c>
      <c r="R9" s="41">
        <v>49.335000000000001</v>
      </c>
      <c r="S9" s="41">
        <v>72.013000000000005</v>
      </c>
      <c r="T9" s="41">
        <v>41.73</v>
      </c>
      <c r="U9" s="41">
        <v>61.481999999999999</v>
      </c>
      <c r="V9" s="41">
        <v>43.494999999999997</v>
      </c>
      <c r="W9" s="41">
        <v>63.686999999999998</v>
      </c>
      <c r="X9" s="41">
        <v>43.984000000000002</v>
      </c>
      <c r="Y9" s="41">
        <v>45.091999999999999</v>
      </c>
      <c r="Z9" s="41">
        <v>40.185000000000002</v>
      </c>
      <c r="AA9" s="41">
        <v>74.239999999999995</v>
      </c>
      <c r="AB9" s="41">
        <v>52</v>
      </c>
      <c r="AC9" s="41">
        <v>44.319000000000003</v>
      </c>
      <c r="AD9" s="41">
        <v>48.781999999999996</v>
      </c>
      <c r="AE9" s="41">
        <v>59.899000000000001</v>
      </c>
      <c r="AF9" s="41">
        <v>43.918999999999997</v>
      </c>
      <c r="AG9" s="41">
        <v>46.47</v>
      </c>
      <c r="AH9" s="41">
        <v>42.517000000000003</v>
      </c>
      <c r="AI9" s="12">
        <v>47.462000000000003</v>
      </c>
      <c r="AJ9" s="12">
        <v>37.972000000000001</v>
      </c>
      <c r="AK9" s="12">
        <v>85.497</v>
      </c>
      <c r="AL9" s="12">
        <v>56.189</v>
      </c>
      <c r="AM9" s="12">
        <v>53.231000000000002</v>
      </c>
    </row>
    <row r="10" spans="1:54" ht="15" x14ac:dyDescent="0.25">
      <c r="A10" s="64">
        <v>43739</v>
      </c>
      <c r="B10">
        <v>34.67</v>
      </c>
      <c r="C10">
        <v>46.42</v>
      </c>
      <c r="D10" s="17">
        <v>48.34</v>
      </c>
      <c r="E10" s="17">
        <v>44.933999999999997</v>
      </c>
      <c r="F10" s="17">
        <v>52.790999999999997</v>
      </c>
      <c r="G10" s="17">
        <v>44.884999999999998</v>
      </c>
      <c r="H10" s="41">
        <v>53.627000000000002</v>
      </c>
      <c r="I10" s="41">
        <v>90.593000000000004</v>
      </c>
      <c r="J10" s="41">
        <v>74.290000000000006</v>
      </c>
      <c r="K10" s="41">
        <v>36.606999999999999</v>
      </c>
      <c r="L10" s="41">
        <v>41.957999999999998</v>
      </c>
      <c r="M10" s="41">
        <v>40.451000000000001</v>
      </c>
      <c r="N10" s="41">
        <v>71.058999999999997</v>
      </c>
      <c r="O10" s="41">
        <v>38.61</v>
      </c>
      <c r="P10" s="41">
        <v>40.622</v>
      </c>
      <c r="Q10" s="41">
        <v>48.838999999999999</v>
      </c>
      <c r="R10" s="41">
        <v>42.661000000000001</v>
      </c>
      <c r="S10" s="41">
        <v>63.406999999999996</v>
      </c>
      <c r="T10" s="41">
        <v>48.527999999999999</v>
      </c>
      <c r="U10" s="41">
        <v>64.134</v>
      </c>
      <c r="V10" s="41">
        <v>47.384</v>
      </c>
      <c r="W10" s="41">
        <v>49.652999999999999</v>
      </c>
      <c r="X10" s="41">
        <v>37.095999999999997</v>
      </c>
      <c r="Y10" s="41">
        <v>38.823999999999998</v>
      </c>
      <c r="Z10" s="41">
        <v>47.36</v>
      </c>
      <c r="AA10" s="41">
        <v>47.853000000000002</v>
      </c>
      <c r="AB10" s="41">
        <v>46.24</v>
      </c>
      <c r="AC10" s="41">
        <v>57.94</v>
      </c>
      <c r="AD10" s="41">
        <v>73.046000000000006</v>
      </c>
      <c r="AE10" s="41">
        <v>53.595999999999997</v>
      </c>
      <c r="AF10" s="41">
        <v>38.155999999999999</v>
      </c>
      <c r="AG10" s="41">
        <v>44.317</v>
      </c>
      <c r="AH10" s="41">
        <v>40.454999999999998</v>
      </c>
      <c r="AI10" s="12">
        <v>44.874000000000002</v>
      </c>
      <c r="AJ10" s="12">
        <v>33.695999999999998</v>
      </c>
      <c r="AK10" s="12">
        <v>73.363</v>
      </c>
      <c r="AL10" s="12">
        <v>67.994</v>
      </c>
      <c r="AM10" s="12">
        <v>43.656999999999996</v>
      </c>
    </row>
    <row r="11" spans="1:54" ht="15" x14ac:dyDescent="0.25">
      <c r="A11" s="64">
        <v>43770</v>
      </c>
      <c r="B11">
        <v>31.15</v>
      </c>
      <c r="C11">
        <v>35.96</v>
      </c>
      <c r="D11" s="17">
        <v>36.4</v>
      </c>
      <c r="E11" s="17">
        <v>40.067</v>
      </c>
      <c r="F11" s="17">
        <v>36.430999999999997</v>
      </c>
      <c r="G11" s="17">
        <v>37.786000000000001</v>
      </c>
      <c r="H11" s="41">
        <v>43.533000000000001</v>
      </c>
      <c r="I11" s="41">
        <v>52.027999999999999</v>
      </c>
      <c r="J11" s="41">
        <v>51.524000000000001</v>
      </c>
      <c r="K11" s="41">
        <v>34.168999999999997</v>
      </c>
      <c r="L11" s="41">
        <v>32.746000000000002</v>
      </c>
      <c r="M11" s="41">
        <v>32.362000000000002</v>
      </c>
      <c r="N11" s="41">
        <v>58.85</v>
      </c>
      <c r="O11" s="41">
        <v>34.850999999999999</v>
      </c>
      <c r="P11" s="41">
        <v>33.9</v>
      </c>
      <c r="Q11" s="41">
        <v>37.987000000000002</v>
      </c>
      <c r="R11" s="41">
        <v>38.29</v>
      </c>
      <c r="S11" s="41">
        <v>47.921999999999997</v>
      </c>
      <c r="T11" s="41">
        <v>36.581000000000003</v>
      </c>
      <c r="U11" s="41">
        <v>44.701999999999998</v>
      </c>
      <c r="V11" s="41">
        <v>38.912999999999997</v>
      </c>
      <c r="W11" s="41">
        <v>39.811999999999998</v>
      </c>
      <c r="X11" s="41">
        <v>31.93</v>
      </c>
      <c r="Y11" s="41">
        <v>36.945</v>
      </c>
      <c r="Z11" s="41">
        <v>31.353999999999999</v>
      </c>
      <c r="AA11" s="41">
        <v>34.375</v>
      </c>
      <c r="AB11" s="41">
        <v>39.587000000000003</v>
      </c>
      <c r="AC11" s="41">
        <v>43.734999999999999</v>
      </c>
      <c r="AD11" s="41">
        <v>48.904000000000003</v>
      </c>
      <c r="AE11" s="41">
        <v>41.418999999999997</v>
      </c>
      <c r="AF11" s="41">
        <v>33.118000000000002</v>
      </c>
      <c r="AG11" s="41">
        <v>40.396000000000001</v>
      </c>
      <c r="AH11" s="41">
        <v>38.588999999999999</v>
      </c>
      <c r="AI11" s="12">
        <v>37.212000000000003</v>
      </c>
      <c r="AJ11" s="12">
        <v>28.504999999999999</v>
      </c>
      <c r="AK11" s="12">
        <v>45.981000000000002</v>
      </c>
      <c r="AL11" s="12">
        <v>41.965000000000003</v>
      </c>
      <c r="AM11" s="12">
        <v>39.454999999999998</v>
      </c>
    </row>
    <row r="12" spans="1:54" ht="15" x14ac:dyDescent="0.25">
      <c r="A12" s="64">
        <v>43800</v>
      </c>
      <c r="B12">
        <v>26.76</v>
      </c>
      <c r="C12">
        <v>29.7</v>
      </c>
      <c r="D12" s="17">
        <v>27.74</v>
      </c>
      <c r="E12" s="17">
        <v>33.923000000000002</v>
      </c>
      <c r="F12" s="17">
        <v>32.225999999999999</v>
      </c>
      <c r="G12" s="17">
        <v>36.036000000000001</v>
      </c>
      <c r="H12" s="41">
        <v>37.712000000000003</v>
      </c>
      <c r="I12" s="41">
        <v>37.459000000000003</v>
      </c>
      <c r="J12" s="41">
        <v>39.537999999999997</v>
      </c>
      <c r="K12" s="41">
        <v>30.774999999999999</v>
      </c>
      <c r="L12" s="41">
        <v>30.216000000000001</v>
      </c>
      <c r="M12" s="41">
        <v>29.436</v>
      </c>
      <c r="N12" s="41">
        <v>43.526000000000003</v>
      </c>
      <c r="O12" s="41">
        <v>32.020000000000003</v>
      </c>
      <c r="P12" s="41">
        <v>31.456</v>
      </c>
      <c r="Q12" s="41">
        <v>33.070999999999998</v>
      </c>
      <c r="R12" s="41">
        <v>33.104999999999997</v>
      </c>
      <c r="S12" s="41">
        <v>43.667000000000002</v>
      </c>
      <c r="T12" s="41">
        <v>32.277000000000001</v>
      </c>
      <c r="U12" s="41">
        <v>36.697000000000003</v>
      </c>
      <c r="V12" s="41">
        <v>36.095999999999997</v>
      </c>
      <c r="W12" s="41">
        <v>36.871000000000002</v>
      </c>
      <c r="X12" s="41">
        <v>28.832000000000001</v>
      </c>
      <c r="Y12" s="41">
        <v>32.487000000000002</v>
      </c>
      <c r="Z12" s="41">
        <v>27.405999999999999</v>
      </c>
      <c r="AA12" s="41">
        <v>32.06</v>
      </c>
      <c r="AB12" s="41">
        <v>33.207999999999998</v>
      </c>
      <c r="AC12" s="41">
        <v>33.813000000000002</v>
      </c>
      <c r="AD12" s="41">
        <v>35.549999999999997</v>
      </c>
      <c r="AE12" s="41">
        <v>33.091000000000001</v>
      </c>
      <c r="AF12" s="41">
        <v>30.187000000000001</v>
      </c>
      <c r="AG12" s="41">
        <v>34.017000000000003</v>
      </c>
      <c r="AH12" s="41">
        <v>33.305</v>
      </c>
      <c r="AI12" s="12">
        <v>33.523000000000003</v>
      </c>
      <c r="AJ12" s="12">
        <v>26.597999999999999</v>
      </c>
      <c r="AK12" s="12">
        <v>37.076000000000001</v>
      </c>
      <c r="AL12" s="12">
        <v>33.161000000000001</v>
      </c>
      <c r="AM12" s="12">
        <v>37.252000000000002</v>
      </c>
    </row>
    <row r="13" spans="1:54" ht="15" x14ac:dyDescent="0.25">
      <c r="A13" s="64">
        <v>43831</v>
      </c>
      <c r="B13">
        <v>26.23</v>
      </c>
      <c r="C13">
        <v>28.01</v>
      </c>
      <c r="D13" s="17">
        <v>26.51</v>
      </c>
      <c r="E13" s="17">
        <v>29.713999999999999</v>
      </c>
      <c r="F13" s="17">
        <v>28.908999999999999</v>
      </c>
      <c r="G13" s="17">
        <v>34.564</v>
      </c>
      <c r="H13" s="41">
        <v>33.801000000000002</v>
      </c>
      <c r="I13" s="41">
        <v>32.366999999999997</v>
      </c>
      <c r="J13" s="41">
        <v>33.24</v>
      </c>
      <c r="K13" s="41">
        <v>27.346</v>
      </c>
      <c r="L13" s="41">
        <v>27.138999999999999</v>
      </c>
      <c r="M13" s="41">
        <v>26.433</v>
      </c>
      <c r="N13" s="41">
        <v>35.414000000000001</v>
      </c>
      <c r="O13" s="41">
        <v>28.143999999999998</v>
      </c>
      <c r="P13" s="41">
        <v>28.577000000000002</v>
      </c>
      <c r="Q13" s="41">
        <v>29.623999999999999</v>
      </c>
      <c r="R13" s="41">
        <v>29.512</v>
      </c>
      <c r="S13" s="41">
        <v>38.061</v>
      </c>
      <c r="T13" s="41">
        <v>27.727</v>
      </c>
      <c r="U13" s="41">
        <v>32.887</v>
      </c>
      <c r="V13" s="41">
        <v>31.102</v>
      </c>
      <c r="W13" s="41">
        <v>35.241999999999997</v>
      </c>
      <c r="X13" s="41">
        <v>25.861000000000001</v>
      </c>
      <c r="Y13" s="41">
        <v>28.870999999999999</v>
      </c>
      <c r="Z13" s="41">
        <v>24.593</v>
      </c>
      <c r="AA13" s="41">
        <v>28.545999999999999</v>
      </c>
      <c r="AB13" s="41">
        <v>33.201000000000001</v>
      </c>
      <c r="AC13" s="41">
        <v>29.396999999999998</v>
      </c>
      <c r="AD13" s="41">
        <v>31.803999999999998</v>
      </c>
      <c r="AE13" s="41">
        <v>28.795999999999999</v>
      </c>
      <c r="AF13" s="41">
        <v>27.254999999999999</v>
      </c>
      <c r="AG13" s="41">
        <v>30</v>
      </c>
      <c r="AH13" s="41">
        <v>29.611000000000001</v>
      </c>
      <c r="AI13" s="12">
        <v>30.472999999999999</v>
      </c>
      <c r="AJ13" s="12">
        <v>23.942</v>
      </c>
      <c r="AK13" s="12">
        <v>33.023000000000003</v>
      </c>
      <c r="AL13" s="12">
        <v>29.295000000000002</v>
      </c>
      <c r="AM13" s="12">
        <v>34.142000000000003</v>
      </c>
    </row>
    <row r="14" spans="1:54" ht="15" x14ac:dyDescent="0.25">
      <c r="A14" s="64">
        <v>43862</v>
      </c>
      <c r="B14">
        <v>24.32</v>
      </c>
      <c r="C14">
        <v>26.21</v>
      </c>
      <c r="D14" s="17">
        <v>24.89</v>
      </c>
      <c r="E14" s="17">
        <v>25.303000000000001</v>
      </c>
      <c r="F14" s="17">
        <v>25.204999999999998</v>
      </c>
      <c r="G14" s="17">
        <v>27.611999999999998</v>
      </c>
      <c r="H14" s="41">
        <v>29.257999999999999</v>
      </c>
      <c r="I14" s="41">
        <v>44.689</v>
      </c>
      <c r="J14" s="41">
        <v>31.545000000000002</v>
      </c>
      <c r="K14" s="41">
        <v>23.152000000000001</v>
      </c>
      <c r="L14" s="41">
        <v>23.138999999999999</v>
      </c>
      <c r="M14" s="41">
        <v>23.134</v>
      </c>
      <c r="N14" s="41">
        <v>31.24</v>
      </c>
      <c r="O14" s="41">
        <v>24.687000000000001</v>
      </c>
      <c r="P14" s="41">
        <v>26.481000000000002</v>
      </c>
      <c r="Q14" s="41">
        <v>25.02</v>
      </c>
      <c r="R14" s="41">
        <v>30.074999999999999</v>
      </c>
      <c r="S14" s="41">
        <v>35.256999999999998</v>
      </c>
      <c r="T14" s="41">
        <v>23.381</v>
      </c>
      <c r="U14" s="41">
        <v>29.312000000000001</v>
      </c>
      <c r="V14" s="41">
        <v>30.646000000000001</v>
      </c>
      <c r="W14" s="41">
        <v>35.253999999999998</v>
      </c>
      <c r="X14" s="41">
        <v>25.626999999999999</v>
      </c>
      <c r="Y14" s="41">
        <v>24.373000000000001</v>
      </c>
      <c r="Z14" s="41">
        <v>26.756</v>
      </c>
      <c r="AA14" s="41">
        <v>24.405000000000001</v>
      </c>
      <c r="AB14" s="41">
        <v>29.004000000000001</v>
      </c>
      <c r="AC14" s="41">
        <v>24.579000000000001</v>
      </c>
      <c r="AD14" s="41">
        <v>29.876000000000001</v>
      </c>
      <c r="AE14" s="41">
        <v>24.277999999999999</v>
      </c>
      <c r="AF14" s="41">
        <v>24.414999999999999</v>
      </c>
      <c r="AG14" s="41">
        <v>25.405999999999999</v>
      </c>
      <c r="AH14" s="41">
        <v>24.957000000000001</v>
      </c>
      <c r="AI14" s="12">
        <v>26.067</v>
      </c>
      <c r="AJ14" s="12">
        <v>20.425000000000001</v>
      </c>
      <c r="AK14" s="12">
        <v>31.157</v>
      </c>
      <c r="AL14" s="12">
        <v>29.347999999999999</v>
      </c>
      <c r="AM14" s="12">
        <v>29.568000000000001</v>
      </c>
    </row>
    <row r="15" spans="1:54" ht="15" x14ac:dyDescent="0.25">
      <c r="A15" s="64">
        <v>43891</v>
      </c>
      <c r="B15">
        <v>37.68</v>
      </c>
      <c r="C15">
        <v>43.74</v>
      </c>
      <c r="D15" s="17">
        <v>40.04</v>
      </c>
      <c r="E15" s="17">
        <v>36.899000000000001</v>
      </c>
      <c r="F15" s="17">
        <v>38.280999999999999</v>
      </c>
      <c r="G15" s="17">
        <v>27.202000000000002</v>
      </c>
      <c r="H15" s="41">
        <v>44.045999999999999</v>
      </c>
      <c r="I15" s="41">
        <v>80.945999999999998</v>
      </c>
      <c r="J15" s="41">
        <v>36.049999999999997</v>
      </c>
      <c r="K15" s="41">
        <v>32.673999999999999</v>
      </c>
      <c r="L15" s="41">
        <v>55.176000000000002</v>
      </c>
      <c r="M15" s="41">
        <v>34.671999999999997</v>
      </c>
      <c r="N15" s="41">
        <v>41.015000000000001</v>
      </c>
      <c r="O15" s="41">
        <v>37.107999999999997</v>
      </c>
      <c r="P15" s="41">
        <v>44.351999999999997</v>
      </c>
      <c r="Q15" s="41">
        <v>44.732999999999997</v>
      </c>
      <c r="R15" s="41">
        <v>60.765000000000001</v>
      </c>
      <c r="S15" s="41">
        <v>45.981999999999999</v>
      </c>
      <c r="T15" s="41">
        <v>46.100999999999999</v>
      </c>
      <c r="U15" s="41">
        <v>44.930999999999997</v>
      </c>
      <c r="V15" s="41">
        <v>41.552999999999997</v>
      </c>
      <c r="W15" s="41">
        <v>39.351999999999997</v>
      </c>
      <c r="X15" s="41">
        <v>37.454000000000001</v>
      </c>
      <c r="Y15" s="41">
        <v>28.65</v>
      </c>
      <c r="Z15" s="41">
        <v>38.177</v>
      </c>
      <c r="AA15" s="41">
        <v>59.558999999999997</v>
      </c>
      <c r="AB15" s="41">
        <v>32.587000000000003</v>
      </c>
      <c r="AC15" s="41">
        <v>32.750999999999998</v>
      </c>
      <c r="AD15" s="41">
        <v>71.962999999999994</v>
      </c>
      <c r="AE15" s="41">
        <v>24.417000000000002</v>
      </c>
      <c r="AF15" s="41">
        <v>47.073</v>
      </c>
      <c r="AG15" s="41">
        <v>29.274999999999999</v>
      </c>
      <c r="AH15" s="41">
        <v>40.715000000000003</v>
      </c>
      <c r="AI15" s="12">
        <v>47.96</v>
      </c>
      <c r="AJ15" s="12">
        <v>28.712</v>
      </c>
      <c r="AK15" s="12">
        <v>33.049999999999997</v>
      </c>
      <c r="AL15" s="12">
        <v>52.07</v>
      </c>
      <c r="AM15" s="12">
        <v>31.001999999999999</v>
      </c>
    </row>
    <row r="16" spans="1:54" ht="15" x14ac:dyDescent="0.25">
      <c r="A16" s="64">
        <v>43922</v>
      </c>
      <c r="B16">
        <v>72.47</v>
      </c>
      <c r="C16">
        <v>105.82</v>
      </c>
      <c r="D16" s="17">
        <v>88.26</v>
      </c>
      <c r="E16" s="17">
        <v>60.375999999999998</v>
      </c>
      <c r="F16" s="17">
        <v>46.868000000000002</v>
      </c>
      <c r="G16" s="17">
        <v>55.947000000000003</v>
      </c>
      <c r="H16" s="41">
        <v>107.006</v>
      </c>
      <c r="I16" s="41">
        <v>139.04599999999999</v>
      </c>
      <c r="J16" s="41">
        <v>112.715</v>
      </c>
      <c r="K16" s="41">
        <v>74.421999999999997</v>
      </c>
      <c r="L16" s="41">
        <v>130.21899999999999</v>
      </c>
      <c r="M16" s="41">
        <v>72.400000000000006</v>
      </c>
      <c r="N16" s="41">
        <v>72.272000000000006</v>
      </c>
      <c r="O16" s="41">
        <v>91.283000000000001</v>
      </c>
      <c r="P16" s="41">
        <v>117.411</v>
      </c>
      <c r="Q16" s="41">
        <v>87.876000000000005</v>
      </c>
      <c r="R16" s="41">
        <v>76.069999999999993</v>
      </c>
      <c r="S16" s="41">
        <v>103.803</v>
      </c>
      <c r="T16" s="41">
        <v>95.096999999999994</v>
      </c>
      <c r="U16" s="41">
        <v>70.218000000000004</v>
      </c>
      <c r="V16" s="41">
        <v>56.042000000000002</v>
      </c>
      <c r="W16" s="41">
        <v>96.471000000000004</v>
      </c>
      <c r="X16" s="41">
        <v>75.268000000000001</v>
      </c>
      <c r="Y16" s="41">
        <v>66.456999999999994</v>
      </c>
      <c r="Z16" s="41">
        <v>69.643000000000001</v>
      </c>
      <c r="AA16" s="41">
        <v>116.39700000000001</v>
      </c>
      <c r="AB16" s="41">
        <v>80.051000000000002</v>
      </c>
      <c r="AC16" s="41">
        <v>100.61499999999999</v>
      </c>
      <c r="AD16" s="41">
        <v>105.959</v>
      </c>
      <c r="AE16" s="41">
        <v>70.769000000000005</v>
      </c>
      <c r="AF16" s="41">
        <v>82.572999999999993</v>
      </c>
      <c r="AG16" s="41">
        <v>70.941999999999993</v>
      </c>
      <c r="AH16" s="41">
        <v>87.647999999999996</v>
      </c>
      <c r="AI16" s="12">
        <v>96.998000000000005</v>
      </c>
      <c r="AJ16" s="12">
        <v>56.616</v>
      </c>
      <c r="AK16" s="12">
        <v>73.671999999999997</v>
      </c>
      <c r="AL16" s="12">
        <v>88.840999999999994</v>
      </c>
      <c r="AM16" s="12">
        <v>65.37</v>
      </c>
    </row>
    <row r="17" spans="1:39" ht="15" x14ac:dyDescent="0.25">
      <c r="A17" s="64">
        <v>43952</v>
      </c>
      <c r="B17">
        <v>171.43</v>
      </c>
      <c r="C17">
        <v>307.64</v>
      </c>
      <c r="D17" s="17">
        <v>247.09</v>
      </c>
      <c r="E17" s="17">
        <v>200.14400000000001</v>
      </c>
      <c r="F17" s="17">
        <v>169.977</v>
      </c>
      <c r="G17" s="17">
        <v>536.27499999999998</v>
      </c>
      <c r="H17" s="41">
        <v>417.298</v>
      </c>
      <c r="I17" s="41">
        <v>358.86200000000002</v>
      </c>
      <c r="J17" s="41">
        <v>334.06900000000002</v>
      </c>
      <c r="K17" s="41">
        <v>160.435</v>
      </c>
      <c r="L17" s="41">
        <v>214.02500000000001</v>
      </c>
      <c r="M17" s="41">
        <v>142.036</v>
      </c>
      <c r="N17" s="41">
        <v>212.36699999999999</v>
      </c>
      <c r="O17" s="41">
        <v>225.63399999999999</v>
      </c>
      <c r="P17" s="41">
        <v>332.35300000000001</v>
      </c>
      <c r="Q17" s="41">
        <v>238.40700000000001</v>
      </c>
      <c r="R17" s="41">
        <v>234.22800000000001</v>
      </c>
      <c r="S17" s="41">
        <v>383.30799999999999</v>
      </c>
      <c r="T17" s="41">
        <v>356.55900000000003</v>
      </c>
      <c r="U17" s="41">
        <v>221.54599999999999</v>
      </c>
      <c r="V17" s="41">
        <v>247.27099999999999</v>
      </c>
      <c r="W17" s="41">
        <v>260.09899999999999</v>
      </c>
      <c r="X17" s="41">
        <v>286.05500000000001</v>
      </c>
      <c r="Y17" s="41">
        <v>90.222999999999999</v>
      </c>
      <c r="Z17" s="41">
        <v>195.09200000000001</v>
      </c>
      <c r="AA17" s="41">
        <v>243.61199999999999</v>
      </c>
      <c r="AB17" s="41">
        <v>300.18799999999999</v>
      </c>
      <c r="AC17" s="41">
        <v>235.23699999999999</v>
      </c>
      <c r="AD17" s="41">
        <v>254.06399999999999</v>
      </c>
      <c r="AE17" s="41">
        <v>311.928</v>
      </c>
      <c r="AF17" s="41">
        <v>295.71899999999999</v>
      </c>
      <c r="AG17" s="41">
        <v>135.18799999999999</v>
      </c>
      <c r="AH17" s="41">
        <v>192.13499999999999</v>
      </c>
      <c r="AI17" s="12">
        <v>136.12</v>
      </c>
      <c r="AJ17" s="12">
        <v>133.798</v>
      </c>
      <c r="AK17" s="12">
        <v>295.67500000000001</v>
      </c>
      <c r="AL17" s="12">
        <v>214.36500000000001</v>
      </c>
      <c r="AM17" s="12">
        <v>128.483</v>
      </c>
    </row>
    <row r="18" spans="1:39" ht="15" x14ac:dyDescent="0.25">
      <c r="A18" s="64">
        <v>43983</v>
      </c>
      <c r="B18">
        <v>187.27</v>
      </c>
      <c r="C18">
        <v>366.15</v>
      </c>
      <c r="D18" s="17">
        <v>281.04000000000002</v>
      </c>
      <c r="E18" s="17">
        <v>344.1</v>
      </c>
      <c r="F18" s="17">
        <v>402.62900000000002</v>
      </c>
      <c r="G18" s="17">
        <v>749.33900000000006</v>
      </c>
      <c r="H18" s="41">
        <v>415.02800000000002</v>
      </c>
      <c r="I18" s="41">
        <v>424.887</v>
      </c>
      <c r="J18" s="41">
        <v>307.35899999999998</v>
      </c>
      <c r="K18" s="41">
        <v>188.779</v>
      </c>
      <c r="L18" s="41">
        <v>163.488</v>
      </c>
      <c r="M18" s="41">
        <v>196.32499999999999</v>
      </c>
      <c r="N18" s="41">
        <v>314.07900000000001</v>
      </c>
      <c r="O18" s="41">
        <v>187.78399999999999</v>
      </c>
      <c r="P18" s="41">
        <v>447.68799999999999</v>
      </c>
      <c r="Q18" s="41">
        <v>232.05199999999999</v>
      </c>
      <c r="R18" s="41">
        <v>610.65800000000002</v>
      </c>
      <c r="S18" s="41">
        <v>329.81400000000002</v>
      </c>
      <c r="T18" s="41">
        <v>545.15099999999995</v>
      </c>
      <c r="U18" s="41">
        <v>213.80099999999999</v>
      </c>
      <c r="V18" s="41">
        <v>385.70400000000001</v>
      </c>
      <c r="W18" s="41">
        <v>174.02500000000001</v>
      </c>
      <c r="X18" s="41">
        <v>215.256</v>
      </c>
      <c r="Y18" s="41">
        <v>61.457000000000001</v>
      </c>
      <c r="Z18" s="41">
        <v>245.33699999999999</v>
      </c>
      <c r="AA18" s="41">
        <v>157.37100000000001</v>
      </c>
      <c r="AB18" s="41">
        <v>311.56400000000002</v>
      </c>
      <c r="AC18" s="41">
        <v>212.09200000000001</v>
      </c>
      <c r="AD18" s="41">
        <v>197.08500000000001</v>
      </c>
      <c r="AE18" s="41">
        <v>543.37900000000002</v>
      </c>
      <c r="AF18" s="41">
        <v>289.94499999999999</v>
      </c>
      <c r="AG18" s="41">
        <v>273.64299999999997</v>
      </c>
      <c r="AH18" s="41">
        <v>481.28899999999999</v>
      </c>
      <c r="AI18" s="12">
        <v>55.424999999999997</v>
      </c>
      <c r="AJ18" s="12">
        <v>167.095</v>
      </c>
      <c r="AK18" s="12">
        <v>373.38400000000001</v>
      </c>
      <c r="AL18" s="12">
        <v>352.75099999999998</v>
      </c>
      <c r="AM18" s="12">
        <v>128.16999999999999</v>
      </c>
    </row>
    <row r="19" spans="1:39" ht="15" x14ac:dyDescent="0.25">
      <c r="A19" s="64">
        <v>44013</v>
      </c>
      <c r="B19">
        <v>64.319999999999993</v>
      </c>
      <c r="C19">
        <v>159.37</v>
      </c>
      <c r="D19" s="17">
        <v>123.17</v>
      </c>
      <c r="E19" s="17">
        <v>186.08099999999999</v>
      </c>
      <c r="F19" s="17">
        <v>222.92</v>
      </c>
      <c r="G19" s="17">
        <v>341.75799999999998</v>
      </c>
      <c r="H19" s="41">
        <v>129.64599999999999</v>
      </c>
      <c r="I19" s="41">
        <v>171.45699999999999</v>
      </c>
      <c r="J19" s="41">
        <v>100.355</v>
      </c>
      <c r="K19" s="41">
        <v>73.92</v>
      </c>
      <c r="L19" s="41">
        <v>70.980999999999995</v>
      </c>
      <c r="M19" s="41">
        <v>79.126000000000005</v>
      </c>
      <c r="N19" s="41">
        <v>143.48599999999999</v>
      </c>
      <c r="O19" s="41">
        <v>74.16</v>
      </c>
      <c r="P19" s="41">
        <v>202.43</v>
      </c>
      <c r="Q19" s="41">
        <v>73.686000000000007</v>
      </c>
      <c r="R19" s="41">
        <v>519.23199999999997</v>
      </c>
      <c r="S19" s="41">
        <v>128.77199999999999</v>
      </c>
      <c r="T19" s="41">
        <v>192.21600000000001</v>
      </c>
      <c r="U19" s="41">
        <v>103.474</v>
      </c>
      <c r="V19" s="41">
        <v>226.911</v>
      </c>
      <c r="W19" s="41">
        <v>57.274999999999999</v>
      </c>
      <c r="X19" s="41">
        <v>63.987000000000002</v>
      </c>
      <c r="Y19" s="41">
        <v>27.364000000000001</v>
      </c>
      <c r="Z19" s="41">
        <v>72.433999999999997</v>
      </c>
      <c r="AA19" s="41">
        <v>60.201999999999998</v>
      </c>
      <c r="AB19" s="41">
        <v>122.54300000000001</v>
      </c>
      <c r="AC19" s="41">
        <v>81.403999999999996</v>
      </c>
      <c r="AD19" s="41">
        <v>71.450999999999993</v>
      </c>
      <c r="AE19" s="41">
        <v>228.07499999999999</v>
      </c>
      <c r="AF19" s="41">
        <v>145.797</v>
      </c>
      <c r="AG19" s="41">
        <v>81.715999999999994</v>
      </c>
      <c r="AH19" s="41">
        <v>223.52099999999999</v>
      </c>
      <c r="AI19" s="12">
        <v>28.893999999999998</v>
      </c>
      <c r="AJ19" s="12">
        <v>59.661000000000001</v>
      </c>
      <c r="AK19" s="12">
        <v>116.117</v>
      </c>
      <c r="AL19" s="12">
        <v>106.184</v>
      </c>
      <c r="AM19" s="12">
        <v>52.503999999999998</v>
      </c>
    </row>
    <row r="20" spans="1:39" ht="15" x14ac:dyDescent="0.25">
      <c r="A20" s="64">
        <v>44044</v>
      </c>
      <c r="B20">
        <v>47.14</v>
      </c>
      <c r="C20">
        <v>82.49</v>
      </c>
      <c r="D20" s="17">
        <v>66.88</v>
      </c>
      <c r="E20" s="17">
        <v>98.843000000000004</v>
      </c>
      <c r="F20" s="17">
        <v>85.956000000000003</v>
      </c>
      <c r="G20" s="17">
        <v>130.21899999999999</v>
      </c>
      <c r="H20" s="41">
        <v>59.959000000000003</v>
      </c>
      <c r="I20" s="41">
        <v>67.331999999999994</v>
      </c>
      <c r="J20" s="41">
        <v>57.53</v>
      </c>
      <c r="K20" s="41">
        <v>44.29</v>
      </c>
      <c r="L20" s="41">
        <v>53.512999999999998</v>
      </c>
      <c r="M20" s="41">
        <v>42.401000000000003</v>
      </c>
      <c r="N20" s="41">
        <v>63.029000000000003</v>
      </c>
      <c r="O20" s="41">
        <v>57.863999999999997</v>
      </c>
      <c r="P20" s="41">
        <v>72.036000000000001</v>
      </c>
      <c r="Q20" s="41">
        <v>43.094000000000001</v>
      </c>
      <c r="R20" s="41">
        <v>139.22499999999999</v>
      </c>
      <c r="S20" s="41">
        <v>55.74</v>
      </c>
      <c r="T20" s="41">
        <v>82.75</v>
      </c>
      <c r="U20" s="41">
        <v>49.826000000000001</v>
      </c>
      <c r="V20" s="41">
        <v>88.668999999999997</v>
      </c>
      <c r="W20" s="41">
        <v>46.795999999999999</v>
      </c>
      <c r="X20" s="41">
        <v>49.732999999999997</v>
      </c>
      <c r="Y20" s="41">
        <v>22.545999999999999</v>
      </c>
      <c r="Z20" s="41">
        <v>44.167999999999999</v>
      </c>
      <c r="AA20" s="41">
        <v>38.625999999999998</v>
      </c>
      <c r="AB20" s="41">
        <v>59.835999999999999</v>
      </c>
      <c r="AC20" s="41">
        <v>56.685000000000002</v>
      </c>
      <c r="AD20" s="41">
        <v>50.295999999999999</v>
      </c>
      <c r="AE20" s="41">
        <v>81.921000000000006</v>
      </c>
      <c r="AF20" s="41">
        <v>55.781999999999996</v>
      </c>
      <c r="AG20" s="41">
        <v>49.195</v>
      </c>
      <c r="AH20" s="41">
        <v>70.671000000000006</v>
      </c>
      <c r="AI20" s="12">
        <v>27.797000000000001</v>
      </c>
      <c r="AJ20" s="12">
        <v>42.085000000000001</v>
      </c>
      <c r="AK20" s="12">
        <v>59.551000000000002</v>
      </c>
      <c r="AL20" s="12">
        <v>46.514000000000003</v>
      </c>
      <c r="AM20" s="12">
        <v>34.658999999999999</v>
      </c>
    </row>
    <row r="21" spans="1:39" ht="15" x14ac:dyDescent="0.25">
      <c r="A21" s="64">
        <v>44075</v>
      </c>
      <c r="B21">
        <v>31.22</v>
      </c>
      <c r="C21">
        <v>48.42</v>
      </c>
      <c r="D21" s="17">
        <v>40.659999999999997</v>
      </c>
      <c r="E21" s="17">
        <v>81.084000000000003</v>
      </c>
      <c r="F21" s="17">
        <v>44.228999999999999</v>
      </c>
      <c r="G21" s="17">
        <v>74.363</v>
      </c>
      <c r="H21" s="41">
        <v>61.034999999999997</v>
      </c>
      <c r="I21" s="41">
        <v>67.826999999999998</v>
      </c>
      <c r="J21" s="41">
        <v>44.347999999999999</v>
      </c>
      <c r="K21" s="41">
        <v>42.976999999999997</v>
      </c>
      <c r="L21" s="41">
        <v>37.472999999999999</v>
      </c>
      <c r="M21" s="41">
        <v>35.895000000000003</v>
      </c>
      <c r="N21" s="41">
        <v>40.585999999999999</v>
      </c>
      <c r="O21" s="41">
        <v>46.600999999999999</v>
      </c>
      <c r="P21" s="41">
        <v>60.569000000000003</v>
      </c>
      <c r="Q21" s="41">
        <v>39.424999999999997</v>
      </c>
      <c r="R21" s="41">
        <v>67.903999999999996</v>
      </c>
      <c r="S21" s="41">
        <v>43.76</v>
      </c>
      <c r="T21" s="41">
        <v>61.197000000000003</v>
      </c>
      <c r="U21" s="41">
        <v>35.171999999999997</v>
      </c>
      <c r="V21" s="41">
        <v>49.988</v>
      </c>
      <c r="W21" s="41">
        <v>38.128999999999998</v>
      </c>
      <c r="X21" s="41">
        <v>34.11</v>
      </c>
      <c r="Y21" s="41">
        <v>24.178999999999998</v>
      </c>
      <c r="Z21" s="41">
        <v>62.381</v>
      </c>
      <c r="AA21" s="41">
        <v>39.112000000000002</v>
      </c>
      <c r="AB21" s="41">
        <v>40.67</v>
      </c>
      <c r="AC21" s="41">
        <v>42.462000000000003</v>
      </c>
      <c r="AD21" s="41">
        <v>47.348999999999997</v>
      </c>
      <c r="AE21" s="41">
        <v>50.113</v>
      </c>
      <c r="AF21" s="41">
        <v>39.304000000000002</v>
      </c>
      <c r="AG21" s="41">
        <v>32.335000000000001</v>
      </c>
      <c r="AH21" s="41">
        <v>43.555</v>
      </c>
      <c r="AI21" s="12">
        <v>24.719000000000001</v>
      </c>
      <c r="AJ21" s="12">
        <v>61.853000000000002</v>
      </c>
      <c r="AK21" s="12">
        <v>53.357999999999997</v>
      </c>
      <c r="AL21" s="12">
        <v>37.585000000000001</v>
      </c>
      <c r="AM21" s="12">
        <v>29.597999999999999</v>
      </c>
    </row>
    <row r="22" spans="1:39" ht="15" x14ac:dyDescent="0.25">
      <c r="A22" s="64">
        <v>44105</v>
      </c>
      <c r="B22">
        <v>35.090000000000003</v>
      </c>
      <c r="C22">
        <v>45.4</v>
      </c>
      <c r="D22" s="17">
        <v>40.76</v>
      </c>
      <c r="E22" s="17">
        <v>50.619</v>
      </c>
      <c r="F22" s="17">
        <v>37.271000000000001</v>
      </c>
      <c r="G22" s="17">
        <v>63.451000000000001</v>
      </c>
      <c r="H22" s="41">
        <v>90.103999999999999</v>
      </c>
      <c r="I22" s="41">
        <v>72.162999999999997</v>
      </c>
      <c r="J22" s="41">
        <v>35.594999999999999</v>
      </c>
      <c r="K22" s="41">
        <v>32.935000000000002</v>
      </c>
      <c r="L22" s="41">
        <v>34.71</v>
      </c>
      <c r="M22" s="41">
        <v>52.363</v>
      </c>
      <c r="N22" s="41">
        <v>34.433</v>
      </c>
      <c r="O22" s="41">
        <v>32.033000000000001</v>
      </c>
      <c r="P22" s="41">
        <v>51.517000000000003</v>
      </c>
      <c r="Q22" s="41">
        <v>34.899000000000001</v>
      </c>
      <c r="R22" s="41">
        <v>60.945999999999998</v>
      </c>
      <c r="S22" s="41">
        <v>50.710999999999999</v>
      </c>
      <c r="T22" s="41">
        <v>63.756</v>
      </c>
      <c r="U22" s="41">
        <v>41.542999999999999</v>
      </c>
      <c r="V22" s="41">
        <v>40.087000000000003</v>
      </c>
      <c r="W22" s="41">
        <v>32.826999999999998</v>
      </c>
      <c r="X22" s="41">
        <v>30.408000000000001</v>
      </c>
      <c r="Y22" s="41">
        <v>32.098999999999997</v>
      </c>
      <c r="Z22" s="41">
        <v>39.247</v>
      </c>
      <c r="AA22" s="41">
        <v>36.457000000000001</v>
      </c>
      <c r="AB22" s="41">
        <v>53.956000000000003</v>
      </c>
      <c r="AC22" s="41">
        <v>65.143000000000001</v>
      </c>
      <c r="AD22" s="41">
        <v>43.287999999999997</v>
      </c>
      <c r="AE22" s="41">
        <v>43.878999999999998</v>
      </c>
      <c r="AF22" s="41">
        <v>38.673000000000002</v>
      </c>
      <c r="AG22" s="41">
        <v>32.546999999999997</v>
      </c>
      <c r="AH22" s="41">
        <v>42.081000000000003</v>
      </c>
      <c r="AI22" s="12">
        <v>22.826000000000001</v>
      </c>
      <c r="AJ22" s="12">
        <v>52.69</v>
      </c>
      <c r="AK22" s="12">
        <v>65.007999999999996</v>
      </c>
      <c r="AL22" s="12">
        <v>32.058</v>
      </c>
      <c r="AM22" s="12">
        <v>29.986000000000001</v>
      </c>
    </row>
    <row r="23" spans="1:39" ht="15" x14ac:dyDescent="0.25">
      <c r="A23" s="64">
        <v>44136</v>
      </c>
      <c r="B23">
        <v>31.91</v>
      </c>
      <c r="C23">
        <v>34.380000000000003</v>
      </c>
      <c r="D23" s="17">
        <v>33.299999999999997</v>
      </c>
      <c r="E23" s="17">
        <v>35.656999999999996</v>
      </c>
      <c r="F23" s="17">
        <v>31.759</v>
      </c>
      <c r="G23" s="17">
        <v>51.854999999999997</v>
      </c>
      <c r="H23" s="41">
        <v>51.082000000000001</v>
      </c>
      <c r="I23" s="41">
        <v>49.738</v>
      </c>
      <c r="J23" s="41">
        <v>33.402999999999999</v>
      </c>
      <c r="K23" s="41">
        <v>25.638999999999999</v>
      </c>
      <c r="L23" s="41">
        <v>27.957999999999998</v>
      </c>
      <c r="M23" s="41">
        <v>43.36</v>
      </c>
      <c r="N23" s="41">
        <v>31.591000000000001</v>
      </c>
      <c r="O23" s="41">
        <v>27.012</v>
      </c>
      <c r="P23" s="41">
        <v>40.167000000000002</v>
      </c>
      <c r="Q23" s="41">
        <v>31.606000000000002</v>
      </c>
      <c r="R23" s="41">
        <v>46.518000000000001</v>
      </c>
      <c r="S23" s="41">
        <v>38.884</v>
      </c>
      <c r="T23" s="41">
        <v>44.448</v>
      </c>
      <c r="U23" s="41">
        <v>34.137999999999998</v>
      </c>
      <c r="V23" s="41">
        <v>32.247999999999998</v>
      </c>
      <c r="W23" s="41">
        <v>28.497</v>
      </c>
      <c r="X23" s="41">
        <v>29.501999999999999</v>
      </c>
      <c r="Y23" s="41">
        <v>20.384</v>
      </c>
      <c r="Z23" s="41">
        <v>28.256</v>
      </c>
      <c r="AA23" s="41">
        <v>31.712</v>
      </c>
      <c r="AB23" s="41">
        <v>40.454999999999998</v>
      </c>
      <c r="AC23" s="41">
        <v>43.283000000000001</v>
      </c>
      <c r="AD23" s="41">
        <v>32.39</v>
      </c>
      <c r="AE23" s="41">
        <v>37.981999999999999</v>
      </c>
      <c r="AF23" s="41">
        <v>35.445999999999998</v>
      </c>
      <c r="AG23" s="41">
        <v>31.513000000000002</v>
      </c>
      <c r="AH23" s="41">
        <v>34.825000000000003</v>
      </c>
      <c r="AI23" s="12">
        <v>19.344000000000001</v>
      </c>
      <c r="AJ23" s="12">
        <v>32.100999999999999</v>
      </c>
      <c r="AK23" s="12">
        <v>39.956000000000003</v>
      </c>
      <c r="AL23" s="12">
        <v>29.923999999999999</v>
      </c>
      <c r="AM23" s="12">
        <v>27.548999999999999</v>
      </c>
    </row>
    <row r="24" spans="1:39" ht="15" x14ac:dyDescent="0.25">
      <c r="A24" s="64">
        <v>44166</v>
      </c>
      <c r="B24">
        <v>27.74</v>
      </c>
      <c r="C24">
        <v>27.74</v>
      </c>
      <c r="D24" s="17">
        <v>27.74</v>
      </c>
      <c r="E24" s="17">
        <v>31.677</v>
      </c>
      <c r="F24" s="17">
        <v>30.466000000000001</v>
      </c>
      <c r="G24" s="17">
        <v>45.176000000000002</v>
      </c>
      <c r="H24" s="41">
        <v>37.353999999999999</v>
      </c>
      <c r="I24" s="41">
        <v>38.384999999999998</v>
      </c>
      <c r="J24" s="41">
        <v>30.088999999999999</v>
      </c>
      <c r="K24" s="41">
        <v>23.472000000000001</v>
      </c>
      <c r="L24" s="41">
        <v>25.382999999999999</v>
      </c>
      <c r="M24" s="41">
        <v>31.111000000000001</v>
      </c>
      <c r="N24" s="41">
        <v>28.97</v>
      </c>
      <c r="O24" s="41">
        <v>24.99</v>
      </c>
      <c r="P24" s="41">
        <v>35.247</v>
      </c>
      <c r="Q24" s="41">
        <v>27.167000000000002</v>
      </c>
      <c r="R24" s="41">
        <v>42.338999999999999</v>
      </c>
      <c r="S24" s="41">
        <v>34.482999999999997</v>
      </c>
      <c r="T24" s="41">
        <v>36.859000000000002</v>
      </c>
      <c r="U24" s="41">
        <v>31.695</v>
      </c>
      <c r="V24" s="41">
        <v>29.890999999999998</v>
      </c>
      <c r="W24" s="41">
        <v>25.745999999999999</v>
      </c>
      <c r="X24" s="41">
        <v>25.666</v>
      </c>
      <c r="Y24" s="41">
        <v>17.541</v>
      </c>
      <c r="Z24" s="41">
        <v>26.404</v>
      </c>
      <c r="AA24" s="41">
        <v>26.212</v>
      </c>
      <c r="AB24" s="41">
        <v>31.204999999999998</v>
      </c>
      <c r="AC24" s="41">
        <v>31.456</v>
      </c>
      <c r="AD24" s="41">
        <v>26.004999999999999</v>
      </c>
      <c r="AE24" s="41">
        <v>34.869</v>
      </c>
      <c r="AF24" s="41">
        <v>29.675999999999998</v>
      </c>
      <c r="AG24" s="41">
        <v>27.029</v>
      </c>
      <c r="AH24" s="41">
        <v>31.448</v>
      </c>
      <c r="AI24" s="12">
        <v>18.065000000000001</v>
      </c>
      <c r="AJ24" s="12">
        <v>25.718</v>
      </c>
      <c r="AK24" s="12">
        <v>32.052</v>
      </c>
      <c r="AL24" s="12">
        <v>28.218</v>
      </c>
      <c r="AM24" s="12">
        <v>22.628</v>
      </c>
    </row>
    <row r="25" spans="1:39" ht="15" x14ac:dyDescent="0.25">
      <c r="A25" s="64">
        <v>44197</v>
      </c>
      <c r="B25">
        <v>26.51</v>
      </c>
      <c r="C25">
        <v>26.51</v>
      </c>
      <c r="D25" s="17">
        <v>26.51</v>
      </c>
      <c r="E25" s="17">
        <v>28.443999999999999</v>
      </c>
      <c r="F25" s="17">
        <v>29.167999999999999</v>
      </c>
      <c r="G25" s="17">
        <v>40.432000000000002</v>
      </c>
      <c r="H25" s="41">
        <v>32.418999999999997</v>
      </c>
      <c r="I25" s="41">
        <v>32.524999999999999</v>
      </c>
      <c r="J25" s="41">
        <v>26.782</v>
      </c>
      <c r="K25" s="41">
        <v>21.074000000000002</v>
      </c>
      <c r="L25" s="41">
        <v>22.834</v>
      </c>
      <c r="M25" s="41">
        <v>24.968</v>
      </c>
      <c r="N25" s="41">
        <v>25.515999999999998</v>
      </c>
      <c r="O25" s="41">
        <v>22.760999999999999</v>
      </c>
      <c r="P25" s="41">
        <v>31.614999999999998</v>
      </c>
      <c r="Q25" s="41">
        <v>24.248999999999999</v>
      </c>
      <c r="R25" s="41">
        <v>36.975000000000001</v>
      </c>
      <c r="S25" s="41">
        <v>29.7</v>
      </c>
      <c r="T25" s="41">
        <v>33.1</v>
      </c>
      <c r="U25" s="41">
        <v>27.388999999999999</v>
      </c>
      <c r="V25" s="41">
        <v>29</v>
      </c>
      <c r="W25" s="41">
        <v>23.123999999999999</v>
      </c>
      <c r="X25" s="41">
        <v>22.812000000000001</v>
      </c>
      <c r="Y25" s="41">
        <v>15.944000000000001</v>
      </c>
      <c r="Z25" s="41">
        <v>23.486000000000001</v>
      </c>
      <c r="AA25" s="41">
        <v>26.788</v>
      </c>
      <c r="AB25" s="41">
        <v>27.169</v>
      </c>
      <c r="AC25" s="41">
        <v>28.303000000000001</v>
      </c>
      <c r="AD25" s="41">
        <v>22.635999999999999</v>
      </c>
      <c r="AE25" s="41">
        <v>31.516999999999999</v>
      </c>
      <c r="AF25" s="41">
        <v>26.126999999999999</v>
      </c>
      <c r="AG25" s="41">
        <v>23.945</v>
      </c>
      <c r="AH25" s="41">
        <v>28.579000000000001</v>
      </c>
      <c r="AI25" s="12">
        <v>16.3</v>
      </c>
      <c r="AJ25" s="12">
        <v>22.722000000000001</v>
      </c>
      <c r="AK25" s="12">
        <v>28.395</v>
      </c>
      <c r="AL25" s="12">
        <v>25.805</v>
      </c>
      <c r="AM25" s="12">
        <v>19.675000000000001</v>
      </c>
    </row>
    <row r="26" spans="1:39" ht="15" x14ac:dyDescent="0.25">
      <c r="A26" s="64">
        <v>44228</v>
      </c>
      <c r="B26">
        <v>24.89</v>
      </c>
      <c r="C26">
        <v>24.89</v>
      </c>
      <c r="D26" s="17">
        <v>24.89</v>
      </c>
      <c r="E26" s="17">
        <v>24.018999999999998</v>
      </c>
      <c r="F26" s="17">
        <v>22.532</v>
      </c>
      <c r="G26" s="17">
        <v>33.636000000000003</v>
      </c>
      <c r="H26" s="41">
        <v>43.12</v>
      </c>
      <c r="I26" s="41">
        <v>29.882999999999999</v>
      </c>
      <c r="J26" s="41">
        <v>21.997</v>
      </c>
      <c r="K26" s="41">
        <v>17.349</v>
      </c>
      <c r="L26" s="41">
        <v>19.481999999999999</v>
      </c>
      <c r="M26" s="41">
        <v>21.706</v>
      </c>
      <c r="N26" s="41">
        <v>21.779</v>
      </c>
      <c r="O26" s="41">
        <v>20.753</v>
      </c>
      <c r="P26" s="41">
        <v>25.84</v>
      </c>
      <c r="Q26" s="41">
        <v>24.672999999999998</v>
      </c>
      <c r="R26" s="41">
        <v>33.237000000000002</v>
      </c>
      <c r="S26" s="41">
        <v>24.222999999999999</v>
      </c>
      <c r="T26" s="41">
        <v>28.550999999999998</v>
      </c>
      <c r="U26" s="41">
        <v>26.58</v>
      </c>
      <c r="V26" s="41">
        <v>28.655999999999999</v>
      </c>
      <c r="W26" s="41">
        <v>22.382999999999999</v>
      </c>
      <c r="X26" s="41">
        <v>18.734999999999999</v>
      </c>
      <c r="Y26" s="41">
        <v>18.577000000000002</v>
      </c>
      <c r="Z26" s="41">
        <v>19.574000000000002</v>
      </c>
      <c r="AA26" s="41">
        <v>22.795000000000002</v>
      </c>
      <c r="AB26" s="41">
        <v>21.969000000000001</v>
      </c>
      <c r="AC26" s="41">
        <v>26.012</v>
      </c>
      <c r="AD26" s="41">
        <v>18.507000000000001</v>
      </c>
      <c r="AE26" s="41">
        <v>26.936</v>
      </c>
      <c r="AF26" s="41">
        <v>21.385000000000002</v>
      </c>
      <c r="AG26" s="41">
        <v>19.739000000000001</v>
      </c>
      <c r="AH26" s="41">
        <v>23.661000000000001</v>
      </c>
      <c r="AI26" s="12">
        <v>13.544</v>
      </c>
      <c r="AJ26" s="12">
        <v>21.646999999999998</v>
      </c>
      <c r="AK26" s="12">
        <v>27.495999999999999</v>
      </c>
      <c r="AL26" s="12">
        <v>21.989000000000001</v>
      </c>
      <c r="AM26" s="12">
        <v>16.423999999999999</v>
      </c>
    </row>
    <row r="27" spans="1:39" ht="15" x14ac:dyDescent="0.25">
      <c r="A27" s="64">
        <v>44256</v>
      </c>
      <c r="B27">
        <v>40.04</v>
      </c>
      <c r="C27">
        <v>40.04</v>
      </c>
      <c r="D27" s="17">
        <v>40.04</v>
      </c>
      <c r="E27" s="17">
        <v>37.784999999999997</v>
      </c>
      <c r="F27" s="17">
        <v>23.102</v>
      </c>
      <c r="G27" s="17">
        <v>49.752000000000002</v>
      </c>
      <c r="H27" s="41">
        <v>80.093999999999994</v>
      </c>
      <c r="I27" s="41">
        <v>35.360999999999997</v>
      </c>
      <c r="J27" s="41">
        <v>32.228000000000002</v>
      </c>
      <c r="K27" s="41">
        <v>47.402999999999999</v>
      </c>
      <c r="L27" s="41">
        <v>31.433</v>
      </c>
      <c r="M27" s="41">
        <v>31.390999999999998</v>
      </c>
      <c r="N27" s="41">
        <v>34.875999999999998</v>
      </c>
      <c r="O27" s="41">
        <v>36.838000000000001</v>
      </c>
      <c r="P27" s="41">
        <v>46.765000000000001</v>
      </c>
      <c r="Q27" s="41">
        <v>54.835000000000001</v>
      </c>
      <c r="R27" s="41">
        <v>44.947000000000003</v>
      </c>
      <c r="S27" s="41">
        <v>46.048999999999999</v>
      </c>
      <c r="T27" s="41">
        <v>45.23</v>
      </c>
      <c r="U27" s="41">
        <v>38.14</v>
      </c>
      <c r="V27" s="41">
        <v>33.593000000000004</v>
      </c>
      <c r="W27" s="41">
        <v>34.482999999999997</v>
      </c>
      <c r="X27" s="41">
        <v>23.542999999999999</v>
      </c>
      <c r="Y27" s="41">
        <v>30.202999999999999</v>
      </c>
      <c r="Z27" s="41">
        <v>53.540999999999997</v>
      </c>
      <c r="AA27" s="41">
        <v>27.181000000000001</v>
      </c>
      <c r="AB27" s="41">
        <v>30.882999999999999</v>
      </c>
      <c r="AC27" s="41">
        <v>66.19</v>
      </c>
      <c r="AD27" s="41">
        <v>19.466000000000001</v>
      </c>
      <c r="AE27" s="41">
        <v>51.283999999999999</v>
      </c>
      <c r="AF27" s="41">
        <v>26.036999999999999</v>
      </c>
      <c r="AG27" s="41">
        <v>35.584000000000003</v>
      </c>
      <c r="AH27" s="41">
        <v>45.790999999999997</v>
      </c>
      <c r="AI27" s="12">
        <v>21.35</v>
      </c>
      <c r="AJ27" s="12">
        <v>24.515000000000001</v>
      </c>
      <c r="AK27" s="12">
        <v>50.720999999999997</v>
      </c>
      <c r="AL27" s="12">
        <v>24.376999999999999</v>
      </c>
      <c r="AM27" s="12">
        <v>27.672999999999998</v>
      </c>
    </row>
    <row r="28" spans="1:39" ht="15" x14ac:dyDescent="0.25">
      <c r="A28" s="64">
        <v>44287</v>
      </c>
      <c r="B28">
        <v>88.26</v>
      </c>
      <c r="C28">
        <v>88.26</v>
      </c>
      <c r="D28" s="17">
        <v>88.26</v>
      </c>
      <c r="E28" s="17">
        <v>46.430999999999997</v>
      </c>
      <c r="F28" s="17">
        <v>50.677</v>
      </c>
      <c r="G28" s="17">
        <v>111.009</v>
      </c>
      <c r="H28" s="41">
        <v>137.285</v>
      </c>
      <c r="I28" s="41">
        <v>109.01300000000001</v>
      </c>
      <c r="J28" s="41">
        <v>74.203000000000003</v>
      </c>
      <c r="K28" s="41">
        <v>117.526</v>
      </c>
      <c r="L28" s="41">
        <v>68.058999999999997</v>
      </c>
      <c r="M28" s="41">
        <v>60.472999999999999</v>
      </c>
      <c r="N28" s="41">
        <v>87.501000000000005</v>
      </c>
      <c r="O28" s="41">
        <v>105.98</v>
      </c>
      <c r="P28" s="41">
        <v>89.918999999999997</v>
      </c>
      <c r="Q28" s="41">
        <v>70.495000000000005</v>
      </c>
      <c r="R28" s="41">
        <v>102.039</v>
      </c>
      <c r="S28" s="41">
        <v>95.286000000000001</v>
      </c>
      <c r="T28" s="41">
        <v>70.683999999999997</v>
      </c>
      <c r="U28" s="41">
        <v>52.564</v>
      </c>
      <c r="V28" s="41">
        <v>87.013000000000005</v>
      </c>
      <c r="W28" s="41">
        <v>68.626000000000005</v>
      </c>
      <c r="X28" s="41">
        <v>59.744999999999997</v>
      </c>
      <c r="Y28" s="41">
        <v>59.762</v>
      </c>
      <c r="Z28" s="41">
        <v>108.121</v>
      </c>
      <c r="AA28" s="41">
        <v>69.611000000000004</v>
      </c>
      <c r="AB28" s="41">
        <v>97.75</v>
      </c>
      <c r="AC28" s="41">
        <v>97.927999999999997</v>
      </c>
      <c r="AD28" s="41">
        <v>64.438999999999993</v>
      </c>
      <c r="AE28" s="41">
        <v>85.16</v>
      </c>
      <c r="AF28" s="41">
        <v>66.298000000000002</v>
      </c>
      <c r="AG28" s="41">
        <v>80.759</v>
      </c>
      <c r="AH28" s="41">
        <v>94.414000000000001</v>
      </c>
      <c r="AI28" s="12">
        <v>48.026000000000003</v>
      </c>
      <c r="AJ28" s="12">
        <v>60.058999999999997</v>
      </c>
      <c r="AK28" s="12">
        <v>87.352000000000004</v>
      </c>
      <c r="AL28" s="12">
        <v>56.588000000000001</v>
      </c>
      <c r="AM28" s="12">
        <v>48.441000000000003</v>
      </c>
    </row>
    <row r="29" spans="1:39" ht="15" x14ac:dyDescent="0.25">
      <c r="A29" s="64">
        <v>44317</v>
      </c>
      <c r="B29">
        <v>247.09</v>
      </c>
      <c r="C29">
        <v>247.09</v>
      </c>
      <c r="D29" s="17">
        <v>247.09</v>
      </c>
      <c r="E29" s="17">
        <v>166.44900000000001</v>
      </c>
      <c r="F29" s="17">
        <v>511.31299999999999</v>
      </c>
      <c r="G29" s="17">
        <v>419.69</v>
      </c>
      <c r="H29" s="41">
        <v>356.38400000000001</v>
      </c>
      <c r="I29" s="41">
        <v>327.08</v>
      </c>
      <c r="J29" s="41">
        <v>158.441</v>
      </c>
      <c r="K29" s="41">
        <v>196.495</v>
      </c>
      <c r="L29" s="41">
        <v>132.57400000000001</v>
      </c>
      <c r="M29" s="41">
        <v>186.31100000000001</v>
      </c>
      <c r="N29" s="41">
        <v>219.43299999999999</v>
      </c>
      <c r="O29" s="41">
        <v>300.47800000000001</v>
      </c>
      <c r="P29" s="41">
        <v>239.01900000000001</v>
      </c>
      <c r="Q29" s="41">
        <v>219.261</v>
      </c>
      <c r="R29" s="41">
        <v>378.54500000000002</v>
      </c>
      <c r="S29" s="41">
        <v>347.18200000000002</v>
      </c>
      <c r="T29" s="41">
        <v>220.05600000000001</v>
      </c>
      <c r="U29" s="41">
        <v>234.506</v>
      </c>
      <c r="V29" s="41">
        <v>246.58699999999999</v>
      </c>
      <c r="W29" s="41">
        <v>268.68400000000003</v>
      </c>
      <c r="X29" s="41">
        <v>80.945999999999998</v>
      </c>
      <c r="Y29" s="41">
        <v>172.24600000000001</v>
      </c>
      <c r="Z29" s="41">
        <v>232.01499999999999</v>
      </c>
      <c r="AA29" s="41">
        <v>269.113</v>
      </c>
      <c r="AB29" s="41">
        <v>230.25</v>
      </c>
      <c r="AC29" s="41">
        <v>245.22</v>
      </c>
      <c r="AD29" s="41">
        <v>287.95699999999999</v>
      </c>
      <c r="AE29" s="41">
        <v>296.94900000000001</v>
      </c>
      <c r="AF29" s="41">
        <v>128.267</v>
      </c>
      <c r="AG29" s="41">
        <v>177.566</v>
      </c>
      <c r="AH29" s="41">
        <v>133.791</v>
      </c>
      <c r="AI29" s="12">
        <v>114.795</v>
      </c>
      <c r="AJ29" s="12">
        <v>261.95400000000001</v>
      </c>
      <c r="AK29" s="12">
        <v>209.84299999999999</v>
      </c>
      <c r="AL29" s="12">
        <v>117.218</v>
      </c>
      <c r="AM29" s="12">
        <v>167.48500000000001</v>
      </c>
    </row>
    <row r="30" spans="1:39" ht="15" x14ac:dyDescent="0.25">
      <c r="A30" s="64">
        <v>44348</v>
      </c>
      <c r="B30">
        <v>281.04000000000002</v>
      </c>
      <c r="C30">
        <v>281.04000000000002</v>
      </c>
      <c r="D30" s="17">
        <v>281.04000000000002</v>
      </c>
      <c r="E30" s="17">
        <v>398.84500000000003</v>
      </c>
      <c r="F30" s="17">
        <v>734.43399999999997</v>
      </c>
      <c r="G30" s="17">
        <v>427.75599999999997</v>
      </c>
      <c r="H30" s="41">
        <v>423.59399999999999</v>
      </c>
      <c r="I30" s="41">
        <v>304.84300000000002</v>
      </c>
      <c r="J30" s="41">
        <v>187.37799999999999</v>
      </c>
      <c r="K30" s="41">
        <v>159.97999999999999</v>
      </c>
      <c r="L30" s="41">
        <v>189.20500000000001</v>
      </c>
      <c r="M30" s="41">
        <v>296.99299999999999</v>
      </c>
      <c r="N30" s="41">
        <v>184.79900000000001</v>
      </c>
      <c r="O30" s="41">
        <v>437.37599999999998</v>
      </c>
      <c r="P30" s="41">
        <v>232.75800000000001</v>
      </c>
      <c r="Q30" s="41">
        <v>588.15599999999995</v>
      </c>
      <c r="R30" s="41">
        <v>327.99599999999998</v>
      </c>
      <c r="S30" s="41">
        <v>548.92499999999995</v>
      </c>
      <c r="T30" s="41">
        <v>213.107</v>
      </c>
      <c r="U30" s="41">
        <v>375.31099999999998</v>
      </c>
      <c r="V30" s="41">
        <v>168.47499999999999</v>
      </c>
      <c r="W30" s="41">
        <v>215.19399999999999</v>
      </c>
      <c r="X30" s="41">
        <v>56.645000000000003</v>
      </c>
      <c r="Y30" s="41">
        <v>228.77</v>
      </c>
      <c r="Z30" s="41">
        <v>152.77600000000001</v>
      </c>
      <c r="AA30" s="41">
        <v>304.83300000000003</v>
      </c>
      <c r="AB30" s="41">
        <v>209.005</v>
      </c>
      <c r="AC30" s="41">
        <v>193.28899999999999</v>
      </c>
      <c r="AD30" s="41">
        <v>521.87400000000002</v>
      </c>
      <c r="AE30" s="41">
        <v>294.96499999999997</v>
      </c>
      <c r="AF30" s="41">
        <v>266.63499999999999</v>
      </c>
      <c r="AG30" s="41">
        <v>464.50900000000001</v>
      </c>
      <c r="AH30" s="41">
        <v>54.728000000000002</v>
      </c>
      <c r="AI30" s="12">
        <v>155.69800000000001</v>
      </c>
      <c r="AJ30" s="12">
        <v>352.15100000000001</v>
      </c>
      <c r="AK30" s="12">
        <v>350.20100000000002</v>
      </c>
      <c r="AL30" s="12">
        <v>121.60899999999999</v>
      </c>
      <c r="AM30" s="12">
        <v>318.245</v>
      </c>
    </row>
    <row r="31" spans="1:39" ht="15" x14ac:dyDescent="0.25">
      <c r="A31" s="64">
        <v>44378</v>
      </c>
      <c r="B31">
        <v>123.17</v>
      </c>
      <c r="C31">
        <v>123.17</v>
      </c>
      <c r="D31" s="17">
        <v>123.17</v>
      </c>
      <c r="E31" s="17">
        <v>221.857</v>
      </c>
      <c r="F31" s="17">
        <v>337.99</v>
      </c>
      <c r="G31" s="17">
        <v>136.244</v>
      </c>
      <c r="H31" s="41">
        <v>170.72</v>
      </c>
      <c r="I31" s="41">
        <v>99.343999999999994</v>
      </c>
      <c r="J31" s="41">
        <v>73.27</v>
      </c>
      <c r="K31" s="41">
        <v>68.760000000000005</v>
      </c>
      <c r="L31" s="41">
        <v>76.228999999999999</v>
      </c>
      <c r="M31" s="41">
        <v>136.35</v>
      </c>
      <c r="N31" s="41">
        <v>72.540999999999997</v>
      </c>
      <c r="O31" s="41">
        <v>206.19800000000001</v>
      </c>
      <c r="P31" s="41">
        <v>74.369</v>
      </c>
      <c r="Q31" s="41">
        <v>512.77800000000002</v>
      </c>
      <c r="R31" s="41">
        <v>127.779</v>
      </c>
      <c r="S31" s="41">
        <v>199.511</v>
      </c>
      <c r="T31" s="41">
        <v>103.078</v>
      </c>
      <c r="U31" s="41">
        <v>223.13200000000001</v>
      </c>
      <c r="V31" s="41">
        <v>53.89</v>
      </c>
      <c r="W31" s="41">
        <v>63.822000000000003</v>
      </c>
      <c r="X31" s="41">
        <v>24.103999999999999</v>
      </c>
      <c r="Y31" s="41">
        <v>67.587999999999994</v>
      </c>
      <c r="Z31" s="41">
        <v>57.536999999999999</v>
      </c>
      <c r="AA31" s="41">
        <v>123.51600000000001</v>
      </c>
      <c r="AB31" s="41">
        <v>79.581000000000003</v>
      </c>
      <c r="AC31" s="41">
        <v>69.322999999999993</v>
      </c>
      <c r="AD31" s="41">
        <v>222.91</v>
      </c>
      <c r="AE31" s="41">
        <v>153.34</v>
      </c>
      <c r="AF31" s="41">
        <v>79.063999999999993</v>
      </c>
      <c r="AG31" s="41">
        <v>218.988</v>
      </c>
      <c r="AH31" s="41">
        <v>28.053999999999998</v>
      </c>
      <c r="AI31" s="12">
        <v>55.570999999999998</v>
      </c>
      <c r="AJ31" s="12">
        <v>110.035</v>
      </c>
      <c r="AK31" s="12">
        <v>105.169</v>
      </c>
      <c r="AL31" s="12">
        <v>47.875</v>
      </c>
      <c r="AM31" s="12">
        <v>184.196</v>
      </c>
    </row>
    <row r="32" spans="1:39" ht="15" x14ac:dyDescent="0.25">
      <c r="A32" s="64">
        <v>44409</v>
      </c>
      <c r="B32">
        <v>66.88</v>
      </c>
      <c r="C32">
        <v>66.88</v>
      </c>
      <c r="D32" s="17">
        <v>66.88</v>
      </c>
      <c r="E32" s="17">
        <v>85.501000000000005</v>
      </c>
      <c r="F32" s="17">
        <v>128.39099999999999</v>
      </c>
      <c r="G32" s="17">
        <v>63.206000000000003</v>
      </c>
      <c r="H32" s="41">
        <v>66.974999999999994</v>
      </c>
      <c r="I32" s="41">
        <v>57.021000000000001</v>
      </c>
      <c r="J32" s="41">
        <v>43.972000000000001</v>
      </c>
      <c r="K32" s="41">
        <v>51.393000000000001</v>
      </c>
      <c r="L32" s="41">
        <v>40.656999999999996</v>
      </c>
      <c r="M32" s="41">
        <v>58.578000000000003</v>
      </c>
      <c r="N32" s="41">
        <v>56.615000000000002</v>
      </c>
      <c r="O32" s="41">
        <v>70.637</v>
      </c>
      <c r="P32" s="41">
        <v>43.796999999999997</v>
      </c>
      <c r="Q32" s="41">
        <v>137.089</v>
      </c>
      <c r="R32" s="41">
        <v>55.085999999999999</v>
      </c>
      <c r="S32" s="41">
        <v>85.293999999999997</v>
      </c>
      <c r="T32" s="41">
        <v>49.677999999999997</v>
      </c>
      <c r="U32" s="41">
        <v>86.980999999999995</v>
      </c>
      <c r="V32" s="41">
        <v>43.845999999999997</v>
      </c>
      <c r="W32" s="41">
        <v>48.654000000000003</v>
      </c>
      <c r="X32" s="41">
        <v>19.437000000000001</v>
      </c>
      <c r="Y32" s="41">
        <v>40.720999999999997</v>
      </c>
      <c r="Z32" s="41">
        <v>36.491</v>
      </c>
      <c r="AA32" s="41">
        <v>58.030999999999999</v>
      </c>
      <c r="AB32" s="41">
        <v>55.402000000000001</v>
      </c>
      <c r="AC32" s="41">
        <v>48.649000000000001</v>
      </c>
      <c r="AD32" s="41">
        <v>79.540000000000006</v>
      </c>
      <c r="AE32" s="41">
        <v>58.290999999999997</v>
      </c>
      <c r="AF32" s="41">
        <v>47.219000000000001</v>
      </c>
      <c r="AG32" s="41">
        <v>68.382000000000005</v>
      </c>
      <c r="AH32" s="41">
        <v>26.835999999999999</v>
      </c>
      <c r="AI32" s="12">
        <v>39.128</v>
      </c>
      <c r="AJ32" s="12">
        <v>55.527000000000001</v>
      </c>
      <c r="AK32" s="12">
        <v>45.97</v>
      </c>
      <c r="AL32" s="12">
        <v>30.728000000000002</v>
      </c>
      <c r="AM32" s="12">
        <v>96.194000000000003</v>
      </c>
    </row>
    <row r="33" spans="1:39" ht="15" x14ac:dyDescent="0.25">
      <c r="A33" s="64">
        <v>44440</v>
      </c>
      <c r="B33" s="66">
        <v>40.659999999999997</v>
      </c>
      <c r="C33" s="66">
        <v>40.659999999999997</v>
      </c>
      <c r="D33" s="17">
        <v>40.659999999999997</v>
      </c>
      <c r="E33" s="17">
        <v>43.984999999999999</v>
      </c>
      <c r="F33" s="17">
        <v>73.057000000000002</v>
      </c>
      <c r="G33" s="17">
        <v>62.430999999999997</v>
      </c>
      <c r="H33" s="41">
        <v>67.614999999999995</v>
      </c>
      <c r="I33" s="41">
        <v>44.042999999999999</v>
      </c>
      <c r="J33" s="41">
        <v>42.780999999999999</v>
      </c>
      <c r="K33" s="41">
        <v>35.314</v>
      </c>
      <c r="L33" s="41">
        <v>34.503999999999998</v>
      </c>
      <c r="M33" s="41">
        <v>37.134</v>
      </c>
      <c r="N33" s="41">
        <v>45.680999999999997</v>
      </c>
      <c r="O33" s="41">
        <v>59.417999999999999</v>
      </c>
      <c r="P33" s="41">
        <v>40.107999999999997</v>
      </c>
      <c r="Q33" s="41">
        <v>66.399000000000001</v>
      </c>
      <c r="R33" s="41">
        <v>43.283999999999999</v>
      </c>
      <c r="S33" s="41">
        <v>61.694000000000003</v>
      </c>
      <c r="T33" s="41">
        <v>35.165999999999997</v>
      </c>
      <c r="U33" s="41">
        <v>48.811999999999998</v>
      </c>
      <c r="V33" s="41">
        <v>35.747999999999998</v>
      </c>
      <c r="W33" s="41">
        <v>33.49</v>
      </c>
      <c r="X33" s="41">
        <v>21.448</v>
      </c>
      <c r="Y33" s="41">
        <v>58.991</v>
      </c>
      <c r="Z33" s="41">
        <v>37.295999999999999</v>
      </c>
      <c r="AA33" s="41">
        <v>38.42</v>
      </c>
      <c r="AB33" s="41">
        <v>41.527000000000001</v>
      </c>
      <c r="AC33" s="41">
        <v>45.973999999999997</v>
      </c>
      <c r="AD33" s="41">
        <v>48.393000000000001</v>
      </c>
      <c r="AE33" s="41">
        <v>40.859000000000002</v>
      </c>
      <c r="AF33" s="41">
        <v>30.866</v>
      </c>
      <c r="AG33" s="41">
        <v>41.892000000000003</v>
      </c>
      <c r="AH33" s="41">
        <v>23.928999999999998</v>
      </c>
      <c r="AI33" s="12">
        <v>56.866999999999997</v>
      </c>
      <c r="AJ33" s="12">
        <v>49.915999999999997</v>
      </c>
      <c r="AK33" s="12">
        <v>37.247</v>
      </c>
      <c r="AL33" s="12">
        <v>26.238</v>
      </c>
      <c r="AM33" s="12">
        <v>78.78</v>
      </c>
    </row>
    <row r="34" spans="1:39" ht="15" x14ac:dyDescent="0.25">
      <c r="A34" s="64">
        <v>44470</v>
      </c>
      <c r="B34">
        <v>35.090000000000003</v>
      </c>
      <c r="C34">
        <v>45.4</v>
      </c>
      <c r="D34" s="17">
        <v>40.76</v>
      </c>
      <c r="E34" s="17">
        <v>37.093000000000004</v>
      </c>
      <c r="F34" s="17">
        <v>62.298000000000002</v>
      </c>
      <c r="G34" s="17">
        <v>92.444000000000003</v>
      </c>
      <c r="H34" s="41">
        <v>72.037000000000006</v>
      </c>
      <c r="I34" s="41">
        <v>35.357999999999997</v>
      </c>
      <c r="J34" s="41">
        <v>32.814999999999998</v>
      </c>
      <c r="K34" s="41">
        <v>33.18</v>
      </c>
      <c r="L34" s="41">
        <v>50.978000000000002</v>
      </c>
      <c r="M34" s="41">
        <v>31.363</v>
      </c>
      <c r="N34" s="41">
        <v>31.309000000000001</v>
      </c>
      <c r="O34" s="41">
        <v>50.418999999999997</v>
      </c>
      <c r="P34" s="41">
        <v>35.616</v>
      </c>
      <c r="Q34" s="41">
        <v>59.658000000000001</v>
      </c>
      <c r="R34" s="41">
        <v>50.277000000000001</v>
      </c>
      <c r="S34" s="41">
        <v>64.843000000000004</v>
      </c>
      <c r="T34" s="41">
        <v>41.573</v>
      </c>
      <c r="U34" s="41">
        <v>39.063000000000002</v>
      </c>
      <c r="V34" s="41">
        <v>30.725999999999999</v>
      </c>
      <c r="W34" s="41">
        <v>29.626000000000001</v>
      </c>
      <c r="X34" s="41">
        <v>29.542999999999999</v>
      </c>
      <c r="Y34" s="41">
        <v>36.776000000000003</v>
      </c>
      <c r="Z34" s="41">
        <v>34.904000000000003</v>
      </c>
      <c r="AA34" s="41">
        <v>52.48</v>
      </c>
      <c r="AB34" s="41">
        <v>64.216999999999999</v>
      </c>
      <c r="AC34" s="41">
        <v>42.101999999999997</v>
      </c>
      <c r="AD34" s="41">
        <v>42.345999999999997</v>
      </c>
      <c r="AE34" s="41">
        <v>40.140999999999998</v>
      </c>
      <c r="AF34" s="41">
        <v>31.209</v>
      </c>
      <c r="AG34" s="41">
        <v>40.518000000000001</v>
      </c>
      <c r="AH34" s="41">
        <v>22.140999999999998</v>
      </c>
      <c r="AI34" s="12">
        <v>51.738999999999997</v>
      </c>
      <c r="AJ34" s="12">
        <v>61.719000000000001</v>
      </c>
      <c r="AK34" s="12">
        <v>31.759</v>
      </c>
      <c r="AL34" s="12">
        <v>26.870999999999999</v>
      </c>
      <c r="AM34" s="12">
        <v>48.960999999999999</v>
      </c>
    </row>
    <row r="35" spans="1:39" ht="15" x14ac:dyDescent="0.25">
      <c r="A35" s="64">
        <v>44501</v>
      </c>
      <c r="B35">
        <v>31.91</v>
      </c>
      <c r="C35">
        <v>34.380000000000003</v>
      </c>
      <c r="D35" s="17">
        <v>33.299999999999997</v>
      </c>
      <c r="E35" s="17">
        <v>31.6</v>
      </c>
      <c r="F35" s="17">
        <v>50.826000000000001</v>
      </c>
      <c r="G35" s="17">
        <v>53.811999999999998</v>
      </c>
      <c r="H35" s="41">
        <v>49.584000000000003</v>
      </c>
      <c r="I35" s="41">
        <v>33.185000000000002</v>
      </c>
      <c r="J35" s="41">
        <v>25.552</v>
      </c>
      <c r="K35" s="41">
        <v>26.593</v>
      </c>
      <c r="L35" s="41">
        <v>42.264000000000003</v>
      </c>
      <c r="M35" s="41">
        <v>28.852</v>
      </c>
      <c r="N35" s="41">
        <v>26.399000000000001</v>
      </c>
      <c r="O35" s="41">
        <v>39.28</v>
      </c>
      <c r="P35" s="41">
        <v>32.265000000000001</v>
      </c>
      <c r="Q35" s="41">
        <v>45.432000000000002</v>
      </c>
      <c r="R35" s="41">
        <v>38.54</v>
      </c>
      <c r="S35" s="41">
        <v>45.404000000000003</v>
      </c>
      <c r="T35" s="41">
        <v>34.149000000000001</v>
      </c>
      <c r="U35" s="41">
        <v>31.417999999999999</v>
      </c>
      <c r="V35" s="41">
        <v>26.747</v>
      </c>
      <c r="W35" s="41">
        <v>28.975999999999999</v>
      </c>
      <c r="X35" s="41">
        <v>18.262</v>
      </c>
      <c r="Y35" s="41">
        <v>26.327000000000002</v>
      </c>
      <c r="Z35" s="41">
        <v>30.349</v>
      </c>
      <c r="AA35" s="41">
        <v>39.408999999999999</v>
      </c>
      <c r="AB35" s="41">
        <v>42.567999999999998</v>
      </c>
      <c r="AC35" s="41">
        <v>31.411000000000001</v>
      </c>
      <c r="AD35" s="41">
        <v>36.639000000000003</v>
      </c>
      <c r="AE35" s="41">
        <v>36.881999999999998</v>
      </c>
      <c r="AF35" s="41">
        <v>30.326000000000001</v>
      </c>
      <c r="AG35" s="41">
        <v>33.502000000000002</v>
      </c>
      <c r="AH35" s="41">
        <v>18.763000000000002</v>
      </c>
      <c r="AI35" s="12">
        <v>30.548999999999999</v>
      </c>
      <c r="AJ35" s="12">
        <v>37.402000000000001</v>
      </c>
      <c r="AK35" s="12">
        <v>29.602</v>
      </c>
      <c r="AL35" s="12">
        <v>24.859000000000002</v>
      </c>
      <c r="AM35" s="12">
        <v>33.542999999999999</v>
      </c>
    </row>
    <row r="36" spans="1:39" ht="15" x14ac:dyDescent="0.25">
      <c r="A36" s="64">
        <v>44531</v>
      </c>
      <c r="B36">
        <v>27.74</v>
      </c>
      <c r="C36">
        <v>27.74</v>
      </c>
      <c r="D36" s="13">
        <v>27.74</v>
      </c>
      <c r="E36" s="41">
        <v>30.314</v>
      </c>
      <c r="F36" s="41">
        <v>44.225999999999999</v>
      </c>
      <c r="G36" s="41">
        <v>39.100999999999999</v>
      </c>
      <c r="H36" s="41">
        <v>38.247999999999998</v>
      </c>
      <c r="I36" s="41">
        <v>29.893000000000001</v>
      </c>
      <c r="J36" s="41">
        <v>23.388000000000002</v>
      </c>
      <c r="K36" s="41">
        <v>23.995000000000001</v>
      </c>
      <c r="L36" s="41">
        <v>30.158000000000001</v>
      </c>
      <c r="M36" s="41">
        <v>26.335000000000001</v>
      </c>
      <c r="N36" s="41">
        <v>24.401</v>
      </c>
      <c r="O36" s="41">
        <v>34.212000000000003</v>
      </c>
      <c r="P36" s="41">
        <v>27.789000000000001</v>
      </c>
      <c r="Q36" s="41">
        <v>41.311</v>
      </c>
      <c r="R36" s="41">
        <v>34.173000000000002</v>
      </c>
      <c r="S36" s="41">
        <v>37.414000000000001</v>
      </c>
      <c r="T36" s="41">
        <v>31.751000000000001</v>
      </c>
      <c r="U36" s="41">
        <v>29.068999999999999</v>
      </c>
      <c r="V36" s="41">
        <v>24.013000000000002</v>
      </c>
      <c r="W36" s="41">
        <v>25.175000000000001</v>
      </c>
      <c r="X36" s="41">
        <v>15.557</v>
      </c>
      <c r="Y36" s="41">
        <v>24.512</v>
      </c>
      <c r="Z36" s="41">
        <v>24.925000000000001</v>
      </c>
      <c r="AA36" s="41">
        <v>29.972000000000001</v>
      </c>
      <c r="AB36" s="41">
        <v>30.818000000000001</v>
      </c>
      <c r="AC36" s="41">
        <v>25.094999999999999</v>
      </c>
      <c r="AD36" s="41">
        <v>33.601999999999997</v>
      </c>
      <c r="AE36" s="41">
        <v>30.974</v>
      </c>
      <c r="AF36" s="41">
        <v>25.93</v>
      </c>
      <c r="AG36" s="41">
        <v>30.170999999999999</v>
      </c>
      <c r="AH36" s="41">
        <v>17.52</v>
      </c>
      <c r="AI36" s="12">
        <v>23.998999999999999</v>
      </c>
      <c r="AJ36" s="12">
        <v>29.696999999999999</v>
      </c>
      <c r="AK36" s="12">
        <v>27.97</v>
      </c>
      <c r="AL36" s="12">
        <v>20.135000000000002</v>
      </c>
      <c r="AM36" s="12">
        <v>29.57</v>
      </c>
    </row>
    <row r="37" spans="1:39" ht="15" x14ac:dyDescent="0.25">
      <c r="A37" s="64">
        <v>44562</v>
      </c>
      <c r="B37" s="15">
        <v>26.51</v>
      </c>
      <c r="C37" s="15">
        <v>26.51</v>
      </c>
      <c r="D37" s="13">
        <v>26.51</v>
      </c>
      <c r="E37" s="41">
        <v>29.029</v>
      </c>
      <c r="F37" s="41">
        <v>39.573</v>
      </c>
      <c r="G37" s="41">
        <v>33.85</v>
      </c>
      <c r="H37" s="41">
        <v>32.423000000000002</v>
      </c>
      <c r="I37" s="41">
        <v>26.611000000000001</v>
      </c>
      <c r="J37" s="41">
        <v>21.003</v>
      </c>
      <c r="K37" s="41">
        <v>21.51</v>
      </c>
      <c r="L37" s="41">
        <v>24.132000000000001</v>
      </c>
      <c r="M37" s="41">
        <v>23.155999999999999</v>
      </c>
      <c r="N37" s="41">
        <v>22.23</v>
      </c>
      <c r="O37" s="41">
        <v>30.649000000000001</v>
      </c>
      <c r="P37" s="41">
        <v>24.821000000000002</v>
      </c>
      <c r="Q37" s="41">
        <v>36.061</v>
      </c>
      <c r="R37" s="41">
        <v>29.427</v>
      </c>
      <c r="S37" s="41">
        <v>33.561</v>
      </c>
      <c r="T37" s="41">
        <v>27.439</v>
      </c>
      <c r="U37" s="41">
        <v>28.24</v>
      </c>
      <c r="V37" s="41">
        <v>21.51</v>
      </c>
      <c r="W37" s="41">
        <v>22.311</v>
      </c>
      <c r="X37" s="41">
        <v>14.144</v>
      </c>
      <c r="Y37" s="41">
        <v>21.762</v>
      </c>
      <c r="Z37" s="41">
        <v>25.584</v>
      </c>
      <c r="AA37" s="41">
        <v>25.954000000000001</v>
      </c>
      <c r="AB37" s="41">
        <v>27.722999999999999</v>
      </c>
      <c r="AC37" s="41">
        <v>21.809000000000001</v>
      </c>
      <c r="AD37" s="41">
        <v>30.367000000000001</v>
      </c>
      <c r="AE37" s="41">
        <v>27.260999999999999</v>
      </c>
      <c r="AF37" s="41">
        <v>22.952000000000002</v>
      </c>
      <c r="AG37" s="41">
        <v>27.414999999999999</v>
      </c>
      <c r="AH37" s="41">
        <v>15.805</v>
      </c>
      <c r="AI37" s="12">
        <v>21.056000000000001</v>
      </c>
      <c r="AJ37" s="12">
        <v>26.254999999999999</v>
      </c>
      <c r="AK37" s="12">
        <v>25.614000000000001</v>
      </c>
      <c r="AL37" s="12">
        <v>17.420000000000002</v>
      </c>
      <c r="AM37" s="12">
        <v>26.509</v>
      </c>
    </row>
    <row r="38" spans="1:39" ht="15" x14ac:dyDescent="0.25">
      <c r="A38" s="64">
        <v>44593</v>
      </c>
      <c r="B38" s="15">
        <v>24.89</v>
      </c>
      <c r="C38" s="15">
        <v>24.89</v>
      </c>
      <c r="D38" s="13">
        <v>24.89</v>
      </c>
      <c r="E38" s="41">
        <v>22.417000000000002</v>
      </c>
      <c r="F38" s="41">
        <v>32.923000000000002</v>
      </c>
      <c r="G38" s="41">
        <v>43.32</v>
      </c>
      <c r="H38" s="41">
        <v>29.76</v>
      </c>
      <c r="I38" s="41">
        <v>21.850999999999999</v>
      </c>
      <c r="J38" s="41">
        <v>17.294</v>
      </c>
      <c r="K38" s="41">
        <v>18.29</v>
      </c>
      <c r="L38" s="41">
        <v>21.027000000000001</v>
      </c>
      <c r="M38" s="41">
        <v>19.927</v>
      </c>
      <c r="N38" s="41">
        <v>20.309999999999999</v>
      </c>
      <c r="O38" s="41">
        <v>25</v>
      </c>
      <c r="P38" s="41">
        <v>25.178000000000001</v>
      </c>
      <c r="Q38" s="41">
        <v>32.448999999999998</v>
      </c>
      <c r="R38" s="41">
        <v>24.001000000000001</v>
      </c>
      <c r="S38" s="41">
        <v>28.824999999999999</v>
      </c>
      <c r="T38" s="41">
        <v>26.605</v>
      </c>
      <c r="U38" s="41">
        <v>27.998000000000001</v>
      </c>
      <c r="V38" s="41">
        <v>21.056999999999999</v>
      </c>
      <c r="W38" s="41">
        <v>18.303999999999998</v>
      </c>
      <c r="X38" s="41">
        <v>17.062000000000001</v>
      </c>
      <c r="Y38" s="41">
        <v>18.161000000000001</v>
      </c>
      <c r="Z38" s="41">
        <v>21.832000000000001</v>
      </c>
      <c r="AA38" s="41">
        <v>20.952000000000002</v>
      </c>
      <c r="AB38" s="41">
        <v>25.509</v>
      </c>
      <c r="AC38" s="41">
        <v>17.821000000000002</v>
      </c>
      <c r="AD38" s="41">
        <v>25.972999999999999</v>
      </c>
      <c r="AE38" s="41">
        <v>22.32</v>
      </c>
      <c r="AF38" s="41">
        <v>18.917000000000002</v>
      </c>
      <c r="AG38" s="41">
        <v>22.721</v>
      </c>
      <c r="AH38" s="41">
        <v>13.135</v>
      </c>
      <c r="AI38" s="12">
        <v>20.100999999999999</v>
      </c>
      <c r="AJ38" s="12">
        <v>25.623000000000001</v>
      </c>
      <c r="AK38" s="12">
        <v>21.783999999999999</v>
      </c>
      <c r="AL38" s="12">
        <v>14.56</v>
      </c>
      <c r="AM38" s="12">
        <v>22.218</v>
      </c>
    </row>
    <row r="39" spans="1:39" ht="15" x14ac:dyDescent="0.25">
      <c r="A39" s="64">
        <v>44621</v>
      </c>
      <c r="B39" s="15">
        <v>40.04</v>
      </c>
      <c r="C39" s="15">
        <v>40.04</v>
      </c>
      <c r="D39" s="13">
        <v>40.04</v>
      </c>
      <c r="E39" s="41">
        <v>22.986999999999998</v>
      </c>
      <c r="F39" s="41">
        <v>48.863999999999997</v>
      </c>
      <c r="G39" s="41">
        <v>79.540000000000006</v>
      </c>
      <c r="H39" s="41">
        <v>35.188000000000002</v>
      </c>
      <c r="I39" s="41">
        <v>31.992000000000001</v>
      </c>
      <c r="J39" s="41">
        <v>47.296999999999997</v>
      </c>
      <c r="K39" s="41">
        <v>29.527999999999999</v>
      </c>
      <c r="L39" s="41">
        <v>30.640999999999998</v>
      </c>
      <c r="M39" s="41">
        <v>32.414000000000001</v>
      </c>
      <c r="N39" s="41">
        <v>36.322000000000003</v>
      </c>
      <c r="O39" s="41">
        <v>45.162999999999997</v>
      </c>
      <c r="P39" s="41">
        <v>55.591999999999999</v>
      </c>
      <c r="Q39" s="41">
        <v>44.012999999999998</v>
      </c>
      <c r="R39" s="41">
        <v>45.685000000000002</v>
      </c>
      <c r="S39" s="41">
        <v>44.601999999999997</v>
      </c>
      <c r="T39" s="41">
        <v>38.201000000000001</v>
      </c>
      <c r="U39" s="41">
        <v>32.899000000000001</v>
      </c>
      <c r="V39" s="41">
        <v>32.869999999999997</v>
      </c>
      <c r="W39" s="41">
        <v>22.515999999999998</v>
      </c>
      <c r="X39" s="41">
        <v>28.405000000000001</v>
      </c>
      <c r="Y39" s="41">
        <v>51.56</v>
      </c>
      <c r="Z39" s="41">
        <v>26.135999999999999</v>
      </c>
      <c r="AA39" s="41">
        <v>29.35</v>
      </c>
      <c r="AB39" s="41">
        <v>65.525000000000006</v>
      </c>
      <c r="AC39" s="41">
        <v>18.754999999999999</v>
      </c>
      <c r="AD39" s="41">
        <v>50.106999999999999</v>
      </c>
      <c r="AE39" s="41">
        <v>26.408000000000001</v>
      </c>
      <c r="AF39" s="41">
        <v>34.575000000000003</v>
      </c>
      <c r="AG39" s="41">
        <v>44.546999999999997</v>
      </c>
      <c r="AH39" s="41">
        <v>20.879000000000001</v>
      </c>
      <c r="AI39" s="12">
        <v>23.065999999999999</v>
      </c>
      <c r="AJ39" s="12">
        <v>48.347999999999999</v>
      </c>
      <c r="AK39" s="12">
        <v>24.164000000000001</v>
      </c>
      <c r="AL39" s="12">
        <v>25.6</v>
      </c>
      <c r="AM39" s="12">
        <v>35.603000000000002</v>
      </c>
    </row>
    <row r="40" spans="1:39" ht="15" x14ac:dyDescent="0.25">
      <c r="A40" s="64">
        <v>44652</v>
      </c>
      <c r="B40" s="15">
        <v>88.26</v>
      </c>
      <c r="C40" s="15">
        <v>88.26</v>
      </c>
      <c r="D40" s="13">
        <v>88.26</v>
      </c>
      <c r="E40" s="41">
        <v>50.457999999999998</v>
      </c>
      <c r="F40" s="41">
        <v>109.889</v>
      </c>
      <c r="G40" s="41">
        <v>137.26400000000001</v>
      </c>
      <c r="H40" s="41">
        <v>108.825</v>
      </c>
      <c r="I40" s="41">
        <v>73.924999999999997</v>
      </c>
      <c r="J40" s="41">
        <v>117.488</v>
      </c>
      <c r="K40" s="41">
        <v>65.364999999999995</v>
      </c>
      <c r="L40" s="41">
        <v>59.573999999999998</v>
      </c>
      <c r="M40" s="41">
        <v>84.328999999999994</v>
      </c>
      <c r="N40" s="41">
        <v>105.246</v>
      </c>
      <c r="O40" s="41">
        <v>87.055000000000007</v>
      </c>
      <c r="P40" s="41">
        <v>71.138000000000005</v>
      </c>
      <c r="Q40" s="41">
        <v>100.748</v>
      </c>
      <c r="R40" s="41">
        <v>94.834000000000003</v>
      </c>
      <c r="S40" s="41">
        <v>69.063000000000002</v>
      </c>
      <c r="T40" s="41">
        <v>52.655999999999999</v>
      </c>
      <c r="U40" s="41">
        <v>86.106999999999999</v>
      </c>
      <c r="V40" s="41">
        <v>66.683999999999997</v>
      </c>
      <c r="W40" s="41">
        <v>58.228999999999999</v>
      </c>
      <c r="X40" s="41">
        <v>57.817999999999998</v>
      </c>
      <c r="Y40" s="41">
        <v>105.774</v>
      </c>
      <c r="Z40" s="41">
        <v>68.141000000000005</v>
      </c>
      <c r="AA40" s="41">
        <v>93.506</v>
      </c>
      <c r="AB40" s="41">
        <v>97.331999999999994</v>
      </c>
      <c r="AC40" s="41">
        <v>63.332000000000001</v>
      </c>
      <c r="AD40" s="41">
        <v>83.662000000000006</v>
      </c>
      <c r="AE40" s="41">
        <v>66.061000000000007</v>
      </c>
      <c r="AF40" s="41">
        <v>79.516999999999996</v>
      </c>
      <c r="AG40" s="41">
        <v>93.091999999999999</v>
      </c>
      <c r="AH40" s="41">
        <v>47.427</v>
      </c>
      <c r="AI40" s="12">
        <v>56.750999999999998</v>
      </c>
      <c r="AJ40" s="12">
        <v>84.87</v>
      </c>
      <c r="AK40" s="12">
        <v>56.402999999999999</v>
      </c>
      <c r="AL40" s="12">
        <v>46.05</v>
      </c>
      <c r="AM40" s="12">
        <v>42.981000000000002</v>
      </c>
    </row>
    <row r="41" spans="1:39" ht="15" x14ac:dyDescent="0.25">
      <c r="A41" s="64">
        <v>44682</v>
      </c>
      <c r="B41" s="15">
        <v>247.09</v>
      </c>
      <c r="C41" s="15">
        <v>247.09</v>
      </c>
      <c r="D41" s="13">
        <v>247.09</v>
      </c>
      <c r="E41" s="41">
        <v>510.57</v>
      </c>
      <c r="F41" s="41">
        <v>418.12</v>
      </c>
      <c r="G41" s="41">
        <v>352.55399999999997</v>
      </c>
      <c r="H41" s="41">
        <v>327.14100000000002</v>
      </c>
      <c r="I41" s="41">
        <v>158.24299999999999</v>
      </c>
      <c r="J41" s="41">
        <v>196.46600000000001</v>
      </c>
      <c r="K41" s="41">
        <v>126.803</v>
      </c>
      <c r="L41" s="41">
        <v>184.80600000000001</v>
      </c>
      <c r="M41" s="41">
        <v>216.334</v>
      </c>
      <c r="N41" s="41">
        <v>299.18099999999998</v>
      </c>
      <c r="O41" s="41">
        <v>230.249</v>
      </c>
      <c r="P41" s="41">
        <v>220.04400000000001</v>
      </c>
      <c r="Q41" s="41">
        <v>376.93299999999999</v>
      </c>
      <c r="R41" s="41">
        <v>346.62299999999999</v>
      </c>
      <c r="S41" s="41">
        <v>213.709</v>
      </c>
      <c r="T41" s="41">
        <v>234.64500000000001</v>
      </c>
      <c r="U41" s="41">
        <v>245.50899999999999</v>
      </c>
      <c r="V41" s="41">
        <v>265.87599999999998</v>
      </c>
      <c r="W41" s="41">
        <v>78.525000000000006</v>
      </c>
      <c r="X41" s="41">
        <v>169.69300000000001</v>
      </c>
      <c r="Y41" s="41">
        <v>229.24799999999999</v>
      </c>
      <c r="Z41" s="41">
        <v>266.91800000000001</v>
      </c>
      <c r="AA41" s="41">
        <v>224.15</v>
      </c>
      <c r="AB41" s="41">
        <v>244.49299999999999</v>
      </c>
      <c r="AC41" s="41">
        <v>285.80599999999998</v>
      </c>
      <c r="AD41" s="41">
        <v>294.65600000000001</v>
      </c>
      <c r="AE41" s="41">
        <v>122.89</v>
      </c>
      <c r="AF41" s="41">
        <v>175.892</v>
      </c>
      <c r="AG41" s="41">
        <v>132.75399999999999</v>
      </c>
      <c r="AH41" s="41">
        <v>114.255</v>
      </c>
      <c r="AI41" s="12">
        <v>244.613</v>
      </c>
      <c r="AJ41" s="12">
        <v>206.667</v>
      </c>
      <c r="AK41" s="12">
        <v>117.1</v>
      </c>
      <c r="AL41" s="12">
        <v>163.874</v>
      </c>
      <c r="AM41" s="12">
        <v>151.24</v>
      </c>
    </row>
    <row r="42" spans="1:39" ht="15" x14ac:dyDescent="0.25">
      <c r="A42" s="64">
        <v>44713</v>
      </c>
      <c r="B42" s="15">
        <v>281.04000000000002</v>
      </c>
      <c r="C42" s="15">
        <v>281.04000000000002</v>
      </c>
      <c r="D42" s="13">
        <v>281.04000000000002</v>
      </c>
      <c r="E42" s="41">
        <v>734.21799999999996</v>
      </c>
      <c r="F42" s="41">
        <v>427.10399999999998</v>
      </c>
      <c r="G42" s="41">
        <v>425.411</v>
      </c>
      <c r="H42" s="41">
        <v>304.827</v>
      </c>
      <c r="I42" s="41">
        <v>187.256</v>
      </c>
      <c r="J42" s="41">
        <v>159.90700000000001</v>
      </c>
      <c r="K42" s="41">
        <v>189.804</v>
      </c>
      <c r="L42" s="41">
        <v>295.81299999999999</v>
      </c>
      <c r="M42" s="41">
        <v>182.84</v>
      </c>
      <c r="N42" s="41">
        <v>436.541</v>
      </c>
      <c r="O42" s="41">
        <v>237.48</v>
      </c>
      <c r="P42" s="41">
        <v>589.15</v>
      </c>
      <c r="Q42" s="41">
        <v>327.31099999999998</v>
      </c>
      <c r="R42" s="41">
        <v>548.697</v>
      </c>
      <c r="S42" s="41">
        <v>218.02</v>
      </c>
      <c r="T42" s="41">
        <v>375.33699999999999</v>
      </c>
      <c r="U42" s="41">
        <v>167.917</v>
      </c>
      <c r="V42" s="41">
        <v>213.94300000000001</v>
      </c>
      <c r="W42" s="41">
        <v>58.817999999999998</v>
      </c>
      <c r="X42" s="41">
        <v>226.828</v>
      </c>
      <c r="Y42" s="41">
        <v>151.434</v>
      </c>
      <c r="Z42" s="41">
        <v>303.61500000000001</v>
      </c>
      <c r="AA42" s="41">
        <v>211.51</v>
      </c>
      <c r="AB42" s="41">
        <v>192.88200000000001</v>
      </c>
      <c r="AC42" s="41">
        <v>520.51900000000001</v>
      </c>
      <c r="AD42" s="41">
        <v>293.86599999999999</v>
      </c>
      <c r="AE42" s="41">
        <v>271.28699999999998</v>
      </c>
      <c r="AF42" s="41">
        <v>463.149</v>
      </c>
      <c r="AG42" s="41">
        <v>54.209000000000003</v>
      </c>
      <c r="AH42" s="41">
        <v>155.34</v>
      </c>
      <c r="AI42" s="12">
        <v>358.45</v>
      </c>
      <c r="AJ42" s="12">
        <v>348.16500000000002</v>
      </c>
      <c r="AK42" s="12">
        <v>121.508</v>
      </c>
      <c r="AL42" s="12">
        <v>315.596</v>
      </c>
      <c r="AM42" s="12">
        <v>397.41800000000001</v>
      </c>
    </row>
    <row r="43" spans="1:39" ht="15" x14ac:dyDescent="0.25">
      <c r="A43" s="64">
        <v>44743</v>
      </c>
      <c r="B43" s="15">
        <v>123.17</v>
      </c>
      <c r="C43" s="15">
        <v>123.17</v>
      </c>
      <c r="D43" s="13">
        <v>123.17</v>
      </c>
      <c r="E43" s="41">
        <v>337.94200000000001</v>
      </c>
      <c r="F43" s="41">
        <v>135.833</v>
      </c>
      <c r="G43" s="41">
        <v>177.45500000000001</v>
      </c>
      <c r="H43" s="41">
        <v>99.293999999999997</v>
      </c>
      <c r="I43" s="41">
        <v>73.191999999999993</v>
      </c>
      <c r="J43" s="41">
        <v>68.727000000000004</v>
      </c>
      <c r="K43" s="41">
        <v>77.176000000000002</v>
      </c>
      <c r="L43" s="41">
        <v>135.876</v>
      </c>
      <c r="M43" s="41">
        <v>71.275000000000006</v>
      </c>
      <c r="N43" s="41">
        <v>205.887</v>
      </c>
      <c r="O43" s="41">
        <v>76.200999999999993</v>
      </c>
      <c r="P43" s="41">
        <v>513.19399999999996</v>
      </c>
      <c r="Q43" s="41">
        <v>127.33499999999999</v>
      </c>
      <c r="R43" s="41">
        <v>199.39400000000001</v>
      </c>
      <c r="S43" s="41">
        <v>106.142</v>
      </c>
      <c r="T43" s="41">
        <v>223.161</v>
      </c>
      <c r="U43" s="41">
        <v>53.518999999999998</v>
      </c>
      <c r="V43" s="41">
        <v>62.978000000000002</v>
      </c>
      <c r="W43" s="41">
        <v>24.143000000000001</v>
      </c>
      <c r="X43" s="41">
        <v>66.641000000000005</v>
      </c>
      <c r="Y43" s="41">
        <v>56.753</v>
      </c>
      <c r="Z43" s="41">
        <v>122.90900000000001</v>
      </c>
      <c r="AA43" s="41">
        <v>80.147999999999996</v>
      </c>
      <c r="AB43" s="41">
        <v>69.039000000000001</v>
      </c>
      <c r="AC43" s="41">
        <v>222.45500000000001</v>
      </c>
      <c r="AD43" s="41">
        <v>152.73599999999999</v>
      </c>
      <c r="AE43" s="41">
        <v>82.361000000000004</v>
      </c>
      <c r="AF43" s="41">
        <v>218.42699999999999</v>
      </c>
      <c r="AG43" s="41">
        <v>27.468</v>
      </c>
      <c r="AH43" s="41">
        <v>55.328000000000003</v>
      </c>
      <c r="AI43" s="12">
        <v>112.32899999999999</v>
      </c>
      <c r="AJ43" s="12">
        <v>104.081</v>
      </c>
      <c r="AK43" s="12">
        <v>47.787999999999997</v>
      </c>
      <c r="AL43" s="12">
        <v>182.85</v>
      </c>
      <c r="AM43" s="12">
        <v>228.69499999999999</v>
      </c>
    </row>
    <row r="44" spans="1:39" ht="15" x14ac:dyDescent="0.25">
      <c r="A44" s="64">
        <v>44774</v>
      </c>
      <c r="B44" s="15">
        <v>66.88</v>
      </c>
      <c r="C44" s="15">
        <v>66.88</v>
      </c>
      <c r="D44" s="13">
        <v>66.88</v>
      </c>
      <c r="E44" s="41">
        <v>128.357</v>
      </c>
      <c r="F44" s="41">
        <v>62.860999999999997</v>
      </c>
      <c r="G44" s="41">
        <v>68.597999999999999</v>
      </c>
      <c r="H44" s="41">
        <v>56.965000000000003</v>
      </c>
      <c r="I44" s="41">
        <v>43.89</v>
      </c>
      <c r="J44" s="41">
        <v>51.363</v>
      </c>
      <c r="K44" s="41">
        <v>40.470999999999997</v>
      </c>
      <c r="L44" s="41">
        <v>58.247</v>
      </c>
      <c r="M44" s="41">
        <v>55.427</v>
      </c>
      <c r="N44" s="41">
        <v>70.468999999999994</v>
      </c>
      <c r="O44" s="41">
        <v>43.725999999999999</v>
      </c>
      <c r="P44" s="41">
        <v>137.30500000000001</v>
      </c>
      <c r="Q44" s="41">
        <v>54.7</v>
      </c>
      <c r="R44" s="41">
        <v>85.194000000000003</v>
      </c>
      <c r="S44" s="41">
        <v>50.701000000000001</v>
      </c>
      <c r="T44" s="41">
        <v>87.007000000000005</v>
      </c>
      <c r="U44" s="41">
        <v>43.515000000000001</v>
      </c>
      <c r="V44" s="41">
        <v>47.901000000000003</v>
      </c>
      <c r="W44" s="41">
        <v>19.329999999999998</v>
      </c>
      <c r="X44" s="41">
        <v>39.957999999999998</v>
      </c>
      <c r="Y44" s="41">
        <v>35.814</v>
      </c>
      <c r="Z44" s="41">
        <v>57.540999999999997</v>
      </c>
      <c r="AA44" s="41">
        <v>55.09</v>
      </c>
      <c r="AB44" s="41">
        <v>48.396000000000001</v>
      </c>
      <c r="AC44" s="41">
        <v>79.239000000000004</v>
      </c>
      <c r="AD44" s="41">
        <v>57.822000000000003</v>
      </c>
      <c r="AE44" s="41">
        <v>48.286999999999999</v>
      </c>
      <c r="AF44" s="41">
        <v>67.98</v>
      </c>
      <c r="AG44" s="41">
        <v>26.253</v>
      </c>
      <c r="AH44" s="41">
        <v>38.895000000000003</v>
      </c>
      <c r="AI44" s="12">
        <v>55.723999999999997</v>
      </c>
      <c r="AJ44" s="12">
        <v>45.076999999999998</v>
      </c>
      <c r="AK44" s="12">
        <v>30.637</v>
      </c>
      <c r="AL44" s="12">
        <v>95.167000000000002</v>
      </c>
      <c r="AM44" s="12">
        <v>86.799000000000007</v>
      </c>
    </row>
    <row r="45" spans="1:39" ht="15" x14ac:dyDescent="0.25">
      <c r="A45" s="64">
        <v>44805</v>
      </c>
      <c r="B45" s="15">
        <v>40.659999999999997</v>
      </c>
      <c r="C45" s="15">
        <v>40.659999999999997</v>
      </c>
      <c r="D45" s="13">
        <v>40.659999999999997</v>
      </c>
      <c r="E45" s="41">
        <v>73.024000000000001</v>
      </c>
      <c r="F45" s="41">
        <v>62.103999999999999</v>
      </c>
      <c r="G45" s="41">
        <v>67.122</v>
      </c>
      <c r="H45" s="41">
        <v>43.988999999999997</v>
      </c>
      <c r="I45" s="41">
        <v>42.704999999999998</v>
      </c>
      <c r="J45" s="41">
        <v>35.305</v>
      </c>
      <c r="K45" s="41">
        <v>33.250999999999998</v>
      </c>
      <c r="L45" s="41">
        <v>36.866</v>
      </c>
      <c r="M45" s="41">
        <v>44.658000000000001</v>
      </c>
      <c r="N45" s="41">
        <v>59.259</v>
      </c>
      <c r="O45" s="41">
        <v>39.746000000000002</v>
      </c>
      <c r="P45" s="41">
        <v>66.575999999999993</v>
      </c>
      <c r="Q45" s="41">
        <v>42.933</v>
      </c>
      <c r="R45" s="41">
        <v>61.604999999999997</v>
      </c>
      <c r="S45" s="41">
        <v>35.536000000000001</v>
      </c>
      <c r="T45" s="41">
        <v>48.831000000000003</v>
      </c>
      <c r="U45" s="41">
        <v>35.465000000000003</v>
      </c>
      <c r="V45" s="41">
        <v>32.853000000000002</v>
      </c>
      <c r="W45" s="41">
        <v>21.076000000000001</v>
      </c>
      <c r="X45" s="41">
        <v>58.183999999999997</v>
      </c>
      <c r="Y45" s="41">
        <v>36.695999999999998</v>
      </c>
      <c r="Z45" s="41">
        <v>38.008000000000003</v>
      </c>
      <c r="AA45" s="41">
        <v>40.707000000000001</v>
      </c>
      <c r="AB45" s="41">
        <v>45.735999999999997</v>
      </c>
      <c r="AC45" s="41">
        <v>48.142000000000003</v>
      </c>
      <c r="AD45" s="41">
        <v>40.456000000000003</v>
      </c>
      <c r="AE45" s="41">
        <v>31.527000000000001</v>
      </c>
      <c r="AF45" s="41">
        <v>41.531999999999996</v>
      </c>
      <c r="AG45" s="41">
        <v>23.405000000000001</v>
      </c>
      <c r="AH45" s="41">
        <v>56.607999999999997</v>
      </c>
      <c r="AI45" s="12">
        <v>49.268000000000001</v>
      </c>
      <c r="AJ45" s="12">
        <v>36.46</v>
      </c>
      <c r="AK45" s="12">
        <v>26.149000000000001</v>
      </c>
      <c r="AL45" s="12">
        <v>77.856999999999999</v>
      </c>
      <c r="AM45" s="12">
        <v>43.787999999999997</v>
      </c>
    </row>
    <row r="46" spans="1:39" ht="15" x14ac:dyDescent="0.25">
      <c r="A46" s="64">
        <v>44835</v>
      </c>
      <c r="B46" s="15">
        <v>35.090000000000003</v>
      </c>
      <c r="C46" s="15">
        <v>45.4</v>
      </c>
      <c r="D46" s="13">
        <v>40.76</v>
      </c>
      <c r="E46" s="41">
        <v>62.265000000000001</v>
      </c>
      <c r="F46" s="41">
        <v>92.103999999999999</v>
      </c>
      <c r="G46" s="41">
        <v>73.346999999999994</v>
      </c>
      <c r="H46" s="41">
        <v>35.307000000000002</v>
      </c>
      <c r="I46" s="41">
        <v>32.749000000000002</v>
      </c>
      <c r="J46" s="41">
        <v>33.177999999999997</v>
      </c>
      <c r="K46" s="41">
        <v>50.682000000000002</v>
      </c>
      <c r="L46" s="41">
        <v>31.126999999999999</v>
      </c>
      <c r="M46" s="41">
        <v>30.484000000000002</v>
      </c>
      <c r="N46" s="41">
        <v>50.268999999999998</v>
      </c>
      <c r="O46" s="41">
        <v>35.381</v>
      </c>
      <c r="P46" s="41">
        <v>59.82</v>
      </c>
      <c r="Q46" s="41">
        <v>49.911999999999999</v>
      </c>
      <c r="R46" s="41">
        <v>64.754000000000005</v>
      </c>
      <c r="S46" s="41">
        <v>41.563000000000002</v>
      </c>
      <c r="T46" s="41">
        <v>39.082000000000001</v>
      </c>
      <c r="U46" s="41">
        <v>30.474</v>
      </c>
      <c r="V46" s="41">
        <v>29.058</v>
      </c>
      <c r="W46" s="41">
        <v>29.634</v>
      </c>
      <c r="X46" s="41">
        <v>36.168999999999997</v>
      </c>
      <c r="Y46" s="41">
        <v>34.369</v>
      </c>
      <c r="Z46" s="41">
        <v>52.06</v>
      </c>
      <c r="AA46" s="41">
        <v>64.421999999999997</v>
      </c>
      <c r="AB46" s="41">
        <v>41.886000000000003</v>
      </c>
      <c r="AC46" s="41">
        <v>42.106999999999999</v>
      </c>
      <c r="AD46" s="41">
        <v>39.756</v>
      </c>
      <c r="AE46" s="41">
        <v>31.623000000000001</v>
      </c>
      <c r="AF46" s="41">
        <v>40.191000000000003</v>
      </c>
      <c r="AG46" s="41">
        <v>21.649000000000001</v>
      </c>
      <c r="AH46" s="41">
        <v>51.512999999999998</v>
      </c>
      <c r="AI46" s="12">
        <v>61.722000000000001</v>
      </c>
      <c r="AJ46" s="12">
        <v>31.030999999999999</v>
      </c>
      <c r="AK46" s="12">
        <v>26.795999999999999</v>
      </c>
      <c r="AL46" s="12">
        <v>48.162999999999997</v>
      </c>
      <c r="AM46" s="12">
        <v>36.601999999999997</v>
      </c>
    </row>
    <row r="47" spans="1:39" ht="15" x14ac:dyDescent="0.25">
      <c r="A47" s="64">
        <v>44866</v>
      </c>
      <c r="B47" s="15">
        <v>31.91</v>
      </c>
      <c r="C47" s="15">
        <v>34.380000000000003</v>
      </c>
      <c r="D47" s="13">
        <v>33.299999999999997</v>
      </c>
      <c r="E47" s="41">
        <v>50.792999999999999</v>
      </c>
      <c r="F47" s="41">
        <v>53.552999999999997</v>
      </c>
      <c r="G47" s="41">
        <v>50.857999999999997</v>
      </c>
      <c r="H47" s="41">
        <v>33.130000000000003</v>
      </c>
      <c r="I47" s="41">
        <v>25.494</v>
      </c>
      <c r="J47" s="41">
        <v>26.596</v>
      </c>
      <c r="K47" s="41">
        <v>42.639000000000003</v>
      </c>
      <c r="L47" s="41">
        <v>28.638999999999999</v>
      </c>
      <c r="M47" s="41">
        <v>25.623999999999999</v>
      </c>
      <c r="N47" s="41">
        <v>39.154000000000003</v>
      </c>
      <c r="O47" s="41">
        <v>32.180999999999997</v>
      </c>
      <c r="P47" s="41">
        <v>45.573999999999998</v>
      </c>
      <c r="Q47" s="41">
        <v>38.241999999999997</v>
      </c>
      <c r="R47" s="41">
        <v>45.331000000000003</v>
      </c>
      <c r="S47" s="41">
        <v>34.573</v>
      </c>
      <c r="T47" s="41">
        <v>31.423999999999999</v>
      </c>
      <c r="U47" s="41">
        <v>26.536999999999999</v>
      </c>
      <c r="V47" s="41">
        <v>28.5</v>
      </c>
      <c r="W47" s="41">
        <v>18.315000000000001</v>
      </c>
      <c r="X47" s="41">
        <v>25.853999999999999</v>
      </c>
      <c r="Y47" s="41">
        <v>29.872</v>
      </c>
      <c r="Z47" s="41">
        <v>39.058999999999997</v>
      </c>
      <c r="AA47" s="41">
        <v>42.924999999999997</v>
      </c>
      <c r="AB47" s="41">
        <v>31.222999999999999</v>
      </c>
      <c r="AC47" s="41">
        <v>36.424999999999997</v>
      </c>
      <c r="AD47" s="41">
        <v>36.534999999999997</v>
      </c>
      <c r="AE47" s="41">
        <v>30.904</v>
      </c>
      <c r="AF47" s="41">
        <v>33.216000000000001</v>
      </c>
      <c r="AG47" s="41">
        <v>18.327000000000002</v>
      </c>
      <c r="AH47" s="41">
        <v>30.37</v>
      </c>
      <c r="AI47" s="12">
        <v>37.747999999999998</v>
      </c>
      <c r="AJ47" s="12">
        <v>29.010999999999999</v>
      </c>
      <c r="AK47" s="12">
        <v>24.797000000000001</v>
      </c>
      <c r="AL47" s="12">
        <v>32.911000000000001</v>
      </c>
      <c r="AM47" s="12">
        <v>31.117000000000001</v>
      </c>
    </row>
    <row r="48" spans="1:39" ht="15" x14ac:dyDescent="0.25">
      <c r="A48" s="64">
        <v>44896</v>
      </c>
      <c r="B48" s="15">
        <v>27.74</v>
      </c>
      <c r="C48" s="15">
        <v>27.74</v>
      </c>
      <c r="D48" s="13">
        <v>27.74</v>
      </c>
      <c r="E48" s="41">
        <v>44.195</v>
      </c>
      <c r="F48" s="41">
        <v>38.862000000000002</v>
      </c>
      <c r="G48" s="41">
        <v>39.027000000000001</v>
      </c>
      <c r="H48" s="41">
        <v>29.847000000000001</v>
      </c>
      <c r="I48" s="41">
        <v>23.332999999999998</v>
      </c>
      <c r="J48" s="41">
        <v>23.991</v>
      </c>
      <c r="K48" s="41">
        <v>30.178000000000001</v>
      </c>
      <c r="L48" s="41">
        <v>26.120999999999999</v>
      </c>
      <c r="M48" s="41">
        <v>23.661999999999999</v>
      </c>
      <c r="N48" s="41">
        <v>34.095999999999997</v>
      </c>
      <c r="O48" s="41">
        <v>27.643999999999998</v>
      </c>
      <c r="P48" s="41">
        <v>41.447000000000003</v>
      </c>
      <c r="Q48" s="41">
        <v>33.901000000000003</v>
      </c>
      <c r="R48" s="41">
        <v>37.347000000000001</v>
      </c>
      <c r="S48" s="41">
        <v>32.185000000000002</v>
      </c>
      <c r="T48" s="41">
        <v>29.085999999999999</v>
      </c>
      <c r="U48" s="41">
        <v>23.797000000000001</v>
      </c>
      <c r="V48" s="41">
        <v>24.663</v>
      </c>
      <c r="W48" s="41">
        <v>15.494999999999999</v>
      </c>
      <c r="X48" s="41">
        <v>24.02</v>
      </c>
      <c r="Y48" s="41">
        <v>24.457000000000001</v>
      </c>
      <c r="Z48" s="41">
        <v>29.651</v>
      </c>
      <c r="AA48" s="41">
        <v>30.738</v>
      </c>
      <c r="AB48" s="41">
        <v>24.927</v>
      </c>
      <c r="AC48" s="41">
        <v>33.398000000000003</v>
      </c>
      <c r="AD48" s="41">
        <v>30.651</v>
      </c>
      <c r="AE48" s="41">
        <v>26.385999999999999</v>
      </c>
      <c r="AF48" s="41">
        <v>29.898</v>
      </c>
      <c r="AG48" s="41">
        <v>17.105</v>
      </c>
      <c r="AH48" s="41">
        <v>23.838000000000001</v>
      </c>
      <c r="AI48" s="12">
        <v>29.523</v>
      </c>
      <c r="AJ48" s="12">
        <v>27.363</v>
      </c>
      <c r="AK48" s="12">
        <v>20.079999999999998</v>
      </c>
      <c r="AL48" s="12">
        <v>28.940999999999999</v>
      </c>
      <c r="AM48" s="12">
        <v>29.64</v>
      </c>
    </row>
    <row r="49" spans="1:1005" ht="15" x14ac:dyDescent="0.25">
      <c r="A49" s="64">
        <v>44927</v>
      </c>
      <c r="B49" s="15">
        <v>26.51</v>
      </c>
      <c r="C49" s="15">
        <v>26.51</v>
      </c>
      <c r="D49" s="13">
        <v>26.51</v>
      </c>
      <c r="E49" s="41">
        <v>39.543999999999997</v>
      </c>
      <c r="F49" s="41">
        <v>33.631</v>
      </c>
      <c r="G49" s="41">
        <v>32.847999999999999</v>
      </c>
      <c r="H49" s="41">
        <v>26.568999999999999</v>
      </c>
      <c r="I49" s="41">
        <v>20.952000000000002</v>
      </c>
      <c r="J49" s="41">
        <v>21.504999999999999</v>
      </c>
      <c r="K49" s="41">
        <v>23.893999999999998</v>
      </c>
      <c r="L49" s="41">
        <v>22.960999999999999</v>
      </c>
      <c r="M49" s="41">
        <v>21.548999999999999</v>
      </c>
      <c r="N49" s="41">
        <v>30.542999999999999</v>
      </c>
      <c r="O49" s="41">
        <v>24.626999999999999</v>
      </c>
      <c r="P49" s="41">
        <v>36.185000000000002</v>
      </c>
      <c r="Q49" s="41">
        <v>29.181000000000001</v>
      </c>
      <c r="R49" s="41">
        <v>33.5</v>
      </c>
      <c r="S49" s="41">
        <v>27.672000000000001</v>
      </c>
      <c r="T49" s="41">
        <v>28.254000000000001</v>
      </c>
      <c r="U49" s="41">
        <v>21.306999999999999</v>
      </c>
      <c r="V49" s="41">
        <v>21.832999999999998</v>
      </c>
      <c r="W49" s="41">
        <v>13.951000000000001</v>
      </c>
      <c r="X49" s="41">
        <v>21.295000000000002</v>
      </c>
      <c r="Y49" s="41">
        <v>25.131</v>
      </c>
      <c r="Z49" s="41">
        <v>25.66</v>
      </c>
      <c r="AA49" s="41">
        <v>27.509</v>
      </c>
      <c r="AB49" s="41">
        <v>21.655999999999999</v>
      </c>
      <c r="AC49" s="41">
        <v>30.178000000000001</v>
      </c>
      <c r="AD49" s="41">
        <v>26.966000000000001</v>
      </c>
      <c r="AE49" s="41">
        <v>23.463000000000001</v>
      </c>
      <c r="AF49" s="41">
        <v>27.161999999999999</v>
      </c>
      <c r="AG49" s="41">
        <v>15.423999999999999</v>
      </c>
      <c r="AH49" s="41">
        <v>20.908999999999999</v>
      </c>
      <c r="AI49" s="12">
        <v>25.995000000000001</v>
      </c>
      <c r="AJ49" s="12">
        <v>25.033000000000001</v>
      </c>
      <c r="AK49" s="12">
        <v>17.37</v>
      </c>
      <c r="AL49" s="12">
        <v>25.917999999999999</v>
      </c>
      <c r="AM49" s="12">
        <v>28.699000000000002</v>
      </c>
    </row>
    <row r="50" spans="1:1005" ht="15" x14ac:dyDescent="0.25">
      <c r="A50" s="64">
        <v>44958</v>
      </c>
      <c r="B50" s="15">
        <v>24.89</v>
      </c>
      <c r="C50" s="15">
        <v>24.89</v>
      </c>
      <c r="D50" s="13">
        <v>24.89</v>
      </c>
      <c r="E50" s="41">
        <v>32.898000000000003</v>
      </c>
      <c r="F50" s="41">
        <v>43.066000000000003</v>
      </c>
      <c r="G50" s="41">
        <v>30.074999999999999</v>
      </c>
      <c r="H50" s="41">
        <v>21.811</v>
      </c>
      <c r="I50" s="41">
        <v>17.251000000000001</v>
      </c>
      <c r="J50" s="41">
        <v>18.29</v>
      </c>
      <c r="K50" s="41">
        <v>20.693999999999999</v>
      </c>
      <c r="L50" s="41">
        <v>19.763999999999999</v>
      </c>
      <c r="M50" s="41">
        <v>19.739000000000001</v>
      </c>
      <c r="N50" s="41">
        <v>24.913</v>
      </c>
      <c r="O50" s="41">
        <v>24.605</v>
      </c>
      <c r="P50" s="41">
        <v>32.561</v>
      </c>
      <c r="Q50" s="41">
        <v>23.795999999999999</v>
      </c>
      <c r="R50" s="41">
        <v>28.771000000000001</v>
      </c>
      <c r="S50" s="41">
        <v>26.693000000000001</v>
      </c>
      <c r="T50" s="41">
        <v>28.004000000000001</v>
      </c>
      <c r="U50" s="41">
        <v>20.882999999999999</v>
      </c>
      <c r="V50" s="41">
        <v>17.904</v>
      </c>
      <c r="W50" s="41">
        <v>16.983000000000001</v>
      </c>
      <c r="X50" s="41">
        <v>17.774000000000001</v>
      </c>
      <c r="Y50" s="41">
        <v>21.472999999999999</v>
      </c>
      <c r="Z50" s="41">
        <v>20.713000000000001</v>
      </c>
      <c r="AA50" s="41">
        <v>25.183</v>
      </c>
      <c r="AB50" s="41">
        <v>17.695</v>
      </c>
      <c r="AC50" s="41">
        <v>25.811</v>
      </c>
      <c r="AD50" s="41">
        <v>22.076000000000001</v>
      </c>
      <c r="AE50" s="41">
        <v>19.219000000000001</v>
      </c>
      <c r="AF50" s="41">
        <v>22.510999999999999</v>
      </c>
      <c r="AG50" s="41">
        <v>12.816000000000001</v>
      </c>
      <c r="AH50" s="41">
        <v>19.97</v>
      </c>
      <c r="AI50" s="12">
        <v>25.396000000000001</v>
      </c>
      <c r="AJ50" s="12">
        <v>21.332999999999998</v>
      </c>
      <c r="AK50" s="12">
        <v>14.518000000000001</v>
      </c>
      <c r="AL50" s="12">
        <v>21.745000000000001</v>
      </c>
      <c r="AM50" s="12">
        <v>22.068999999999999</v>
      </c>
    </row>
    <row r="51" spans="1:1005" ht="15" x14ac:dyDescent="0.25">
      <c r="A51" s="64">
        <v>44986</v>
      </c>
      <c r="B51" s="15">
        <v>40.04</v>
      </c>
      <c r="C51" s="15">
        <v>40.04</v>
      </c>
      <c r="D51" s="13">
        <v>40.04</v>
      </c>
      <c r="E51" s="41">
        <v>48.829000000000001</v>
      </c>
      <c r="F51" s="41">
        <v>79.234999999999999</v>
      </c>
      <c r="G51" s="41">
        <v>35.546999999999997</v>
      </c>
      <c r="H51" s="41">
        <v>31.914000000000001</v>
      </c>
      <c r="I51" s="41">
        <v>47.164999999999999</v>
      </c>
      <c r="J51" s="41">
        <v>29.526</v>
      </c>
      <c r="K51" s="41">
        <v>30.138999999999999</v>
      </c>
      <c r="L51" s="41">
        <v>32.220999999999997</v>
      </c>
      <c r="M51" s="41">
        <v>35.564999999999998</v>
      </c>
      <c r="N51" s="41">
        <v>45.045999999999999</v>
      </c>
      <c r="O51" s="41">
        <v>54.741999999999997</v>
      </c>
      <c r="P51" s="41">
        <v>44.158999999999999</v>
      </c>
      <c r="Q51" s="41">
        <v>45.381999999999998</v>
      </c>
      <c r="R51" s="41">
        <v>44.512999999999998</v>
      </c>
      <c r="S51" s="41">
        <v>37.526000000000003</v>
      </c>
      <c r="T51" s="41">
        <v>32.909999999999997</v>
      </c>
      <c r="U51" s="41">
        <v>32.664999999999999</v>
      </c>
      <c r="V51" s="41">
        <v>22.091000000000001</v>
      </c>
      <c r="W51" s="41">
        <v>27.786999999999999</v>
      </c>
      <c r="X51" s="41">
        <v>51.015999999999998</v>
      </c>
      <c r="Y51" s="41">
        <v>25.741</v>
      </c>
      <c r="Z51" s="41">
        <v>29.084</v>
      </c>
      <c r="AA51" s="41">
        <v>64.191000000000003</v>
      </c>
      <c r="AB51" s="41">
        <v>18.623999999999999</v>
      </c>
      <c r="AC51" s="41">
        <v>49.878999999999998</v>
      </c>
      <c r="AD51" s="41">
        <v>26.155999999999999</v>
      </c>
      <c r="AE51" s="41">
        <v>34.359000000000002</v>
      </c>
      <c r="AF51" s="41">
        <v>44.262999999999998</v>
      </c>
      <c r="AG51" s="41">
        <v>20.521000000000001</v>
      </c>
      <c r="AH51" s="41">
        <v>22.925000000000001</v>
      </c>
      <c r="AI51" s="12">
        <v>45.887</v>
      </c>
      <c r="AJ51" s="12">
        <v>23.693000000000001</v>
      </c>
      <c r="AK51" s="12">
        <v>25.529</v>
      </c>
      <c r="AL51" s="12">
        <v>35.008000000000003</v>
      </c>
      <c r="AM51" s="12">
        <v>22.571999999999999</v>
      </c>
    </row>
    <row r="52" spans="1:1005" ht="15" x14ac:dyDescent="0.25">
      <c r="A52" s="64">
        <v>45017</v>
      </c>
      <c r="B52" s="15">
        <v>88.26</v>
      </c>
      <c r="C52" s="15">
        <v>88.26</v>
      </c>
      <c r="D52" s="13">
        <v>88.26</v>
      </c>
      <c r="E52" s="41">
        <v>109.84699999999999</v>
      </c>
      <c r="F52" s="41">
        <v>136.994</v>
      </c>
      <c r="G52" s="41">
        <v>100.642</v>
      </c>
      <c r="H52" s="41">
        <v>73.856999999999999</v>
      </c>
      <c r="I52" s="41">
        <v>117.402</v>
      </c>
      <c r="J52" s="41">
        <v>65.39</v>
      </c>
      <c r="K52" s="41">
        <v>58.347000000000001</v>
      </c>
      <c r="L52" s="41">
        <v>84.057000000000002</v>
      </c>
      <c r="M52" s="41">
        <v>103.999</v>
      </c>
      <c r="N52" s="41">
        <v>86.930999999999997</v>
      </c>
      <c r="O52" s="41">
        <v>67.887</v>
      </c>
      <c r="P52" s="41">
        <v>100.935</v>
      </c>
      <c r="Q52" s="41">
        <v>94.489000000000004</v>
      </c>
      <c r="R52" s="41">
        <v>68.977000000000004</v>
      </c>
      <c r="S52" s="41">
        <v>50.976999999999997</v>
      </c>
      <c r="T52" s="41">
        <v>86.146000000000001</v>
      </c>
      <c r="U52" s="41">
        <v>66.450999999999993</v>
      </c>
      <c r="V52" s="41">
        <v>57.709000000000003</v>
      </c>
      <c r="W52" s="41">
        <v>55.966999999999999</v>
      </c>
      <c r="X52" s="41">
        <v>105.10299999999999</v>
      </c>
      <c r="Y52" s="41">
        <v>67.634</v>
      </c>
      <c r="Z52" s="41">
        <v>93.097999999999999</v>
      </c>
      <c r="AA52" s="41">
        <v>92.671000000000006</v>
      </c>
      <c r="AB52" s="41">
        <v>63.127000000000002</v>
      </c>
      <c r="AC52" s="41">
        <v>83.405000000000001</v>
      </c>
      <c r="AD52" s="41">
        <v>65.698999999999998</v>
      </c>
      <c r="AE52" s="41">
        <v>78.605999999999995</v>
      </c>
      <c r="AF52" s="41">
        <v>92.816999999999993</v>
      </c>
      <c r="AG52" s="41">
        <v>47.000999999999998</v>
      </c>
      <c r="AH52" s="41">
        <v>56.575000000000003</v>
      </c>
      <c r="AI52" s="12">
        <v>84.593999999999994</v>
      </c>
      <c r="AJ52" s="12">
        <v>55.856000000000002</v>
      </c>
      <c r="AK52" s="12">
        <v>46.03</v>
      </c>
      <c r="AL52" s="12">
        <v>42.378</v>
      </c>
      <c r="AM52" s="12">
        <v>49.862000000000002</v>
      </c>
    </row>
    <row r="53" spans="1:1005" ht="15" x14ac:dyDescent="0.25">
      <c r="A53" s="64">
        <v>45047</v>
      </c>
      <c r="B53" s="15">
        <v>247.09</v>
      </c>
      <c r="C53" s="15">
        <v>247.09</v>
      </c>
      <c r="D53" s="13">
        <v>247.09</v>
      </c>
      <c r="E53" s="41">
        <v>418.07799999999997</v>
      </c>
      <c r="F53" s="41">
        <v>352.28399999999999</v>
      </c>
      <c r="G53" s="41">
        <v>330.149</v>
      </c>
      <c r="H53" s="41">
        <v>158.22800000000001</v>
      </c>
      <c r="I53" s="41">
        <v>196.441</v>
      </c>
      <c r="J53" s="41">
        <v>126.833</v>
      </c>
      <c r="K53" s="41">
        <v>175.935</v>
      </c>
      <c r="L53" s="41">
        <v>216.04</v>
      </c>
      <c r="M53" s="41">
        <v>297.64299999999997</v>
      </c>
      <c r="N53" s="41">
        <v>230.12899999999999</v>
      </c>
      <c r="O53" s="41">
        <v>213.209</v>
      </c>
      <c r="P53" s="41">
        <v>377.12200000000001</v>
      </c>
      <c r="Q53" s="41">
        <v>346.11099999999999</v>
      </c>
      <c r="R53" s="41">
        <v>213.626</v>
      </c>
      <c r="S53" s="41">
        <v>226.107</v>
      </c>
      <c r="T53" s="41">
        <v>245.54400000000001</v>
      </c>
      <c r="U53" s="41">
        <v>265.57100000000003</v>
      </c>
      <c r="V53" s="41">
        <v>78.162000000000006</v>
      </c>
      <c r="W53" s="41">
        <v>158.94399999999999</v>
      </c>
      <c r="X53" s="41">
        <v>228.66</v>
      </c>
      <c r="Y53" s="41">
        <v>266.12400000000002</v>
      </c>
      <c r="Z53" s="41">
        <v>223.791</v>
      </c>
      <c r="AA53" s="41">
        <v>242.62899999999999</v>
      </c>
      <c r="AB53" s="41">
        <v>285.54700000000003</v>
      </c>
      <c r="AC53" s="41">
        <v>294.28100000000001</v>
      </c>
      <c r="AD53" s="41">
        <v>122.523</v>
      </c>
      <c r="AE53" s="41">
        <v>168.31899999999999</v>
      </c>
      <c r="AF53" s="41">
        <v>132.54400000000001</v>
      </c>
      <c r="AG53" s="41">
        <v>113.806</v>
      </c>
      <c r="AH53" s="41">
        <v>244.34399999999999</v>
      </c>
      <c r="AI53" s="12">
        <v>200.28399999999999</v>
      </c>
      <c r="AJ53" s="12">
        <v>116.60599999999999</v>
      </c>
      <c r="AK53" s="12">
        <v>163.84899999999999</v>
      </c>
      <c r="AL53" s="12">
        <v>150.34700000000001</v>
      </c>
      <c r="AM53" s="12">
        <v>507.11599999999999</v>
      </c>
    </row>
    <row r="54" spans="1:1005" ht="15" x14ac:dyDescent="0.25">
      <c r="A54" s="64">
        <v>45078</v>
      </c>
      <c r="B54" s="15">
        <v>281.04000000000002</v>
      </c>
      <c r="C54" s="15">
        <v>281.04000000000002</v>
      </c>
      <c r="D54" s="13">
        <v>281.04000000000002</v>
      </c>
      <c r="E54" s="41">
        <v>427.09399999999999</v>
      </c>
      <c r="F54" s="41">
        <v>425.267</v>
      </c>
      <c r="G54" s="41">
        <v>304.67099999999999</v>
      </c>
      <c r="H54" s="41">
        <v>187.232</v>
      </c>
      <c r="I54" s="41">
        <v>159.88300000000001</v>
      </c>
      <c r="J54" s="41">
        <v>189.80699999999999</v>
      </c>
      <c r="K54" s="41">
        <v>297.16000000000003</v>
      </c>
      <c r="L54" s="41">
        <v>182.661</v>
      </c>
      <c r="M54" s="41">
        <v>435.79300000000001</v>
      </c>
      <c r="N54" s="41">
        <v>237.404</v>
      </c>
      <c r="O54" s="41">
        <v>575.83100000000002</v>
      </c>
      <c r="P54" s="41">
        <v>327.411</v>
      </c>
      <c r="Q54" s="41">
        <v>548.43499999999995</v>
      </c>
      <c r="R54" s="41">
        <v>217.982</v>
      </c>
      <c r="S54" s="41">
        <v>374.66</v>
      </c>
      <c r="T54" s="41">
        <v>167.928</v>
      </c>
      <c r="U54" s="41">
        <v>213.785</v>
      </c>
      <c r="V54" s="41">
        <v>58.591999999999999</v>
      </c>
      <c r="W54" s="41">
        <v>235.08099999999999</v>
      </c>
      <c r="X54" s="41">
        <v>151.09800000000001</v>
      </c>
      <c r="Y54" s="41">
        <v>303.13600000000002</v>
      </c>
      <c r="Z54" s="41">
        <v>211.29</v>
      </c>
      <c r="AA54" s="41">
        <v>196.07</v>
      </c>
      <c r="AB54" s="41">
        <v>520.30999999999995</v>
      </c>
      <c r="AC54" s="41">
        <v>293.69099999999997</v>
      </c>
      <c r="AD54" s="41">
        <v>271.05500000000001</v>
      </c>
      <c r="AE54" s="41">
        <v>460.05599999999998</v>
      </c>
      <c r="AF54" s="41">
        <v>54.110999999999997</v>
      </c>
      <c r="AG54" s="41">
        <v>155.03800000000001</v>
      </c>
      <c r="AH54" s="41">
        <v>358.30099999999999</v>
      </c>
      <c r="AI54" s="12">
        <v>349.322</v>
      </c>
      <c r="AJ54" s="12">
        <v>121.17100000000001</v>
      </c>
      <c r="AK54" s="12">
        <v>315.58300000000003</v>
      </c>
      <c r="AL54" s="12">
        <v>396.71</v>
      </c>
      <c r="AM54" s="12">
        <v>728.49199999999996</v>
      </c>
    </row>
    <row r="55" spans="1:1005" ht="15" x14ac:dyDescent="0.25">
      <c r="A55" s="64">
        <v>45108</v>
      </c>
      <c r="B55" s="15">
        <v>123.17</v>
      </c>
      <c r="C55" s="15">
        <v>123.17</v>
      </c>
      <c r="D55" s="13">
        <v>123.17</v>
      </c>
      <c r="E55" s="41">
        <v>135.81399999999999</v>
      </c>
      <c r="F55" s="41">
        <v>177.339</v>
      </c>
      <c r="G55" s="41">
        <v>103.997</v>
      </c>
      <c r="H55" s="41">
        <v>73.165000000000006</v>
      </c>
      <c r="I55" s="41">
        <v>68.698999999999998</v>
      </c>
      <c r="J55" s="41">
        <v>77.173000000000002</v>
      </c>
      <c r="K55" s="41">
        <v>140.34200000000001</v>
      </c>
      <c r="L55" s="41">
        <v>71.165999999999997</v>
      </c>
      <c r="M55" s="41">
        <v>205.54</v>
      </c>
      <c r="N55" s="41">
        <v>76.144000000000005</v>
      </c>
      <c r="O55" s="41">
        <v>525.13300000000004</v>
      </c>
      <c r="P55" s="41">
        <v>127.398</v>
      </c>
      <c r="Q55" s="41">
        <v>199.27099999999999</v>
      </c>
      <c r="R55" s="41">
        <v>106.11</v>
      </c>
      <c r="S55" s="41">
        <v>230.334</v>
      </c>
      <c r="T55" s="41">
        <v>53.527000000000001</v>
      </c>
      <c r="U55" s="41">
        <v>62.868000000000002</v>
      </c>
      <c r="V55" s="41">
        <v>23.91</v>
      </c>
      <c r="W55" s="41">
        <v>68.7</v>
      </c>
      <c r="X55" s="41">
        <v>56.506</v>
      </c>
      <c r="Y55" s="41">
        <v>122.67100000000001</v>
      </c>
      <c r="Z55" s="41">
        <v>79.975999999999999</v>
      </c>
      <c r="AA55" s="41">
        <v>70.572000000000003</v>
      </c>
      <c r="AB55" s="41">
        <v>222.36600000000001</v>
      </c>
      <c r="AC55" s="41">
        <v>152.631</v>
      </c>
      <c r="AD55" s="41">
        <v>82.194000000000003</v>
      </c>
      <c r="AE55" s="41">
        <v>227.37799999999999</v>
      </c>
      <c r="AF55" s="41">
        <v>27.346</v>
      </c>
      <c r="AG55" s="41">
        <v>55.101999999999997</v>
      </c>
      <c r="AH55" s="41">
        <v>112.251</v>
      </c>
      <c r="AI55" s="12">
        <v>107.374</v>
      </c>
      <c r="AJ55" s="12">
        <v>47.469000000000001</v>
      </c>
      <c r="AK55" s="12">
        <v>182.82499999999999</v>
      </c>
      <c r="AL55" s="12">
        <v>228.333</v>
      </c>
      <c r="AM55" s="12">
        <v>335.33300000000003</v>
      </c>
    </row>
    <row r="56" spans="1:1005" ht="15" x14ac:dyDescent="0.25">
      <c r="A56" s="64">
        <v>45139</v>
      </c>
      <c r="B56" s="15">
        <v>66.88</v>
      </c>
      <c r="C56" s="15">
        <v>66.88</v>
      </c>
      <c r="D56" s="13">
        <v>66.88</v>
      </c>
      <c r="E56" s="41">
        <v>62.841999999999999</v>
      </c>
      <c r="F56" s="41">
        <v>68.495000000000005</v>
      </c>
      <c r="G56" s="41">
        <v>57.314</v>
      </c>
      <c r="H56" s="41">
        <v>43.862000000000002</v>
      </c>
      <c r="I56" s="41">
        <v>51.332000000000001</v>
      </c>
      <c r="J56" s="41">
        <v>40.466000000000001</v>
      </c>
      <c r="K56" s="41">
        <v>59.267000000000003</v>
      </c>
      <c r="L56" s="41">
        <v>55.316000000000003</v>
      </c>
      <c r="M56" s="41">
        <v>70.212999999999994</v>
      </c>
      <c r="N56" s="41">
        <v>43.677</v>
      </c>
      <c r="O56" s="41">
        <v>142.297</v>
      </c>
      <c r="P56" s="41">
        <v>54.756999999999998</v>
      </c>
      <c r="Q56" s="41">
        <v>85.096000000000004</v>
      </c>
      <c r="R56" s="41">
        <v>50.67</v>
      </c>
      <c r="S56" s="41">
        <v>89.700999999999993</v>
      </c>
      <c r="T56" s="41">
        <v>43.521999999999998</v>
      </c>
      <c r="U56" s="41">
        <v>47.802999999999997</v>
      </c>
      <c r="V56" s="41">
        <v>19.077000000000002</v>
      </c>
      <c r="W56" s="41">
        <v>40.168999999999997</v>
      </c>
      <c r="X56" s="41">
        <v>35.597999999999999</v>
      </c>
      <c r="Y56" s="41">
        <v>57.345999999999997</v>
      </c>
      <c r="Z56" s="41">
        <v>54.941000000000003</v>
      </c>
      <c r="AA56" s="41">
        <v>48.905999999999999</v>
      </c>
      <c r="AB56" s="41">
        <v>79.177000000000007</v>
      </c>
      <c r="AC56" s="41">
        <v>57.734000000000002</v>
      </c>
      <c r="AD56" s="41">
        <v>48.131</v>
      </c>
      <c r="AE56" s="41">
        <v>69.805000000000007</v>
      </c>
      <c r="AF56" s="41">
        <v>26.117000000000001</v>
      </c>
      <c r="AG56" s="41">
        <v>38.69</v>
      </c>
      <c r="AH56" s="41">
        <v>55.655000000000001</v>
      </c>
      <c r="AI56" s="12">
        <v>45.427</v>
      </c>
      <c r="AJ56" s="12">
        <v>30.327999999999999</v>
      </c>
      <c r="AK56" s="12">
        <v>95.137</v>
      </c>
      <c r="AL56" s="12">
        <v>86.504000000000005</v>
      </c>
      <c r="AM56" s="12">
        <v>127.7</v>
      </c>
    </row>
    <row r="57" spans="1:1005" ht="15" x14ac:dyDescent="0.25">
      <c r="A57" s="64">
        <v>45170</v>
      </c>
      <c r="B57" s="15">
        <v>40.659999999999997</v>
      </c>
      <c r="C57" s="15">
        <v>40.659999999999997</v>
      </c>
      <c r="D57" s="13">
        <v>40.659999999999997</v>
      </c>
      <c r="E57" s="41">
        <v>62.082999999999998</v>
      </c>
      <c r="F57" s="41">
        <v>67.024000000000001</v>
      </c>
      <c r="G57" s="41">
        <v>44.741999999999997</v>
      </c>
      <c r="H57" s="41">
        <v>42.677</v>
      </c>
      <c r="I57" s="41">
        <v>35.28</v>
      </c>
      <c r="J57" s="41">
        <v>33.249000000000002</v>
      </c>
      <c r="K57" s="41">
        <v>36.999000000000002</v>
      </c>
      <c r="L57" s="41">
        <v>44.570999999999998</v>
      </c>
      <c r="M57" s="41">
        <v>59.012999999999998</v>
      </c>
      <c r="N57" s="41">
        <v>39.704000000000001</v>
      </c>
      <c r="O57" s="41">
        <v>67.328999999999994</v>
      </c>
      <c r="P57" s="41">
        <v>42.988</v>
      </c>
      <c r="Q57" s="41">
        <v>61.523000000000003</v>
      </c>
      <c r="R57" s="41">
        <v>35.509</v>
      </c>
      <c r="S57" s="41">
        <v>49.488</v>
      </c>
      <c r="T57" s="41">
        <v>35.470999999999997</v>
      </c>
      <c r="U57" s="41">
        <v>32.770000000000003</v>
      </c>
      <c r="V57" s="41">
        <v>20.835000000000001</v>
      </c>
      <c r="W57" s="41">
        <v>57.798000000000002</v>
      </c>
      <c r="X57" s="41">
        <v>36.503</v>
      </c>
      <c r="Y57" s="41">
        <v>37.843000000000004</v>
      </c>
      <c r="Z57" s="41">
        <v>40.576999999999998</v>
      </c>
      <c r="AA57" s="41">
        <v>45.411999999999999</v>
      </c>
      <c r="AB57" s="41">
        <v>48.09</v>
      </c>
      <c r="AC57" s="41">
        <v>40.378999999999998</v>
      </c>
      <c r="AD57" s="41">
        <v>31.393999999999998</v>
      </c>
      <c r="AE57" s="41">
        <v>41.942</v>
      </c>
      <c r="AF57" s="41">
        <v>23.283000000000001</v>
      </c>
      <c r="AG57" s="41">
        <v>56.390999999999998</v>
      </c>
      <c r="AH57" s="41">
        <v>49.198999999999998</v>
      </c>
      <c r="AI57" s="12">
        <v>36.491999999999997</v>
      </c>
      <c r="AJ57" s="12">
        <v>25.869</v>
      </c>
      <c r="AK57" s="12">
        <v>77.826999999999998</v>
      </c>
      <c r="AL57" s="12">
        <v>43.545000000000002</v>
      </c>
      <c r="AM57" s="12">
        <v>72.75</v>
      </c>
    </row>
    <row r="58" spans="1:1005" ht="15" x14ac:dyDescent="0.25">
      <c r="A58" s="64">
        <v>45200</v>
      </c>
      <c r="B58" s="15">
        <v>35.090000000000003</v>
      </c>
      <c r="C58" s="15">
        <v>45.4</v>
      </c>
      <c r="D58" s="13">
        <v>40.76</v>
      </c>
      <c r="E58" s="41">
        <v>92.084000000000003</v>
      </c>
      <c r="F58" s="41">
        <v>73.254999999999995</v>
      </c>
      <c r="G58" s="41">
        <v>35.549999999999997</v>
      </c>
      <c r="H58" s="41">
        <v>32.722999999999999</v>
      </c>
      <c r="I58" s="41">
        <v>33.155000000000001</v>
      </c>
      <c r="J58" s="41">
        <v>50.679000000000002</v>
      </c>
      <c r="K58" s="41">
        <v>31.131</v>
      </c>
      <c r="L58" s="41">
        <v>30.413</v>
      </c>
      <c r="M58" s="41">
        <v>50.040999999999997</v>
      </c>
      <c r="N58" s="41">
        <v>35.340000000000003</v>
      </c>
      <c r="O58" s="41">
        <v>60.402000000000001</v>
      </c>
      <c r="P58" s="41">
        <v>49.960999999999999</v>
      </c>
      <c r="Q58" s="41">
        <v>64.67</v>
      </c>
      <c r="R58" s="41">
        <v>41.534999999999997</v>
      </c>
      <c r="S58" s="41">
        <v>39.475000000000001</v>
      </c>
      <c r="T58" s="41">
        <v>30.475999999999999</v>
      </c>
      <c r="U58" s="41">
        <v>28.98</v>
      </c>
      <c r="V58" s="41">
        <v>29.402999999999999</v>
      </c>
      <c r="W58" s="41">
        <v>36.808999999999997</v>
      </c>
      <c r="X58" s="41">
        <v>34.198</v>
      </c>
      <c r="Y58" s="41">
        <v>51.892000000000003</v>
      </c>
      <c r="Z58" s="41">
        <v>64.284000000000006</v>
      </c>
      <c r="AA58" s="41">
        <v>42.249000000000002</v>
      </c>
      <c r="AB58" s="41">
        <v>42.057000000000002</v>
      </c>
      <c r="AC58" s="41">
        <v>39.682000000000002</v>
      </c>
      <c r="AD58" s="41">
        <v>31.509</v>
      </c>
      <c r="AE58" s="41">
        <v>40.362000000000002</v>
      </c>
      <c r="AF58" s="41">
        <v>21.532</v>
      </c>
      <c r="AG58" s="41">
        <v>51.323999999999998</v>
      </c>
      <c r="AH58" s="41">
        <v>61.658999999999999</v>
      </c>
      <c r="AI58" s="12">
        <v>31.016999999999999</v>
      </c>
      <c r="AJ58" s="12">
        <v>26.529</v>
      </c>
      <c r="AK58" s="12">
        <v>48.137999999999998</v>
      </c>
      <c r="AL58" s="12">
        <v>36.378999999999998</v>
      </c>
      <c r="AM58" s="12">
        <v>62.05</v>
      </c>
    </row>
    <row r="59" spans="1:1005" ht="15" x14ac:dyDescent="0.25">
      <c r="A59" s="64">
        <v>45231</v>
      </c>
      <c r="B59" s="15">
        <v>31.91</v>
      </c>
      <c r="C59" s="15">
        <v>34.380000000000003</v>
      </c>
      <c r="D59" s="13">
        <v>33.299999999999997</v>
      </c>
      <c r="E59" s="41">
        <v>53.536999999999999</v>
      </c>
      <c r="F59" s="41">
        <v>50.773000000000003</v>
      </c>
      <c r="G59" s="41">
        <v>33.305999999999997</v>
      </c>
      <c r="H59" s="41">
        <v>25.471</v>
      </c>
      <c r="I59" s="41">
        <v>26.574999999999999</v>
      </c>
      <c r="J59" s="41">
        <v>42.64</v>
      </c>
      <c r="K59" s="41">
        <v>28.555</v>
      </c>
      <c r="L59" s="41">
        <v>25.556999999999999</v>
      </c>
      <c r="M59" s="41">
        <v>38.959000000000003</v>
      </c>
      <c r="N59" s="41">
        <v>32.143999999999998</v>
      </c>
      <c r="O59" s="41">
        <v>45.744999999999997</v>
      </c>
      <c r="P59" s="41">
        <v>38.289000000000001</v>
      </c>
      <c r="Q59" s="41">
        <v>45.26</v>
      </c>
      <c r="R59" s="41">
        <v>34.548000000000002</v>
      </c>
      <c r="S59" s="41">
        <v>31.585999999999999</v>
      </c>
      <c r="T59" s="41">
        <v>26.536000000000001</v>
      </c>
      <c r="U59" s="41">
        <v>28.437000000000001</v>
      </c>
      <c r="V59" s="41">
        <v>18.11</v>
      </c>
      <c r="W59" s="41">
        <v>25.943999999999999</v>
      </c>
      <c r="X59" s="41">
        <v>29.718</v>
      </c>
      <c r="Y59" s="41">
        <v>38.917000000000002</v>
      </c>
      <c r="Z59" s="41">
        <v>42.811</v>
      </c>
      <c r="AA59" s="41">
        <v>31.812000000000001</v>
      </c>
      <c r="AB59" s="41">
        <v>36.381</v>
      </c>
      <c r="AC59" s="41">
        <v>36.468000000000004</v>
      </c>
      <c r="AD59" s="41">
        <v>30.795000000000002</v>
      </c>
      <c r="AE59" s="41">
        <v>33.5</v>
      </c>
      <c r="AF59" s="41">
        <v>18.222999999999999</v>
      </c>
      <c r="AG59" s="41">
        <v>30.231999999999999</v>
      </c>
      <c r="AH59" s="41">
        <v>37.695999999999998</v>
      </c>
      <c r="AI59" s="12">
        <v>28.920999999999999</v>
      </c>
      <c r="AJ59" s="12">
        <v>24.559000000000001</v>
      </c>
      <c r="AK59" s="12">
        <v>32.875999999999998</v>
      </c>
      <c r="AL59" s="12">
        <v>30.933</v>
      </c>
      <c r="AM59" s="12">
        <v>50.606000000000002</v>
      </c>
    </row>
    <row r="60" spans="1:1005" ht="15" x14ac:dyDescent="0.25">
      <c r="A60" s="64">
        <v>45261</v>
      </c>
      <c r="B60" s="15">
        <v>27.74</v>
      </c>
      <c r="C60" s="15">
        <v>27.74</v>
      </c>
      <c r="D60" s="13">
        <v>27.74</v>
      </c>
      <c r="E60" s="41">
        <v>38.847000000000001</v>
      </c>
      <c r="F60" s="41">
        <v>38.950000000000003</v>
      </c>
      <c r="G60" s="41">
        <v>30.062999999999999</v>
      </c>
      <c r="H60" s="41">
        <v>23.312000000000001</v>
      </c>
      <c r="I60" s="41">
        <v>23.97</v>
      </c>
      <c r="J60" s="41">
        <v>30.175999999999998</v>
      </c>
      <c r="K60" s="41">
        <v>26.14</v>
      </c>
      <c r="L60" s="41">
        <v>23.597999999999999</v>
      </c>
      <c r="M60" s="41">
        <v>33.914000000000001</v>
      </c>
      <c r="N60" s="41">
        <v>27.61</v>
      </c>
      <c r="O60" s="41">
        <v>41.619</v>
      </c>
      <c r="P60" s="41">
        <v>33.944000000000003</v>
      </c>
      <c r="Q60" s="41">
        <v>37.28</v>
      </c>
      <c r="R60" s="41">
        <v>32.161999999999999</v>
      </c>
      <c r="S60" s="41">
        <v>29.190999999999999</v>
      </c>
      <c r="T60" s="41">
        <v>23.800999999999998</v>
      </c>
      <c r="U60" s="41">
        <v>24.594999999999999</v>
      </c>
      <c r="V60" s="41">
        <v>15.302</v>
      </c>
      <c r="W60" s="41">
        <v>24.059000000000001</v>
      </c>
      <c r="X60" s="41">
        <v>24.298999999999999</v>
      </c>
      <c r="Y60" s="41">
        <v>29.518999999999998</v>
      </c>
      <c r="Z60" s="41">
        <v>30.637</v>
      </c>
      <c r="AA60" s="41">
        <v>25.004000000000001</v>
      </c>
      <c r="AB60" s="41">
        <v>33.356000000000002</v>
      </c>
      <c r="AC60" s="41">
        <v>30.585999999999999</v>
      </c>
      <c r="AD60" s="41">
        <v>26.280999999999999</v>
      </c>
      <c r="AE60" s="41">
        <v>30.08</v>
      </c>
      <c r="AF60" s="41">
        <v>17.004999999999999</v>
      </c>
      <c r="AG60" s="41">
        <v>23.704000000000001</v>
      </c>
      <c r="AH60" s="41">
        <v>29.474</v>
      </c>
      <c r="AI60" s="12">
        <v>27.277999999999999</v>
      </c>
      <c r="AJ60" s="12">
        <v>19.856999999999999</v>
      </c>
      <c r="AK60" s="12">
        <v>28.917000000000002</v>
      </c>
      <c r="AL60" s="12">
        <v>29.446999999999999</v>
      </c>
      <c r="AM60" s="12">
        <v>44.024999999999999</v>
      </c>
    </row>
    <row r="61" spans="1:1005" ht="15" x14ac:dyDescent="0.25">
      <c r="A61" s="64">
        <v>45292</v>
      </c>
      <c r="B61" s="15">
        <v>26.51</v>
      </c>
      <c r="C61" s="15">
        <v>26.51</v>
      </c>
      <c r="D61" s="13">
        <v>26.51</v>
      </c>
      <c r="E61" s="41">
        <v>33.616999999999997</v>
      </c>
      <c r="F61" s="41">
        <v>32.780999999999999</v>
      </c>
      <c r="G61" s="41">
        <v>26.748999999999999</v>
      </c>
      <c r="H61" s="41">
        <v>20.931000000000001</v>
      </c>
      <c r="I61" s="41">
        <v>21.486000000000001</v>
      </c>
      <c r="J61" s="41">
        <v>23.891999999999999</v>
      </c>
      <c r="K61" s="41">
        <v>22.908999999999999</v>
      </c>
      <c r="L61" s="41">
        <v>21.491</v>
      </c>
      <c r="M61" s="41">
        <v>30.376999999999999</v>
      </c>
      <c r="N61" s="41">
        <v>24.596</v>
      </c>
      <c r="O61" s="41">
        <v>36.225000000000001</v>
      </c>
      <c r="P61" s="41">
        <v>29.22</v>
      </c>
      <c r="Q61" s="41">
        <v>33.438000000000002</v>
      </c>
      <c r="R61" s="41">
        <v>27.65</v>
      </c>
      <c r="S61" s="41">
        <v>28.199000000000002</v>
      </c>
      <c r="T61" s="41">
        <v>21.311</v>
      </c>
      <c r="U61" s="41">
        <v>21.768999999999998</v>
      </c>
      <c r="V61" s="41">
        <v>13.772</v>
      </c>
      <c r="W61" s="41">
        <v>21.324000000000002</v>
      </c>
      <c r="X61" s="41">
        <v>24.975999999999999</v>
      </c>
      <c r="Y61" s="41">
        <v>25.539000000000001</v>
      </c>
      <c r="Z61" s="41">
        <v>27.416</v>
      </c>
      <c r="AA61" s="41">
        <v>21.652999999999999</v>
      </c>
      <c r="AB61" s="41">
        <v>30.14</v>
      </c>
      <c r="AC61" s="41">
        <v>26.905999999999999</v>
      </c>
      <c r="AD61" s="41">
        <v>23.363</v>
      </c>
      <c r="AE61" s="41">
        <v>27.344000000000001</v>
      </c>
      <c r="AF61" s="41">
        <v>15.331</v>
      </c>
      <c r="AG61" s="41">
        <v>20.780999999999999</v>
      </c>
      <c r="AH61" s="41">
        <v>25.95</v>
      </c>
      <c r="AI61" s="12">
        <v>25.120999999999999</v>
      </c>
      <c r="AJ61" s="12">
        <v>17.166</v>
      </c>
      <c r="AK61" s="12">
        <v>25.899000000000001</v>
      </c>
      <c r="AL61" s="12">
        <v>28.51</v>
      </c>
      <c r="AM61" s="12">
        <v>39.387999999999998</v>
      </c>
    </row>
    <row r="62" spans="1:1005" ht="15" x14ac:dyDescent="0.25">
      <c r="A62" s="64">
        <v>45323</v>
      </c>
      <c r="B62" s="15">
        <v>24.89</v>
      </c>
      <c r="C62" s="15">
        <v>24.89</v>
      </c>
      <c r="D62" s="13">
        <v>24.89</v>
      </c>
      <c r="E62" s="41">
        <v>45.484999999999999</v>
      </c>
      <c r="F62" s="41">
        <v>31.027999999999999</v>
      </c>
      <c r="G62" s="41">
        <v>22.681000000000001</v>
      </c>
      <c r="H62" s="41">
        <v>17.942</v>
      </c>
      <c r="I62" s="41">
        <v>19.010000000000002</v>
      </c>
      <c r="J62" s="41">
        <v>21.504999999999999</v>
      </c>
      <c r="K62" s="41">
        <v>20.363</v>
      </c>
      <c r="L62" s="41">
        <v>20.466999999999999</v>
      </c>
      <c r="M62" s="41">
        <v>25.658999999999999</v>
      </c>
      <c r="N62" s="41">
        <v>25.733000000000001</v>
      </c>
      <c r="O62" s="41">
        <v>33.606000000000002</v>
      </c>
      <c r="P62" s="41">
        <v>24.632999999999999</v>
      </c>
      <c r="Q62" s="41">
        <v>29.78</v>
      </c>
      <c r="R62" s="41">
        <v>27.635999999999999</v>
      </c>
      <c r="S62" s="41">
        <v>29.021000000000001</v>
      </c>
      <c r="T62" s="41">
        <v>21.719000000000001</v>
      </c>
      <c r="U62" s="41">
        <v>18.469000000000001</v>
      </c>
      <c r="V62" s="41">
        <v>17.372</v>
      </c>
      <c r="W62" s="41">
        <v>18.38</v>
      </c>
      <c r="X62" s="41">
        <v>22.149000000000001</v>
      </c>
      <c r="Y62" s="41">
        <v>21.315999999999999</v>
      </c>
      <c r="Z62" s="41">
        <v>26.012</v>
      </c>
      <c r="AA62" s="41">
        <v>18.291</v>
      </c>
      <c r="AB62" s="41">
        <v>26.927</v>
      </c>
      <c r="AC62" s="41">
        <v>22.774000000000001</v>
      </c>
      <c r="AD62" s="41">
        <v>19.829999999999998</v>
      </c>
      <c r="AE62" s="41">
        <v>23.425000000000001</v>
      </c>
      <c r="AF62" s="41">
        <v>13.172000000000001</v>
      </c>
      <c r="AG62" s="41">
        <v>20.657</v>
      </c>
      <c r="AH62" s="41">
        <v>26.22</v>
      </c>
      <c r="AI62" s="12">
        <v>21.978999999999999</v>
      </c>
      <c r="AJ62" s="12">
        <v>14.896000000000001</v>
      </c>
      <c r="AK62" s="12">
        <v>22.632000000000001</v>
      </c>
      <c r="AL62" s="12">
        <v>22.666</v>
      </c>
      <c r="AM62" s="12">
        <v>33.957999999999998</v>
      </c>
    </row>
    <row r="63" spans="1:1005" ht="15" x14ac:dyDescent="0.25">
      <c r="A63" s="64">
        <v>45352</v>
      </c>
      <c r="B63" s="15">
        <v>40.04</v>
      </c>
      <c r="C63" s="15">
        <v>40.04</v>
      </c>
      <c r="D63" s="13">
        <v>40.04</v>
      </c>
      <c r="E63" s="41">
        <v>81.674999999999997</v>
      </c>
      <c r="F63" s="41">
        <v>35.371000000000002</v>
      </c>
      <c r="G63" s="41">
        <v>32.045000000000002</v>
      </c>
      <c r="H63" s="41">
        <v>48.322000000000003</v>
      </c>
      <c r="I63" s="41">
        <v>30.106999999999999</v>
      </c>
      <c r="J63" s="41">
        <v>30.318000000000001</v>
      </c>
      <c r="K63" s="41">
        <v>31.986999999999998</v>
      </c>
      <c r="L63" s="41">
        <v>37.198999999999998</v>
      </c>
      <c r="M63" s="41">
        <v>45.387</v>
      </c>
      <c r="N63" s="41">
        <v>55.261000000000003</v>
      </c>
      <c r="O63" s="41">
        <v>43.98</v>
      </c>
      <c r="P63" s="41">
        <v>47.082999999999998</v>
      </c>
      <c r="Q63" s="41">
        <v>45.395000000000003</v>
      </c>
      <c r="R63" s="41">
        <v>38.298999999999999</v>
      </c>
      <c r="S63" s="41">
        <v>32.872999999999998</v>
      </c>
      <c r="T63" s="41">
        <v>33.183999999999997</v>
      </c>
      <c r="U63" s="41">
        <v>22.521000000000001</v>
      </c>
      <c r="V63" s="41">
        <v>28.062000000000001</v>
      </c>
      <c r="W63" s="41">
        <v>51.066000000000003</v>
      </c>
      <c r="X63" s="41">
        <v>25.591999999999999</v>
      </c>
      <c r="Y63" s="41">
        <v>29.294</v>
      </c>
      <c r="Z63" s="41">
        <v>65.293000000000006</v>
      </c>
      <c r="AA63" s="41">
        <v>18.545999999999999</v>
      </c>
      <c r="AB63" s="41">
        <v>50.325000000000003</v>
      </c>
      <c r="AC63" s="41">
        <v>26.645</v>
      </c>
      <c r="AD63" s="41">
        <v>34.892000000000003</v>
      </c>
      <c r="AE63" s="41">
        <v>44.343000000000004</v>
      </c>
      <c r="AF63" s="41">
        <v>21.305</v>
      </c>
      <c r="AG63" s="41">
        <v>22.71</v>
      </c>
      <c r="AH63" s="41">
        <v>48.225000000000001</v>
      </c>
      <c r="AI63" s="12">
        <v>23.548999999999999</v>
      </c>
      <c r="AJ63" s="12">
        <v>25.802</v>
      </c>
      <c r="AK63" s="12">
        <v>35.274000000000001</v>
      </c>
      <c r="AL63" s="12">
        <v>22.393999999999998</v>
      </c>
      <c r="AM63" s="12">
        <v>48.667999999999999</v>
      </c>
    </row>
    <row r="64" spans="1:1005" ht="15" x14ac:dyDescent="0.25">
      <c r="A64" s="64">
        <v>45383</v>
      </c>
      <c r="B64" s="15">
        <v>88.26</v>
      </c>
      <c r="C64" s="15">
        <v>88.26</v>
      </c>
      <c r="D64" s="15">
        <v>88.26</v>
      </c>
      <c r="E64" s="41">
        <v>136.994</v>
      </c>
      <c r="F64" s="41">
        <v>100.642</v>
      </c>
      <c r="G64" s="41">
        <v>73.856999999999999</v>
      </c>
      <c r="H64" s="41">
        <v>117.402</v>
      </c>
      <c r="I64" s="41">
        <v>65.39</v>
      </c>
      <c r="J64" s="41">
        <v>58.347000000000001</v>
      </c>
      <c r="K64" s="41">
        <v>84.057000000000002</v>
      </c>
      <c r="L64" s="41">
        <v>103.999</v>
      </c>
      <c r="M64" s="41">
        <v>86.930999999999997</v>
      </c>
      <c r="N64" s="41">
        <v>67.887</v>
      </c>
      <c r="O64" s="41">
        <v>100.935</v>
      </c>
      <c r="P64" s="41">
        <v>94.489000000000004</v>
      </c>
      <c r="Q64" s="41">
        <v>68.977000000000004</v>
      </c>
      <c r="R64" s="41">
        <v>50.976999999999997</v>
      </c>
      <c r="S64" s="41">
        <v>86.146000000000001</v>
      </c>
      <c r="T64" s="41">
        <v>66.450999999999993</v>
      </c>
      <c r="U64" s="41">
        <v>57.709000000000003</v>
      </c>
      <c r="V64" s="41">
        <v>55.966999999999999</v>
      </c>
      <c r="W64" s="41">
        <v>105.10299999999999</v>
      </c>
      <c r="X64" s="41">
        <v>67.634</v>
      </c>
      <c r="Y64" s="41">
        <v>93.097999999999999</v>
      </c>
      <c r="Z64" s="41">
        <v>92.671000000000006</v>
      </c>
      <c r="AA64" s="41">
        <v>63.127000000000002</v>
      </c>
      <c r="AB64" s="41">
        <v>83.405000000000001</v>
      </c>
      <c r="AC64" s="41">
        <v>65.698999999999998</v>
      </c>
      <c r="AD64" s="41">
        <v>78.605999999999995</v>
      </c>
      <c r="AE64" s="41">
        <v>92.816999999999993</v>
      </c>
      <c r="AF64" s="41">
        <v>47.000999999999998</v>
      </c>
      <c r="AG64" s="41">
        <v>56.575000000000003</v>
      </c>
      <c r="AH64" s="41">
        <v>84.593999999999994</v>
      </c>
      <c r="AI64" s="12">
        <v>55.856000000000002</v>
      </c>
      <c r="AJ64" s="12">
        <v>46.03</v>
      </c>
      <c r="AK64" s="12">
        <v>42.378</v>
      </c>
      <c r="AL64" s="12">
        <v>49.862000000000002</v>
      </c>
      <c r="AM64" s="12">
        <v>49.862000000000002</v>
      </c>
      <c r="ALQ64" s="12" t="e">
        <v>#N/A</v>
      </c>
    </row>
    <row r="65" spans="1:1005" ht="15" x14ac:dyDescent="0.25">
      <c r="A65" s="64">
        <v>45413</v>
      </c>
      <c r="B65" s="15">
        <v>247.09</v>
      </c>
      <c r="C65" s="15">
        <v>247.09</v>
      </c>
      <c r="D65" s="15">
        <v>247.09</v>
      </c>
      <c r="E65" s="41">
        <v>352.28399999999999</v>
      </c>
      <c r="F65" s="41">
        <v>330.149</v>
      </c>
      <c r="G65" s="41">
        <v>158.22800000000001</v>
      </c>
      <c r="H65" s="41">
        <v>196.441</v>
      </c>
      <c r="I65" s="41">
        <v>126.833</v>
      </c>
      <c r="J65" s="41">
        <v>175.935</v>
      </c>
      <c r="K65" s="41">
        <v>216.04</v>
      </c>
      <c r="L65" s="41">
        <v>297.64299999999997</v>
      </c>
      <c r="M65" s="41">
        <v>230.12899999999999</v>
      </c>
      <c r="N65" s="41">
        <v>213.209</v>
      </c>
      <c r="O65" s="41">
        <v>377.12200000000001</v>
      </c>
      <c r="P65" s="41">
        <v>346.11099999999999</v>
      </c>
      <c r="Q65" s="41">
        <v>213.626</v>
      </c>
      <c r="R65" s="41">
        <v>226.107</v>
      </c>
      <c r="S65" s="41">
        <v>245.54400000000001</v>
      </c>
      <c r="T65" s="41">
        <v>265.57100000000003</v>
      </c>
      <c r="U65" s="41">
        <v>78.162000000000006</v>
      </c>
      <c r="V65" s="41">
        <v>158.94399999999999</v>
      </c>
      <c r="W65" s="41">
        <v>228.66</v>
      </c>
      <c r="X65" s="41">
        <v>266.12400000000002</v>
      </c>
      <c r="Y65" s="41">
        <v>223.791</v>
      </c>
      <c r="Z65" s="41">
        <v>242.62899999999999</v>
      </c>
      <c r="AA65" s="41">
        <v>285.54700000000003</v>
      </c>
      <c r="AB65" s="41">
        <v>294.28100000000001</v>
      </c>
      <c r="AC65" s="41">
        <v>122.523</v>
      </c>
      <c r="AD65" s="41">
        <v>168.31899999999999</v>
      </c>
      <c r="AE65" s="41">
        <v>132.54400000000001</v>
      </c>
      <c r="AF65" s="41">
        <v>113.806</v>
      </c>
      <c r="AG65" s="41">
        <v>244.34399999999999</v>
      </c>
      <c r="AH65" s="41">
        <v>200.28399999999999</v>
      </c>
      <c r="AI65" s="12">
        <v>116.60599999999999</v>
      </c>
      <c r="AJ65" s="12">
        <v>163.84899999999999</v>
      </c>
      <c r="AK65" s="12">
        <v>150.34700000000001</v>
      </c>
      <c r="AL65" s="12">
        <v>507.11599999999999</v>
      </c>
      <c r="AM65" s="12">
        <v>507.11599999999999</v>
      </c>
      <c r="ALQ65" s="12" t="e">
        <v>#N/A</v>
      </c>
    </row>
    <row r="66" spans="1:1005" ht="15" x14ac:dyDescent="0.25">
      <c r="A66" s="64">
        <v>45444</v>
      </c>
      <c r="B66" s="15">
        <v>281.04000000000002</v>
      </c>
      <c r="C66" s="15">
        <v>281.04000000000002</v>
      </c>
      <c r="D66" s="15">
        <v>281.04000000000002</v>
      </c>
      <c r="E66" s="41">
        <v>425.267</v>
      </c>
      <c r="F66" s="41">
        <v>304.67099999999999</v>
      </c>
      <c r="G66" s="41">
        <v>187.232</v>
      </c>
      <c r="H66" s="41">
        <v>159.88300000000001</v>
      </c>
      <c r="I66" s="41">
        <v>189.80699999999999</v>
      </c>
      <c r="J66" s="41">
        <v>297.16000000000003</v>
      </c>
      <c r="K66" s="41">
        <v>182.661</v>
      </c>
      <c r="L66" s="41">
        <v>435.79300000000001</v>
      </c>
      <c r="M66" s="41">
        <v>237.404</v>
      </c>
      <c r="N66" s="41">
        <v>575.83100000000002</v>
      </c>
      <c r="O66" s="41">
        <v>327.411</v>
      </c>
      <c r="P66" s="41">
        <v>548.43499999999995</v>
      </c>
      <c r="Q66" s="41">
        <v>217.982</v>
      </c>
      <c r="R66" s="41">
        <v>374.66</v>
      </c>
      <c r="S66" s="41">
        <v>167.928</v>
      </c>
      <c r="T66" s="41">
        <v>213.785</v>
      </c>
      <c r="U66" s="41">
        <v>58.591999999999999</v>
      </c>
      <c r="V66" s="41">
        <v>235.08099999999999</v>
      </c>
      <c r="W66" s="41">
        <v>151.09800000000001</v>
      </c>
      <c r="X66" s="41">
        <v>303.13600000000002</v>
      </c>
      <c r="Y66" s="41">
        <v>211.29</v>
      </c>
      <c r="Z66" s="41">
        <v>196.07</v>
      </c>
      <c r="AA66" s="41">
        <v>520.30999999999995</v>
      </c>
      <c r="AB66" s="41">
        <v>293.69099999999997</v>
      </c>
      <c r="AC66" s="41">
        <v>271.05500000000001</v>
      </c>
      <c r="AD66" s="41">
        <v>460.05599999999998</v>
      </c>
      <c r="AE66" s="41">
        <v>54.110999999999997</v>
      </c>
      <c r="AF66" s="41">
        <v>155.03800000000001</v>
      </c>
      <c r="AG66" s="41">
        <v>358.30099999999999</v>
      </c>
      <c r="AH66" s="41">
        <v>349.322</v>
      </c>
      <c r="AI66" s="12">
        <v>121.17100000000001</v>
      </c>
      <c r="AJ66" s="12">
        <v>315.58300000000003</v>
      </c>
      <c r="AK66" s="12">
        <v>396.71</v>
      </c>
      <c r="AL66" s="12">
        <v>728.49199999999996</v>
      </c>
      <c r="AM66" s="12">
        <v>728.49199999999996</v>
      </c>
      <c r="ALQ66" s="12" t="e">
        <v>#N/A</v>
      </c>
    </row>
    <row r="67" spans="1:1005" ht="15" x14ac:dyDescent="0.25">
      <c r="A67" s="64">
        <v>45474</v>
      </c>
      <c r="B67" s="15">
        <v>123.17</v>
      </c>
      <c r="C67" s="15">
        <v>123.17</v>
      </c>
      <c r="D67" s="15">
        <v>123.17</v>
      </c>
      <c r="E67" s="41">
        <v>177.339</v>
      </c>
      <c r="F67" s="41">
        <v>103.997</v>
      </c>
      <c r="G67" s="41">
        <v>73.165000000000006</v>
      </c>
      <c r="H67" s="41">
        <v>68.698999999999998</v>
      </c>
      <c r="I67" s="41">
        <v>77.173000000000002</v>
      </c>
      <c r="J67" s="41">
        <v>140.34200000000001</v>
      </c>
      <c r="K67" s="41">
        <v>71.165999999999997</v>
      </c>
      <c r="L67" s="41">
        <v>205.54</v>
      </c>
      <c r="M67" s="41">
        <v>76.144000000000005</v>
      </c>
      <c r="N67" s="41">
        <v>525.13300000000004</v>
      </c>
      <c r="O67" s="41">
        <v>127.398</v>
      </c>
      <c r="P67" s="41">
        <v>199.27099999999999</v>
      </c>
      <c r="Q67" s="41">
        <v>106.11</v>
      </c>
      <c r="R67" s="41">
        <v>230.334</v>
      </c>
      <c r="S67" s="41">
        <v>53.527000000000001</v>
      </c>
      <c r="T67" s="41">
        <v>62.868000000000002</v>
      </c>
      <c r="U67" s="41">
        <v>23.91</v>
      </c>
      <c r="V67" s="41">
        <v>68.7</v>
      </c>
      <c r="W67" s="41">
        <v>56.506</v>
      </c>
      <c r="X67" s="41">
        <v>122.67100000000001</v>
      </c>
      <c r="Y67" s="41">
        <v>79.975999999999999</v>
      </c>
      <c r="Z67" s="41">
        <v>70.572000000000003</v>
      </c>
      <c r="AA67" s="41">
        <v>222.36600000000001</v>
      </c>
      <c r="AB67" s="41">
        <v>152.631</v>
      </c>
      <c r="AC67" s="41">
        <v>82.194000000000003</v>
      </c>
      <c r="AD67" s="41">
        <v>227.37799999999999</v>
      </c>
      <c r="AE67" s="41">
        <v>27.346</v>
      </c>
      <c r="AF67" s="41">
        <v>55.101999999999997</v>
      </c>
      <c r="AG67" s="41">
        <v>112.251</v>
      </c>
      <c r="AH67" s="41">
        <v>107.374</v>
      </c>
      <c r="AI67" s="12">
        <v>47.469000000000001</v>
      </c>
      <c r="AJ67" s="12">
        <v>182.82499999999999</v>
      </c>
      <c r="AK67" s="12">
        <v>228.333</v>
      </c>
      <c r="AL67" s="12">
        <v>335.33300000000003</v>
      </c>
      <c r="AM67" s="12">
        <v>335.33300000000003</v>
      </c>
      <c r="ALQ67" s="12" t="e">
        <v>#N/A</v>
      </c>
    </row>
    <row r="68" spans="1:1005" ht="15" x14ac:dyDescent="0.25">
      <c r="A68" s="64">
        <v>45505</v>
      </c>
      <c r="B68" s="15">
        <v>66.88</v>
      </c>
      <c r="C68" s="15">
        <v>66.88</v>
      </c>
      <c r="D68" s="15">
        <v>66.88</v>
      </c>
      <c r="E68" s="41">
        <v>68.495000000000005</v>
      </c>
      <c r="F68" s="41">
        <v>57.314</v>
      </c>
      <c r="G68" s="41">
        <v>43.862000000000002</v>
      </c>
      <c r="H68" s="41">
        <v>51.332000000000001</v>
      </c>
      <c r="I68" s="41">
        <v>40.466000000000001</v>
      </c>
      <c r="J68" s="41">
        <v>59.267000000000003</v>
      </c>
      <c r="K68" s="41">
        <v>55.316000000000003</v>
      </c>
      <c r="L68" s="41">
        <v>70.212999999999994</v>
      </c>
      <c r="M68" s="41">
        <v>43.677</v>
      </c>
      <c r="N68" s="41">
        <v>142.297</v>
      </c>
      <c r="O68" s="41">
        <v>54.756999999999998</v>
      </c>
      <c r="P68" s="41">
        <v>85.096000000000004</v>
      </c>
      <c r="Q68" s="41">
        <v>50.67</v>
      </c>
      <c r="R68" s="41">
        <v>89.700999999999993</v>
      </c>
      <c r="S68" s="41">
        <v>43.521999999999998</v>
      </c>
      <c r="T68" s="41">
        <v>47.802999999999997</v>
      </c>
      <c r="U68" s="41">
        <v>19.077000000000002</v>
      </c>
      <c r="V68" s="41">
        <v>40.168999999999997</v>
      </c>
      <c r="W68" s="41">
        <v>35.597999999999999</v>
      </c>
      <c r="X68" s="41">
        <v>57.345999999999997</v>
      </c>
      <c r="Y68" s="41">
        <v>54.941000000000003</v>
      </c>
      <c r="Z68" s="41">
        <v>48.905999999999999</v>
      </c>
      <c r="AA68" s="41">
        <v>79.177000000000007</v>
      </c>
      <c r="AB68" s="41">
        <v>57.734000000000002</v>
      </c>
      <c r="AC68" s="41">
        <v>48.131</v>
      </c>
      <c r="AD68" s="41">
        <v>69.805000000000007</v>
      </c>
      <c r="AE68" s="41">
        <v>26.117000000000001</v>
      </c>
      <c r="AF68" s="41">
        <v>38.69</v>
      </c>
      <c r="AG68" s="41">
        <v>55.655000000000001</v>
      </c>
      <c r="AH68" s="41">
        <v>45.427</v>
      </c>
      <c r="AI68" s="12">
        <v>30.327999999999999</v>
      </c>
      <c r="AJ68" s="12">
        <v>95.137</v>
      </c>
      <c r="AK68" s="12">
        <v>86.504000000000005</v>
      </c>
      <c r="AL68" s="12">
        <v>127.7</v>
      </c>
      <c r="AM68" s="12">
        <v>127.7</v>
      </c>
      <c r="ALQ68" s="12" t="e">
        <v>#N/A</v>
      </c>
    </row>
    <row r="69" spans="1:1005" ht="15" x14ac:dyDescent="0.25">
      <c r="A69" s="64">
        <v>45536</v>
      </c>
      <c r="B69" s="15">
        <v>40.659999999999997</v>
      </c>
      <c r="C69" s="15">
        <v>40.659999999999997</v>
      </c>
      <c r="D69" s="15">
        <v>40.659999999999997</v>
      </c>
      <c r="E69" s="41">
        <v>67.024000000000001</v>
      </c>
      <c r="F69" s="41">
        <v>44.741999999999997</v>
      </c>
      <c r="G69" s="41">
        <v>42.677</v>
      </c>
      <c r="H69" s="41">
        <v>35.28</v>
      </c>
      <c r="I69" s="41">
        <v>33.249000000000002</v>
      </c>
      <c r="J69" s="41">
        <v>36.999000000000002</v>
      </c>
      <c r="K69" s="41">
        <v>44.570999999999998</v>
      </c>
      <c r="L69" s="41">
        <v>59.012999999999998</v>
      </c>
      <c r="M69" s="41">
        <v>39.704000000000001</v>
      </c>
      <c r="N69" s="41">
        <v>67.328999999999994</v>
      </c>
      <c r="O69" s="41">
        <v>42.988</v>
      </c>
      <c r="P69" s="41">
        <v>61.523000000000003</v>
      </c>
      <c r="Q69" s="41">
        <v>35.509</v>
      </c>
      <c r="R69" s="41">
        <v>49.488</v>
      </c>
      <c r="S69" s="41">
        <v>35.470999999999997</v>
      </c>
      <c r="T69" s="41">
        <v>32.770000000000003</v>
      </c>
      <c r="U69" s="41">
        <v>20.835000000000001</v>
      </c>
      <c r="V69" s="41">
        <v>57.798000000000002</v>
      </c>
      <c r="W69" s="41">
        <v>36.503</v>
      </c>
      <c r="X69" s="41">
        <v>37.843000000000004</v>
      </c>
      <c r="Y69" s="41">
        <v>40.576999999999998</v>
      </c>
      <c r="Z69" s="41">
        <v>45.411999999999999</v>
      </c>
      <c r="AA69" s="41">
        <v>48.09</v>
      </c>
      <c r="AB69" s="41">
        <v>40.378999999999998</v>
      </c>
      <c r="AC69" s="41">
        <v>31.393999999999998</v>
      </c>
      <c r="AD69" s="41">
        <v>41.942</v>
      </c>
      <c r="AE69" s="41">
        <v>23.283000000000001</v>
      </c>
      <c r="AF69" s="41">
        <v>56.390999999999998</v>
      </c>
      <c r="AG69" s="41">
        <v>49.198999999999998</v>
      </c>
      <c r="AH69" s="41">
        <v>36.491999999999997</v>
      </c>
      <c r="AI69" s="12">
        <v>25.869</v>
      </c>
      <c r="AJ69" s="12">
        <v>77.826999999999998</v>
      </c>
      <c r="AK69" s="12">
        <v>43.545000000000002</v>
      </c>
      <c r="AL69" s="12">
        <v>72.75</v>
      </c>
      <c r="AM69" s="12">
        <v>72.75</v>
      </c>
      <c r="ALQ69" s="12" t="e">
        <v>#N/A</v>
      </c>
    </row>
    <row r="70" spans="1:1005" ht="15" x14ac:dyDescent="0.25">
      <c r="A70" s="64"/>
      <c r="B70" s="15"/>
      <c r="C70" s="15"/>
      <c r="D70" s="15"/>
      <c r="E70" s="41"/>
      <c r="F70" s="41"/>
      <c r="G70" s="41"/>
      <c r="H70" s="41"/>
      <c r="I70" s="41"/>
      <c r="J70" s="41"/>
      <c r="K70" s="41"/>
      <c r="L70" s="41"/>
      <c r="M70" s="41"/>
      <c r="N70" s="41"/>
      <c r="O70" s="41"/>
      <c r="P70" s="41"/>
      <c r="Q70" s="41"/>
      <c r="R70" s="41"/>
      <c r="S70" s="41"/>
      <c r="T70" s="41"/>
      <c r="U70" s="41"/>
      <c r="V70" s="41"/>
      <c r="W70" s="41"/>
      <c r="X70" s="41"/>
      <c r="Y70" s="41"/>
      <c r="Z70" s="41"/>
      <c r="AA70" s="41"/>
      <c r="AB70" s="41"/>
      <c r="AC70" s="41"/>
      <c r="AD70" s="41"/>
      <c r="AE70" s="41"/>
      <c r="AF70" s="41"/>
      <c r="AG70" s="41"/>
      <c r="AH70" s="41"/>
      <c r="ALQ70" s="12" t="e">
        <v>#N/A</v>
      </c>
    </row>
    <row r="71" spans="1:1005" ht="15" x14ac:dyDescent="0.25">
      <c r="A71" s="64"/>
      <c r="B71" s="15"/>
      <c r="C71" s="15"/>
      <c r="D71" s="15"/>
      <c r="E71" s="41"/>
      <c r="F71" s="41"/>
      <c r="G71" s="41"/>
      <c r="H71" s="41"/>
      <c r="I71" s="41"/>
      <c r="J71" s="41"/>
      <c r="K71" s="41"/>
      <c r="L71" s="41"/>
      <c r="M71" s="41"/>
      <c r="N71" s="41"/>
      <c r="O71" s="41"/>
      <c r="P71" s="41"/>
      <c r="Q71" s="41"/>
      <c r="R71" s="41"/>
      <c r="S71" s="41"/>
      <c r="T71" s="41"/>
      <c r="U71" s="41"/>
      <c r="V71" s="41"/>
      <c r="W71" s="41"/>
      <c r="X71" s="41"/>
      <c r="Y71" s="41"/>
      <c r="Z71" s="41"/>
      <c r="AA71" s="41"/>
      <c r="AB71" s="41"/>
      <c r="AC71" s="41"/>
      <c r="AD71" s="41"/>
      <c r="AE71" s="41"/>
      <c r="AF71" s="41"/>
      <c r="AG71" s="41"/>
      <c r="AH71" s="41"/>
      <c r="ALQ71" s="12" t="e">
        <v>#N/A</v>
      </c>
    </row>
    <row r="72" spans="1:1005" ht="15" x14ac:dyDescent="0.25">
      <c r="A72" s="64"/>
      <c r="B72" s="15"/>
      <c r="C72" s="15"/>
      <c r="D72" s="15"/>
      <c r="ALQ72" s="12" t="e">
        <v>#N/A</v>
      </c>
    </row>
    <row r="73" spans="1:1005" ht="15" x14ac:dyDescent="0.25">
      <c r="A73" s="64"/>
      <c r="B73" s="15"/>
      <c r="C73" s="15"/>
      <c r="D73" s="15"/>
    </row>
    <row r="74" spans="1:1005" ht="15" x14ac:dyDescent="0.25">
      <c r="A74" s="64"/>
      <c r="B74" s="15"/>
      <c r="C74" s="15"/>
      <c r="D74" s="15"/>
    </row>
    <row r="75" spans="1:1005" ht="15" x14ac:dyDescent="0.25">
      <c r="A75" s="64"/>
      <c r="B75" s="15"/>
      <c r="C75" s="15"/>
      <c r="D75" s="15"/>
    </row>
    <row r="76" spans="1:1005" ht="15" x14ac:dyDescent="0.25">
      <c r="A76" s="64"/>
      <c r="B76" s="15"/>
      <c r="C76" s="15"/>
      <c r="D76" s="15"/>
    </row>
    <row r="77" spans="1:1005" ht="15" x14ac:dyDescent="0.25">
      <c r="A77" s="64"/>
      <c r="B77" s="15"/>
      <c r="C77" s="15"/>
      <c r="D77" s="15"/>
    </row>
    <row r="78" spans="1:1005" ht="15" x14ac:dyDescent="0.25">
      <c r="A78" s="64"/>
      <c r="B78" s="15"/>
      <c r="C78" s="15"/>
      <c r="D78" s="15"/>
    </row>
    <row r="79" spans="1:1005" ht="15" x14ac:dyDescent="0.25">
      <c r="A79" s="64"/>
      <c r="B79" s="15"/>
      <c r="C79" s="15"/>
      <c r="D79" s="15"/>
    </row>
    <row r="80" spans="1:1005" ht="15" x14ac:dyDescent="0.25">
      <c r="A80" s="64"/>
      <c r="B80" s="15"/>
      <c r="C80" s="15"/>
      <c r="D80" s="15"/>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D9D9D9"/>
  </sheetPr>
  <dimension ref="A1:ALQ80"/>
  <sheetViews>
    <sheetView zoomScaleNormal="100" workbookViewId="0">
      <selection activeCell="D4" sqref="D4"/>
    </sheetView>
  </sheetViews>
  <sheetFormatPr defaultColWidth="18.7109375" defaultRowHeight="12.75" customHeight="1" x14ac:dyDescent="0.25"/>
  <cols>
    <col min="1" max="4" width="7.5703125" style="5" customWidth="1"/>
    <col min="5" max="30" width="8" style="4" customWidth="1"/>
    <col min="31" max="31" width="8.42578125" style="77" customWidth="1"/>
    <col min="32" max="54" width="8.85546875" style="4" customWidth="1"/>
    <col min="55" max="16384" width="18.7109375" style="4"/>
  </cols>
  <sheetData>
    <row r="1" spans="1:54" ht="15" x14ac:dyDescent="0.25">
      <c r="A1" s="68"/>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70"/>
      <c r="AJ1" s="70"/>
      <c r="AK1" s="70"/>
      <c r="AL1" s="70"/>
      <c r="AM1" s="70"/>
    </row>
    <row r="2" spans="1:54" s="5" customFormat="1" ht="15" x14ac:dyDescent="0.25">
      <c r="A2" s="68"/>
      <c r="B2" s="70" t="s">
        <v>0</v>
      </c>
      <c r="C2" s="70" t="s">
        <v>1</v>
      </c>
      <c r="D2" s="70" t="s">
        <v>2</v>
      </c>
      <c r="E2" s="70">
        <v>1981</v>
      </c>
      <c r="F2" s="70">
        <v>1982</v>
      </c>
      <c r="G2" s="70">
        <v>1983</v>
      </c>
      <c r="H2" s="70">
        <v>1984</v>
      </c>
      <c r="I2" s="70">
        <v>1985</v>
      </c>
      <c r="J2" s="70">
        <v>1986</v>
      </c>
      <c r="K2" s="70">
        <v>1987</v>
      </c>
      <c r="L2" s="70">
        <v>1988</v>
      </c>
      <c r="M2" s="70">
        <v>1989</v>
      </c>
      <c r="N2" s="70">
        <v>1990</v>
      </c>
      <c r="O2" s="70">
        <v>1991</v>
      </c>
      <c r="P2" s="70">
        <v>1992</v>
      </c>
      <c r="Q2" s="70">
        <v>1993</v>
      </c>
      <c r="R2" s="70">
        <v>1994</v>
      </c>
      <c r="S2" s="70">
        <v>1995</v>
      </c>
      <c r="T2" s="70">
        <v>1996</v>
      </c>
      <c r="U2" s="70">
        <v>1997</v>
      </c>
      <c r="V2" s="70">
        <v>1998</v>
      </c>
      <c r="W2" s="70">
        <v>1999</v>
      </c>
      <c r="X2" s="70">
        <v>2000</v>
      </c>
      <c r="Y2" s="70">
        <v>2001</v>
      </c>
      <c r="Z2" s="70">
        <v>2002</v>
      </c>
      <c r="AA2" s="70">
        <v>2003</v>
      </c>
      <c r="AB2" s="70">
        <v>2004</v>
      </c>
      <c r="AC2" s="70">
        <v>2005</v>
      </c>
      <c r="AD2" s="70">
        <v>2006</v>
      </c>
      <c r="AE2" s="71">
        <v>2007</v>
      </c>
      <c r="AF2" s="70">
        <v>2008</v>
      </c>
      <c r="AG2" s="70">
        <v>2009</v>
      </c>
      <c r="AH2" s="70">
        <v>2010</v>
      </c>
      <c r="AI2" s="70">
        <v>2011</v>
      </c>
      <c r="AJ2" s="70">
        <v>2012</v>
      </c>
      <c r="AK2" s="70">
        <v>2013</v>
      </c>
      <c r="AL2" s="70">
        <v>2014</v>
      </c>
      <c r="AM2" s="70">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72"/>
      <c r="B3" s="73" t="s">
        <v>3</v>
      </c>
      <c r="C3" s="73" t="s">
        <v>4</v>
      </c>
      <c r="D3" s="73" t="s">
        <v>5</v>
      </c>
      <c r="E3" s="73" t="s">
        <v>6</v>
      </c>
      <c r="F3" s="73" t="s">
        <v>7</v>
      </c>
      <c r="G3" s="73" t="s">
        <v>8</v>
      </c>
      <c r="H3" s="73" t="s">
        <v>9</v>
      </c>
      <c r="I3" s="73" t="s">
        <v>10</v>
      </c>
      <c r="J3" s="73" t="s">
        <v>11</v>
      </c>
      <c r="K3" s="73" t="s">
        <v>12</v>
      </c>
      <c r="L3" s="73" t="s">
        <v>13</v>
      </c>
      <c r="M3" s="73" t="s">
        <v>14</v>
      </c>
      <c r="N3" s="73" t="s">
        <v>15</v>
      </c>
      <c r="O3" s="73" t="s">
        <v>16</v>
      </c>
      <c r="P3" s="73" t="s">
        <v>17</v>
      </c>
      <c r="Q3" s="73" t="s">
        <v>18</v>
      </c>
      <c r="R3" s="73" t="s">
        <v>19</v>
      </c>
      <c r="S3" s="73" t="s">
        <v>20</v>
      </c>
      <c r="T3" s="73" t="s">
        <v>21</v>
      </c>
      <c r="U3" s="73" t="s">
        <v>22</v>
      </c>
      <c r="V3" s="73" t="s">
        <v>23</v>
      </c>
      <c r="W3" s="73" t="s">
        <v>24</v>
      </c>
      <c r="X3" s="73" t="s">
        <v>25</v>
      </c>
      <c r="Y3" s="73" t="s">
        <v>26</v>
      </c>
      <c r="Z3" s="73" t="s">
        <v>27</v>
      </c>
      <c r="AA3" s="73" t="s">
        <v>28</v>
      </c>
      <c r="AB3" s="73" t="s">
        <v>29</v>
      </c>
      <c r="AC3" s="73" t="s">
        <v>30</v>
      </c>
      <c r="AD3" s="73" t="s">
        <v>31</v>
      </c>
      <c r="AE3" s="73" t="s">
        <v>32</v>
      </c>
      <c r="AF3" s="73" t="s">
        <v>33</v>
      </c>
      <c r="AG3" s="73" t="s">
        <v>34</v>
      </c>
      <c r="AH3" s="73" t="s">
        <v>35</v>
      </c>
      <c r="AI3" s="73" t="s">
        <v>36</v>
      </c>
      <c r="AJ3" s="73" t="s">
        <v>37</v>
      </c>
      <c r="AK3" s="73" t="s">
        <v>38</v>
      </c>
      <c r="AL3" s="73" t="s">
        <v>39</v>
      </c>
      <c r="AM3" s="73"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74">
        <v>43556</v>
      </c>
      <c r="B4" s="9">
        <v>172</v>
      </c>
      <c r="C4" s="9">
        <v>255</v>
      </c>
      <c r="D4" s="10">
        <v>198</v>
      </c>
      <c r="E4" s="10">
        <v>223.75399999999999</v>
      </c>
      <c r="F4" s="10">
        <v>157.297</v>
      </c>
      <c r="G4" s="10">
        <v>155.46600000000001</v>
      </c>
      <c r="H4" s="75">
        <v>177.256</v>
      </c>
      <c r="I4" s="75">
        <v>218.60300000000001</v>
      </c>
      <c r="J4" s="75">
        <v>307.334</v>
      </c>
      <c r="K4" s="75">
        <v>217.35900000000001</v>
      </c>
      <c r="L4" s="75">
        <v>198.15100000000001</v>
      </c>
      <c r="M4" s="75">
        <v>213.16300000000001</v>
      </c>
      <c r="N4" s="75">
        <v>293.82100000000003</v>
      </c>
      <c r="O4" s="75">
        <v>131.804</v>
      </c>
      <c r="P4" s="75">
        <v>205.64699999999999</v>
      </c>
      <c r="Q4" s="75">
        <v>174.25899999999999</v>
      </c>
      <c r="R4" s="75">
        <v>284.83199999999999</v>
      </c>
      <c r="S4" s="75">
        <v>162.12899999999999</v>
      </c>
      <c r="T4" s="75">
        <v>175.524</v>
      </c>
      <c r="U4" s="75">
        <v>207.36</v>
      </c>
      <c r="V4" s="75">
        <v>171.65299999999999</v>
      </c>
      <c r="W4" s="75">
        <v>272.30799999999999</v>
      </c>
      <c r="X4" s="75">
        <v>198</v>
      </c>
      <c r="Y4" s="75">
        <v>242.12</v>
      </c>
      <c r="Z4" s="75">
        <v>197.054</v>
      </c>
      <c r="AA4" s="75">
        <v>179.047</v>
      </c>
      <c r="AB4" s="75">
        <v>273.05700000000002</v>
      </c>
      <c r="AC4" s="75">
        <v>187.85</v>
      </c>
      <c r="AD4" s="75">
        <v>240.37200000000001</v>
      </c>
      <c r="AE4" s="75">
        <v>185.13499999999999</v>
      </c>
      <c r="AF4" s="75">
        <v>164.30799999999999</v>
      </c>
      <c r="AG4" s="75">
        <v>197.93600000000001</v>
      </c>
      <c r="AH4" s="76">
        <v>211.62200000000001</v>
      </c>
      <c r="AI4" s="4">
        <v>230.20099999999999</v>
      </c>
      <c r="AJ4" s="4">
        <v>227.33099999999999</v>
      </c>
      <c r="AK4" s="4">
        <v>180.37200000000001</v>
      </c>
      <c r="AL4" s="4">
        <v>186.53</v>
      </c>
      <c r="AM4" s="4">
        <v>160.66399999999999</v>
      </c>
    </row>
    <row r="5" spans="1:54" ht="15" x14ac:dyDescent="0.25">
      <c r="A5" s="74">
        <v>43586</v>
      </c>
      <c r="B5" s="9">
        <v>290</v>
      </c>
      <c r="C5" s="9">
        <v>435</v>
      </c>
      <c r="D5" s="10">
        <v>340</v>
      </c>
      <c r="E5" s="10">
        <v>328.91399999999999</v>
      </c>
      <c r="F5" s="10">
        <v>257.57799999999997</v>
      </c>
      <c r="G5" s="10">
        <v>223.303</v>
      </c>
      <c r="H5" s="75">
        <v>389.56599999999997</v>
      </c>
      <c r="I5" s="75">
        <v>392.18099999999998</v>
      </c>
      <c r="J5" s="75">
        <v>389.53500000000003</v>
      </c>
      <c r="K5" s="75">
        <v>336.24799999999999</v>
      </c>
      <c r="L5" s="75">
        <v>264.13200000000001</v>
      </c>
      <c r="M5" s="75">
        <v>268.13</v>
      </c>
      <c r="N5" s="75">
        <v>374.32900000000001</v>
      </c>
      <c r="O5" s="75">
        <v>225.761</v>
      </c>
      <c r="P5" s="75">
        <v>405.25900000000001</v>
      </c>
      <c r="Q5" s="75">
        <v>339.00799999999998</v>
      </c>
      <c r="R5" s="75">
        <v>419.09899999999999</v>
      </c>
      <c r="S5" s="75">
        <v>293.774</v>
      </c>
      <c r="T5" s="75">
        <v>395.87700000000001</v>
      </c>
      <c r="U5" s="75">
        <v>385.10599999999999</v>
      </c>
      <c r="V5" s="75">
        <v>283.85899999999998</v>
      </c>
      <c r="W5" s="75">
        <v>434.03399999999999</v>
      </c>
      <c r="X5" s="75">
        <v>360.25599999999997</v>
      </c>
      <c r="Y5" s="75">
        <v>541.27200000000005</v>
      </c>
      <c r="Z5" s="75">
        <v>272.57400000000001</v>
      </c>
      <c r="AA5" s="75">
        <v>328.96800000000002</v>
      </c>
      <c r="AB5" s="75">
        <v>427.68700000000001</v>
      </c>
      <c r="AC5" s="75">
        <v>387.33800000000002</v>
      </c>
      <c r="AD5" s="75">
        <v>398.73399999999998</v>
      </c>
      <c r="AE5" s="75">
        <v>471.76</v>
      </c>
      <c r="AF5" s="75">
        <v>263.14600000000002</v>
      </c>
      <c r="AG5" s="75">
        <v>474.53899999999999</v>
      </c>
      <c r="AH5" s="76">
        <v>228.42599999999999</v>
      </c>
      <c r="AI5" s="4">
        <v>278.41399999999999</v>
      </c>
      <c r="AJ5" s="4">
        <v>378.11200000000002</v>
      </c>
      <c r="AK5" s="4">
        <v>312.13900000000001</v>
      </c>
      <c r="AL5" s="4">
        <v>265.62400000000002</v>
      </c>
      <c r="AM5" s="4">
        <v>340</v>
      </c>
    </row>
    <row r="6" spans="1:54" ht="15" x14ac:dyDescent="0.25">
      <c r="A6" s="74">
        <v>43617</v>
      </c>
      <c r="B6" s="9">
        <v>265</v>
      </c>
      <c r="C6" s="9">
        <v>395</v>
      </c>
      <c r="D6" s="10">
        <v>315</v>
      </c>
      <c r="E6" s="10">
        <v>365.87299999999999</v>
      </c>
      <c r="F6" s="10">
        <v>292.08499999999998</v>
      </c>
      <c r="G6" s="10">
        <v>358.83199999999999</v>
      </c>
      <c r="H6" s="75">
        <v>345.49599999999998</v>
      </c>
      <c r="I6" s="75">
        <v>381.15100000000001</v>
      </c>
      <c r="J6" s="75">
        <v>453.85</v>
      </c>
      <c r="K6" s="75">
        <v>296.08999999999997</v>
      </c>
      <c r="L6" s="75">
        <v>384.077</v>
      </c>
      <c r="M6" s="75">
        <v>184.97499999999999</v>
      </c>
      <c r="N6" s="75">
        <v>448.38099999999997</v>
      </c>
      <c r="O6" s="75">
        <v>357.25900000000001</v>
      </c>
      <c r="P6" s="75">
        <v>243.965</v>
      </c>
      <c r="Q6" s="75">
        <v>324.536</v>
      </c>
      <c r="R6" s="75">
        <v>367.96300000000002</v>
      </c>
      <c r="S6" s="75">
        <v>406.53100000000001</v>
      </c>
      <c r="T6" s="75">
        <v>213.27600000000001</v>
      </c>
      <c r="U6" s="75">
        <v>401.28</v>
      </c>
      <c r="V6" s="75">
        <v>266.09500000000003</v>
      </c>
      <c r="W6" s="75">
        <v>486.74099999999999</v>
      </c>
      <c r="X6" s="75">
        <v>191.53899999999999</v>
      </c>
      <c r="Y6" s="75">
        <v>248.92500000000001</v>
      </c>
      <c r="Z6" s="75">
        <v>232.00299999999999</v>
      </c>
      <c r="AA6" s="75">
        <v>289.37700000000001</v>
      </c>
      <c r="AB6" s="75">
        <v>261.71600000000001</v>
      </c>
      <c r="AC6" s="75">
        <v>289.98899999999998</v>
      </c>
      <c r="AD6" s="75">
        <v>205.59399999999999</v>
      </c>
      <c r="AE6" s="75">
        <v>319.96899999999999</v>
      </c>
      <c r="AF6" s="75">
        <v>297.91199999999998</v>
      </c>
      <c r="AG6" s="75">
        <v>256.959</v>
      </c>
      <c r="AH6" s="76">
        <v>315</v>
      </c>
      <c r="AI6" s="4">
        <v>402.86099999999999</v>
      </c>
      <c r="AJ6" s="4">
        <v>175.52099999999999</v>
      </c>
      <c r="AK6" s="4">
        <v>292.28800000000001</v>
      </c>
      <c r="AL6" s="4">
        <v>344.04</v>
      </c>
      <c r="AM6" s="4">
        <v>518.25800000000004</v>
      </c>
    </row>
    <row r="7" spans="1:54" ht="15" x14ac:dyDescent="0.25">
      <c r="A7" s="74">
        <v>43647</v>
      </c>
      <c r="B7" s="9">
        <v>53</v>
      </c>
      <c r="C7" s="9">
        <v>85</v>
      </c>
      <c r="D7" s="10">
        <v>67</v>
      </c>
      <c r="E7" s="10">
        <v>120.414</v>
      </c>
      <c r="F7" s="10">
        <v>137.03200000000001</v>
      </c>
      <c r="G7" s="10">
        <v>218.322</v>
      </c>
      <c r="H7" s="75">
        <v>100.79900000000001</v>
      </c>
      <c r="I7" s="75">
        <v>85.274000000000001</v>
      </c>
      <c r="J7" s="75">
        <v>182.791</v>
      </c>
      <c r="K7" s="75">
        <v>66.762</v>
      </c>
      <c r="L7" s="75">
        <v>102.631</v>
      </c>
      <c r="M7" s="75">
        <v>37.268000000000001</v>
      </c>
      <c r="N7" s="75">
        <v>150.16499999999999</v>
      </c>
      <c r="O7" s="75">
        <v>137.636</v>
      </c>
      <c r="P7" s="75">
        <v>74.465000000000003</v>
      </c>
      <c r="Q7" s="75">
        <v>75.051000000000002</v>
      </c>
      <c r="R7" s="75">
        <v>51.643999999999998</v>
      </c>
      <c r="S7" s="75">
        <v>261.12900000000002</v>
      </c>
      <c r="T7" s="75">
        <v>42.575000000000003</v>
      </c>
      <c r="U7" s="75">
        <v>83.456999999999994</v>
      </c>
      <c r="V7" s="75">
        <v>105.333</v>
      </c>
      <c r="W7" s="75">
        <v>278.24700000000001</v>
      </c>
      <c r="X7" s="75">
        <v>20.042999999999999</v>
      </c>
      <c r="Y7" s="75">
        <v>35.097000000000001</v>
      </c>
      <c r="Z7" s="75">
        <v>25.968</v>
      </c>
      <c r="AA7" s="75">
        <v>35.924999999999997</v>
      </c>
      <c r="AB7" s="75">
        <v>47.427</v>
      </c>
      <c r="AC7" s="75">
        <v>67</v>
      </c>
      <c r="AD7" s="75">
        <v>59.183999999999997</v>
      </c>
      <c r="AE7" s="75">
        <v>59.1</v>
      </c>
      <c r="AF7" s="75">
        <v>63.685000000000002</v>
      </c>
      <c r="AG7" s="75">
        <v>52.63</v>
      </c>
      <c r="AH7" s="76">
        <v>51.503999999999998</v>
      </c>
      <c r="AI7" s="4">
        <v>112.893</v>
      </c>
      <c r="AJ7" s="4">
        <v>35.689</v>
      </c>
      <c r="AK7" s="4">
        <v>53.457999999999998</v>
      </c>
      <c r="AL7" s="4">
        <v>55.526000000000003</v>
      </c>
      <c r="AM7" s="4">
        <v>135.90199999999999</v>
      </c>
    </row>
    <row r="8" spans="1:54" ht="15" x14ac:dyDescent="0.25">
      <c r="A8" s="74">
        <v>43678</v>
      </c>
      <c r="B8" s="9">
        <v>32.799999999999997</v>
      </c>
      <c r="C8" s="9">
        <v>58.35</v>
      </c>
      <c r="D8" s="10">
        <v>54</v>
      </c>
      <c r="E8" s="10">
        <v>60.878</v>
      </c>
      <c r="F8" s="10">
        <v>108.98099999999999</v>
      </c>
      <c r="G8" s="10">
        <v>85.813999999999993</v>
      </c>
      <c r="H8" s="75">
        <v>101.23399999999999</v>
      </c>
      <c r="I8" s="75">
        <v>52.491999999999997</v>
      </c>
      <c r="J8" s="75">
        <v>57.24</v>
      </c>
      <c r="K8" s="75">
        <v>51.371000000000002</v>
      </c>
      <c r="L8" s="75">
        <v>110.88200000000001</v>
      </c>
      <c r="M8" s="75">
        <v>52.691000000000003</v>
      </c>
      <c r="N8" s="75">
        <v>85.328999999999994</v>
      </c>
      <c r="O8" s="75">
        <v>69.97</v>
      </c>
      <c r="P8" s="75">
        <v>95.111999999999995</v>
      </c>
      <c r="Q8" s="75">
        <v>100.449</v>
      </c>
      <c r="R8" s="75">
        <v>41.817</v>
      </c>
      <c r="S8" s="75">
        <v>103.536</v>
      </c>
      <c r="T8" s="75">
        <v>22.417000000000002</v>
      </c>
      <c r="U8" s="75">
        <v>95.313000000000002</v>
      </c>
      <c r="V8" s="75">
        <v>49.161000000000001</v>
      </c>
      <c r="W8" s="75">
        <v>227.62700000000001</v>
      </c>
      <c r="X8" s="75">
        <v>18.672999999999998</v>
      </c>
      <c r="Y8" s="75">
        <v>71.42</v>
      </c>
      <c r="Z8" s="75">
        <v>11.321</v>
      </c>
      <c r="AA8" s="75">
        <v>25.129000000000001</v>
      </c>
      <c r="AB8" s="75">
        <v>20.010999999999999</v>
      </c>
      <c r="AC8" s="75">
        <v>41.545999999999999</v>
      </c>
      <c r="AD8" s="75">
        <v>81.816000000000003</v>
      </c>
      <c r="AE8" s="75">
        <v>84.787000000000006</v>
      </c>
      <c r="AF8" s="75">
        <v>37.106000000000002</v>
      </c>
      <c r="AG8" s="75">
        <v>18.863</v>
      </c>
      <c r="AH8" s="76">
        <v>54.790999999999997</v>
      </c>
      <c r="AI8" s="4">
        <v>41.198</v>
      </c>
      <c r="AJ8" s="4">
        <v>10.404</v>
      </c>
      <c r="AK8" s="4">
        <v>54</v>
      </c>
      <c r="AL8" s="4">
        <v>37.494</v>
      </c>
      <c r="AM8" s="4">
        <v>41.875999999999998</v>
      </c>
    </row>
    <row r="9" spans="1:54" ht="15" x14ac:dyDescent="0.25">
      <c r="A9" s="74">
        <v>43709</v>
      </c>
      <c r="B9" s="9">
        <v>28.14</v>
      </c>
      <c r="C9" s="9">
        <v>56.16</v>
      </c>
      <c r="D9" s="10">
        <v>52</v>
      </c>
      <c r="E9" s="10">
        <v>37.189</v>
      </c>
      <c r="F9" s="10">
        <v>125.749</v>
      </c>
      <c r="G9" s="10">
        <v>24.215</v>
      </c>
      <c r="H9" s="75">
        <v>62.597999999999999</v>
      </c>
      <c r="I9" s="75">
        <v>99.254999999999995</v>
      </c>
      <c r="J9" s="75">
        <v>86.436000000000007</v>
      </c>
      <c r="K9" s="75">
        <v>26.454000000000001</v>
      </c>
      <c r="L9" s="75">
        <v>65.954999999999998</v>
      </c>
      <c r="M9" s="75">
        <v>32.308</v>
      </c>
      <c r="N9" s="75">
        <v>61.143000000000001</v>
      </c>
      <c r="O9" s="75">
        <v>108.63500000000001</v>
      </c>
      <c r="P9" s="75">
        <v>60.756</v>
      </c>
      <c r="Q9" s="75">
        <v>98.141999999999996</v>
      </c>
      <c r="R9" s="75">
        <v>69.290000000000006</v>
      </c>
      <c r="S9" s="75">
        <v>52</v>
      </c>
      <c r="T9" s="75">
        <v>38.926000000000002</v>
      </c>
      <c r="U9" s="75">
        <v>131.28399999999999</v>
      </c>
      <c r="V9" s="75">
        <v>25.227</v>
      </c>
      <c r="W9" s="75">
        <v>128.387</v>
      </c>
      <c r="X9" s="75">
        <v>15.542999999999999</v>
      </c>
      <c r="Y9" s="75">
        <v>20.925999999999998</v>
      </c>
      <c r="Z9" s="75">
        <v>39.186999999999998</v>
      </c>
      <c r="AA9" s="75">
        <v>78.611000000000004</v>
      </c>
      <c r="AB9" s="75">
        <v>65.191999999999993</v>
      </c>
      <c r="AC9" s="75">
        <v>35.698</v>
      </c>
      <c r="AD9" s="75">
        <v>71.397000000000006</v>
      </c>
      <c r="AE9" s="75">
        <v>55.353000000000002</v>
      </c>
      <c r="AF9" s="75">
        <v>43.932000000000002</v>
      </c>
      <c r="AG9" s="75">
        <v>21.585999999999999</v>
      </c>
      <c r="AH9" s="76">
        <v>48.625</v>
      </c>
      <c r="AI9" s="4">
        <v>32.005000000000003</v>
      </c>
      <c r="AJ9" s="4">
        <v>15.286</v>
      </c>
      <c r="AK9" s="4">
        <v>144.97499999999999</v>
      </c>
      <c r="AL9" s="4">
        <v>34.177999999999997</v>
      </c>
      <c r="AM9" s="4">
        <v>30.934000000000001</v>
      </c>
    </row>
    <row r="10" spans="1:54" ht="15" x14ac:dyDescent="0.25">
      <c r="A10" s="74">
        <v>43739</v>
      </c>
      <c r="B10" s="9">
        <v>27</v>
      </c>
      <c r="C10" s="9">
        <v>61.25</v>
      </c>
      <c r="D10" s="10">
        <v>53.27</v>
      </c>
      <c r="E10" s="10">
        <v>81.52</v>
      </c>
      <c r="F10" s="10">
        <v>50.079000000000001</v>
      </c>
      <c r="G10" s="10">
        <v>53.755000000000003</v>
      </c>
      <c r="H10" s="75">
        <v>70.263000000000005</v>
      </c>
      <c r="I10" s="75">
        <v>104.97199999999999</v>
      </c>
      <c r="J10" s="75">
        <v>94.744</v>
      </c>
      <c r="K10" s="75">
        <v>20.440000000000001</v>
      </c>
      <c r="L10" s="75">
        <v>40.54</v>
      </c>
      <c r="M10" s="75">
        <v>39.61</v>
      </c>
      <c r="N10" s="75">
        <v>62.456000000000003</v>
      </c>
      <c r="O10" s="75">
        <v>26.295999999999999</v>
      </c>
      <c r="P10" s="75">
        <v>22.163</v>
      </c>
      <c r="Q10" s="75">
        <v>29.509</v>
      </c>
      <c r="R10" s="75">
        <v>36.351999999999997</v>
      </c>
      <c r="S10" s="75">
        <v>34.234999999999999</v>
      </c>
      <c r="T10" s="75">
        <v>35.128</v>
      </c>
      <c r="U10" s="75">
        <v>81.146000000000001</v>
      </c>
      <c r="V10" s="75">
        <v>49.110999999999997</v>
      </c>
      <c r="W10" s="75">
        <v>33.081000000000003</v>
      </c>
      <c r="X10" s="75">
        <v>36.835000000000001</v>
      </c>
      <c r="Y10" s="75">
        <v>17.600000000000001</v>
      </c>
      <c r="Z10" s="75">
        <v>30.986000000000001</v>
      </c>
      <c r="AA10" s="75">
        <v>25.651</v>
      </c>
      <c r="AB10" s="75">
        <v>52.368000000000002</v>
      </c>
      <c r="AC10" s="75">
        <v>69.765000000000001</v>
      </c>
      <c r="AD10" s="75">
        <v>148.363</v>
      </c>
      <c r="AE10" s="75">
        <v>47.652000000000001</v>
      </c>
      <c r="AF10" s="75">
        <v>25.791</v>
      </c>
      <c r="AG10" s="75">
        <v>25.231999999999999</v>
      </c>
      <c r="AH10" s="76">
        <v>34.616999999999997</v>
      </c>
      <c r="AI10" s="4">
        <v>67.917000000000002</v>
      </c>
      <c r="AJ10" s="4">
        <v>14.787000000000001</v>
      </c>
      <c r="AK10" s="4">
        <v>59.1</v>
      </c>
      <c r="AL10" s="4">
        <v>54.771000000000001</v>
      </c>
      <c r="AM10" s="4">
        <v>22.385999999999999</v>
      </c>
    </row>
    <row r="11" spans="1:54" ht="15" x14ac:dyDescent="0.25">
      <c r="A11" s="74">
        <v>43770</v>
      </c>
      <c r="B11" s="9">
        <v>25.46</v>
      </c>
      <c r="C11" s="9">
        <v>39.630000000000003</v>
      </c>
      <c r="D11" s="10">
        <v>35.79</v>
      </c>
      <c r="E11" s="10">
        <v>41.22</v>
      </c>
      <c r="F11" s="10">
        <v>40.564999999999998</v>
      </c>
      <c r="G11" s="10">
        <v>30.361999999999998</v>
      </c>
      <c r="H11" s="75">
        <v>42.018000000000001</v>
      </c>
      <c r="I11" s="75">
        <v>51.530999999999999</v>
      </c>
      <c r="J11" s="75">
        <v>77.808000000000007</v>
      </c>
      <c r="K11" s="75">
        <v>48.689</v>
      </c>
      <c r="L11" s="75">
        <v>33.503</v>
      </c>
      <c r="M11" s="75">
        <v>25.611999999999998</v>
      </c>
      <c r="N11" s="75">
        <v>51.427</v>
      </c>
      <c r="O11" s="75">
        <v>41.222000000000001</v>
      </c>
      <c r="P11" s="75">
        <v>28.312000000000001</v>
      </c>
      <c r="Q11" s="75">
        <v>29.838000000000001</v>
      </c>
      <c r="R11" s="75">
        <v>50.561999999999998</v>
      </c>
      <c r="S11" s="75">
        <v>27.225999999999999</v>
      </c>
      <c r="T11" s="75">
        <v>38.39</v>
      </c>
      <c r="U11" s="75">
        <v>42.652999999999999</v>
      </c>
      <c r="V11" s="75">
        <v>67.046000000000006</v>
      </c>
      <c r="W11" s="75">
        <v>28.42</v>
      </c>
      <c r="X11" s="75">
        <v>33.332999999999998</v>
      </c>
      <c r="Y11" s="75">
        <v>23.398</v>
      </c>
      <c r="Z11" s="75">
        <v>37.35</v>
      </c>
      <c r="AA11" s="75">
        <v>32.536999999999999</v>
      </c>
      <c r="AB11" s="75">
        <v>47.213999999999999</v>
      </c>
      <c r="AC11" s="75">
        <v>36.904000000000003</v>
      </c>
      <c r="AD11" s="75">
        <v>54.447000000000003</v>
      </c>
      <c r="AE11" s="75">
        <v>27.42</v>
      </c>
      <c r="AF11" s="75">
        <v>28.986999999999998</v>
      </c>
      <c r="AG11" s="75">
        <v>26.975999999999999</v>
      </c>
      <c r="AH11" s="76">
        <v>28.84</v>
      </c>
      <c r="AI11" s="4">
        <v>37.948999999999998</v>
      </c>
      <c r="AJ11" s="4">
        <v>21.527000000000001</v>
      </c>
      <c r="AK11" s="4">
        <v>40.69</v>
      </c>
      <c r="AL11" s="4">
        <v>31.262</v>
      </c>
      <c r="AM11" s="4">
        <v>30.016999999999999</v>
      </c>
    </row>
    <row r="12" spans="1:54" ht="15" x14ac:dyDescent="0.25">
      <c r="A12" s="74">
        <v>43800</v>
      </c>
      <c r="B12" s="9">
        <v>22.16</v>
      </c>
      <c r="C12" s="9">
        <v>29.97</v>
      </c>
      <c r="D12" s="10">
        <v>25.07</v>
      </c>
      <c r="E12" s="10">
        <v>26.625</v>
      </c>
      <c r="F12" s="10">
        <v>30.86</v>
      </c>
      <c r="G12" s="10">
        <v>25.631</v>
      </c>
      <c r="H12" s="75">
        <v>44.802</v>
      </c>
      <c r="I12" s="75">
        <v>34.326000000000001</v>
      </c>
      <c r="J12" s="75">
        <v>41.58</v>
      </c>
      <c r="K12" s="75">
        <v>27.315000000000001</v>
      </c>
      <c r="L12" s="75">
        <v>26.754000000000001</v>
      </c>
      <c r="M12" s="75">
        <v>21.425000000000001</v>
      </c>
      <c r="N12" s="75">
        <v>31.792000000000002</v>
      </c>
      <c r="O12" s="75">
        <v>27.645</v>
      </c>
      <c r="P12" s="75">
        <v>24.206</v>
      </c>
      <c r="Q12" s="75">
        <v>25.952999999999999</v>
      </c>
      <c r="R12" s="75">
        <v>34.948</v>
      </c>
      <c r="S12" s="75">
        <v>24.722000000000001</v>
      </c>
      <c r="T12" s="75">
        <v>35.158999999999999</v>
      </c>
      <c r="U12" s="75">
        <v>30.097999999999999</v>
      </c>
      <c r="V12" s="75">
        <v>43.366999999999997</v>
      </c>
      <c r="W12" s="75">
        <v>26.297000000000001</v>
      </c>
      <c r="X12" s="75">
        <v>23.645</v>
      </c>
      <c r="Y12" s="75">
        <v>23.085000000000001</v>
      </c>
      <c r="Z12" s="75">
        <v>24.44</v>
      </c>
      <c r="AA12" s="75">
        <v>30.245999999999999</v>
      </c>
      <c r="AB12" s="75">
        <v>31.658000000000001</v>
      </c>
      <c r="AC12" s="75">
        <v>25.89</v>
      </c>
      <c r="AD12" s="75">
        <v>31.324000000000002</v>
      </c>
      <c r="AE12" s="75">
        <v>54.006</v>
      </c>
      <c r="AF12" s="75">
        <v>24.381</v>
      </c>
      <c r="AG12" s="75">
        <v>22.236000000000001</v>
      </c>
      <c r="AH12" s="76">
        <v>31.309000000000001</v>
      </c>
      <c r="AI12" s="4">
        <v>27.984999999999999</v>
      </c>
      <c r="AJ12" s="4">
        <v>20.940999999999999</v>
      </c>
      <c r="AK12" s="4">
        <v>29.808</v>
      </c>
      <c r="AL12" s="4">
        <v>26.027000000000001</v>
      </c>
      <c r="AM12" s="4">
        <v>29.768999999999998</v>
      </c>
    </row>
    <row r="13" spans="1:54" ht="15" x14ac:dyDescent="0.25">
      <c r="A13" s="74">
        <v>43831</v>
      </c>
      <c r="B13" s="9">
        <v>21.19</v>
      </c>
      <c r="C13" s="9">
        <v>25.35</v>
      </c>
      <c r="D13" s="10">
        <v>21.92</v>
      </c>
      <c r="E13" s="10">
        <v>23.268999999999998</v>
      </c>
      <c r="F13" s="10">
        <v>27.094999999999999</v>
      </c>
      <c r="G13" s="10">
        <v>21.661999999999999</v>
      </c>
      <c r="H13" s="75">
        <v>40.817999999999998</v>
      </c>
      <c r="I13" s="75">
        <v>31.396000000000001</v>
      </c>
      <c r="J13" s="75">
        <v>30.648</v>
      </c>
      <c r="K13" s="75">
        <v>21.1</v>
      </c>
      <c r="L13" s="75">
        <v>23.481000000000002</v>
      </c>
      <c r="M13" s="75">
        <v>19.856999999999999</v>
      </c>
      <c r="N13" s="75">
        <v>24.263000000000002</v>
      </c>
      <c r="O13" s="75">
        <v>22.181999999999999</v>
      </c>
      <c r="P13" s="75">
        <v>27.872</v>
      </c>
      <c r="Q13" s="75">
        <v>22.747</v>
      </c>
      <c r="R13" s="75">
        <v>27.504999999999999</v>
      </c>
      <c r="S13" s="75">
        <v>22.911999999999999</v>
      </c>
      <c r="T13" s="75">
        <v>28.916</v>
      </c>
      <c r="U13" s="75">
        <v>27.628</v>
      </c>
      <c r="V13" s="75">
        <v>26.888000000000002</v>
      </c>
      <c r="W13" s="75">
        <v>27.460999999999999</v>
      </c>
      <c r="X13" s="75">
        <v>21.995999999999999</v>
      </c>
      <c r="Y13" s="75">
        <v>20.952000000000002</v>
      </c>
      <c r="Z13" s="75">
        <v>21.463999999999999</v>
      </c>
      <c r="AA13" s="75">
        <v>24.946000000000002</v>
      </c>
      <c r="AB13" s="75">
        <v>62.844000000000001</v>
      </c>
      <c r="AC13" s="75">
        <v>22.811</v>
      </c>
      <c r="AD13" s="75">
        <v>26.922000000000001</v>
      </c>
      <c r="AE13" s="75">
        <v>37.655999999999999</v>
      </c>
      <c r="AF13" s="75">
        <v>23.451000000000001</v>
      </c>
      <c r="AG13" s="75">
        <v>21.123999999999999</v>
      </c>
      <c r="AH13" s="76">
        <v>23.99</v>
      </c>
      <c r="AI13" s="4">
        <v>28.338000000000001</v>
      </c>
      <c r="AJ13" s="4">
        <v>25.829000000000001</v>
      </c>
      <c r="AK13" s="4">
        <v>24.754000000000001</v>
      </c>
      <c r="AL13" s="4">
        <v>25.515000000000001</v>
      </c>
      <c r="AM13" s="4">
        <v>24.713000000000001</v>
      </c>
    </row>
    <row r="14" spans="1:54" ht="15" x14ac:dyDescent="0.25">
      <c r="A14" s="74">
        <v>43862</v>
      </c>
      <c r="B14" s="9">
        <v>26.77</v>
      </c>
      <c r="C14" s="9">
        <v>36.36</v>
      </c>
      <c r="D14" s="10">
        <v>30.25</v>
      </c>
      <c r="E14" s="10">
        <v>24.321999999999999</v>
      </c>
      <c r="F14" s="10">
        <v>31.364999999999998</v>
      </c>
      <c r="G14" s="10">
        <v>23.962</v>
      </c>
      <c r="H14" s="75">
        <v>43.051000000000002</v>
      </c>
      <c r="I14" s="75">
        <v>65.328999999999994</v>
      </c>
      <c r="J14" s="75">
        <v>49.581000000000003</v>
      </c>
      <c r="K14" s="75">
        <v>24.649000000000001</v>
      </c>
      <c r="L14" s="75">
        <v>29.841000000000001</v>
      </c>
      <c r="M14" s="75">
        <v>19.670000000000002</v>
      </c>
      <c r="N14" s="75">
        <v>33.619999999999997</v>
      </c>
      <c r="O14" s="75">
        <v>33.067999999999998</v>
      </c>
      <c r="P14" s="75">
        <v>35.031999999999996</v>
      </c>
      <c r="Q14" s="75">
        <v>28.855</v>
      </c>
      <c r="R14" s="75">
        <v>60.927999999999997</v>
      </c>
      <c r="S14" s="75">
        <v>33.722000000000001</v>
      </c>
      <c r="T14" s="75">
        <v>31.844000000000001</v>
      </c>
      <c r="U14" s="75">
        <v>29.116</v>
      </c>
      <c r="V14" s="75">
        <v>32.146000000000001</v>
      </c>
      <c r="W14" s="75">
        <v>27.286000000000001</v>
      </c>
      <c r="X14" s="75">
        <v>27.103999999999999</v>
      </c>
      <c r="Y14" s="75">
        <v>19.338000000000001</v>
      </c>
      <c r="Z14" s="75">
        <v>24.356000000000002</v>
      </c>
      <c r="AA14" s="75">
        <v>28.686</v>
      </c>
      <c r="AB14" s="75">
        <v>103.15</v>
      </c>
      <c r="AC14" s="75">
        <v>20.881</v>
      </c>
      <c r="AD14" s="75">
        <v>50.39</v>
      </c>
      <c r="AE14" s="75">
        <v>30.052</v>
      </c>
      <c r="AF14" s="75">
        <v>34.677</v>
      </c>
      <c r="AG14" s="75">
        <v>19.178999999999998</v>
      </c>
      <c r="AH14" s="76">
        <v>28.193000000000001</v>
      </c>
      <c r="AI14" s="4">
        <v>31.239000000000001</v>
      </c>
      <c r="AJ14" s="4">
        <v>25.077999999999999</v>
      </c>
      <c r="AK14" s="4">
        <v>33.262</v>
      </c>
      <c r="AL14" s="4">
        <v>38.302999999999997</v>
      </c>
      <c r="AM14" s="4">
        <v>22.347999999999999</v>
      </c>
    </row>
    <row r="15" spans="1:54" ht="15" x14ac:dyDescent="0.25">
      <c r="A15" s="74">
        <v>43891</v>
      </c>
      <c r="B15" s="9">
        <v>80.150000000000006</v>
      </c>
      <c r="C15" s="9">
        <v>116.98</v>
      </c>
      <c r="D15" s="10">
        <v>92.34</v>
      </c>
      <c r="E15" s="10">
        <v>98.213999999999999</v>
      </c>
      <c r="F15" s="10">
        <v>81.798000000000002</v>
      </c>
      <c r="G15" s="10">
        <v>78.257000000000005</v>
      </c>
      <c r="H15" s="75">
        <v>199.483</v>
      </c>
      <c r="I15" s="75">
        <v>141.90600000000001</v>
      </c>
      <c r="J15" s="75">
        <v>125.14100000000001</v>
      </c>
      <c r="K15" s="75">
        <v>58.723999999999997</v>
      </c>
      <c r="L15" s="75">
        <v>105.777</v>
      </c>
      <c r="M15" s="75">
        <v>44.765000000000001</v>
      </c>
      <c r="N15" s="75">
        <v>80.36</v>
      </c>
      <c r="O15" s="75">
        <v>98.992999999999995</v>
      </c>
      <c r="P15" s="75">
        <v>182.76599999999999</v>
      </c>
      <c r="Q15" s="75">
        <v>69.597999999999999</v>
      </c>
      <c r="R15" s="75">
        <v>235.72399999999999</v>
      </c>
      <c r="S15" s="75">
        <v>43.234999999999999</v>
      </c>
      <c r="T15" s="75">
        <v>182.666</v>
      </c>
      <c r="U15" s="75">
        <v>74.718999999999994</v>
      </c>
      <c r="V15" s="75">
        <v>57.061</v>
      </c>
      <c r="W15" s="75">
        <v>54.389000000000003</v>
      </c>
      <c r="X15" s="75">
        <v>85.025000000000006</v>
      </c>
      <c r="Y15" s="75">
        <v>29.148</v>
      </c>
      <c r="Z15" s="75">
        <v>57.673000000000002</v>
      </c>
      <c r="AA15" s="75">
        <v>113.813</v>
      </c>
      <c r="AB15" s="75">
        <v>159.012</v>
      </c>
      <c r="AC15" s="75">
        <v>40.023000000000003</v>
      </c>
      <c r="AD15" s="75">
        <v>146.49799999999999</v>
      </c>
      <c r="AE15" s="75">
        <v>127.19199999999999</v>
      </c>
      <c r="AF15" s="75">
        <v>68.691000000000003</v>
      </c>
      <c r="AG15" s="75">
        <v>63.545000000000002</v>
      </c>
      <c r="AH15" s="76">
        <v>61.073</v>
      </c>
      <c r="AI15" s="4">
        <v>79.153999999999996</v>
      </c>
      <c r="AJ15" s="4">
        <v>46.854999999999997</v>
      </c>
      <c r="AK15" s="4">
        <v>69.570999999999998</v>
      </c>
      <c r="AL15" s="4">
        <v>76.161000000000001</v>
      </c>
      <c r="AM15" s="4">
        <v>37.417000000000002</v>
      </c>
    </row>
    <row r="16" spans="1:54" ht="15" x14ac:dyDescent="0.25">
      <c r="A16" s="74">
        <v>43922</v>
      </c>
      <c r="B16" s="9">
        <v>119.66</v>
      </c>
      <c r="C16" s="9">
        <v>214</v>
      </c>
      <c r="D16" s="10">
        <v>170.42</v>
      </c>
      <c r="E16" s="10">
        <v>145.31700000000001</v>
      </c>
      <c r="F16" s="10">
        <v>140.53700000000001</v>
      </c>
      <c r="G16" s="10">
        <v>135.77699999999999</v>
      </c>
      <c r="H16" s="75">
        <v>327.517</v>
      </c>
      <c r="I16" s="75">
        <v>311.66399999999999</v>
      </c>
      <c r="J16" s="75">
        <v>248.45400000000001</v>
      </c>
      <c r="K16" s="75">
        <v>96.016000000000005</v>
      </c>
      <c r="L16" s="75">
        <v>222.154</v>
      </c>
      <c r="M16" s="75">
        <v>123.203</v>
      </c>
      <c r="N16" s="75">
        <v>136.85300000000001</v>
      </c>
      <c r="O16" s="75">
        <v>238.60300000000001</v>
      </c>
      <c r="P16" s="75">
        <v>294.60599999999999</v>
      </c>
      <c r="Q16" s="75">
        <v>169.99299999999999</v>
      </c>
      <c r="R16" s="75">
        <v>195.328</v>
      </c>
      <c r="S16" s="75">
        <v>78.197999999999993</v>
      </c>
      <c r="T16" s="75">
        <v>218.61199999999999</v>
      </c>
      <c r="U16" s="75">
        <v>136.94200000000001</v>
      </c>
      <c r="V16" s="75">
        <v>117.42400000000001</v>
      </c>
      <c r="W16" s="75">
        <v>130.59899999999999</v>
      </c>
      <c r="X16" s="75">
        <v>212.03899999999999</v>
      </c>
      <c r="Y16" s="75">
        <v>46.826000000000001</v>
      </c>
      <c r="Z16" s="75">
        <v>74.334000000000003</v>
      </c>
      <c r="AA16" s="75">
        <v>213.25</v>
      </c>
      <c r="AB16" s="75">
        <v>279.92099999999999</v>
      </c>
      <c r="AC16" s="75">
        <v>136.333</v>
      </c>
      <c r="AD16" s="75">
        <v>148.00700000000001</v>
      </c>
      <c r="AE16" s="75">
        <v>291.51</v>
      </c>
      <c r="AF16" s="75">
        <v>119.334</v>
      </c>
      <c r="AG16" s="75">
        <v>206.92099999999999</v>
      </c>
      <c r="AH16" s="76">
        <v>126.113</v>
      </c>
      <c r="AI16" s="4">
        <v>151.26599999999999</v>
      </c>
      <c r="AJ16" s="4">
        <v>59.747</v>
      </c>
      <c r="AK16" s="4">
        <v>115.78100000000001</v>
      </c>
      <c r="AL16" s="4">
        <v>63.991</v>
      </c>
      <c r="AM16" s="4">
        <v>78.724999999999994</v>
      </c>
    </row>
    <row r="17" spans="1:39" ht="15" x14ac:dyDescent="0.25">
      <c r="A17" s="74">
        <v>43952</v>
      </c>
      <c r="B17" s="9">
        <v>221.37</v>
      </c>
      <c r="C17" s="9">
        <v>346.91</v>
      </c>
      <c r="D17" s="10">
        <v>277.11</v>
      </c>
      <c r="E17" s="10">
        <v>297.83199999999999</v>
      </c>
      <c r="F17" s="10">
        <v>286.62099999999998</v>
      </c>
      <c r="G17" s="10">
        <v>384.178</v>
      </c>
      <c r="H17" s="75">
        <v>470.471</v>
      </c>
      <c r="I17" s="75">
        <v>321.78300000000002</v>
      </c>
      <c r="J17" s="75">
        <v>351.41800000000001</v>
      </c>
      <c r="K17" s="75">
        <v>143.696</v>
      </c>
      <c r="L17" s="75">
        <v>241.42</v>
      </c>
      <c r="M17" s="75">
        <v>209.25800000000001</v>
      </c>
      <c r="N17" s="75">
        <v>241.98099999999999</v>
      </c>
      <c r="O17" s="75">
        <v>310.47399999999999</v>
      </c>
      <c r="P17" s="75">
        <v>447.15499999999997</v>
      </c>
      <c r="Q17" s="75">
        <v>292.76799999999997</v>
      </c>
      <c r="R17" s="75">
        <v>329.46699999999998</v>
      </c>
      <c r="S17" s="75">
        <v>182.62899999999999</v>
      </c>
      <c r="T17" s="75">
        <v>405.77600000000001</v>
      </c>
      <c r="U17" s="75">
        <v>279.62299999999999</v>
      </c>
      <c r="V17" s="75">
        <v>278.49099999999999</v>
      </c>
      <c r="W17" s="75">
        <v>170.93600000000001</v>
      </c>
      <c r="X17" s="75">
        <v>437.93900000000002</v>
      </c>
      <c r="Y17" s="75">
        <v>46.512</v>
      </c>
      <c r="Z17" s="75">
        <v>174.70599999999999</v>
      </c>
      <c r="AA17" s="75">
        <v>285.84399999999999</v>
      </c>
      <c r="AB17" s="75">
        <v>519.71400000000006</v>
      </c>
      <c r="AC17" s="75">
        <v>203.25399999999999</v>
      </c>
      <c r="AD17" s="75">
        <v>280.39499999999998</v>
      </c>
      <c r="AE17" s="75">
        <v>367.32499999999999</v>
      </c>
      <c r="AF17" s="75">
        <v>355.04599999999999</v>
      </c>
      <c r="AG17" s="75">
        <v>189.16200000000001</v>
      </c>
      <c r="AH17" s="76">
        <v>184.96899999999999</v>
      </c>
      <c r="AI17" s="4">
        <v>193.08799999999999</v>
      </c>
      <c r="AJ17" s="4">
        <v>100.92100000000001</v>
      </c>
      <c r="AK17" s="4">
        <v>192.00800000000001</v>
      </c>
      <c r="AL17" s="4">
        <v>169.4</v>
      </c>
      <c r="AM17" s="4">
        <v>147.65199999999999</v>
      </c>
    </row>
    <row r="18" spans="1:39" ht="15" x14ac:dyDescent="0.25">
      <c r="A18" s="74">
        <v>43983</v>
      </c>
      <c r="B18" s="9">
        <v>141.52000000000001</v>
      </c>
      <c r="C18" s="9">
        <v>306.08999999999997</v>
      </c>
      <c r="D18" s="10">
        <v>223.57</v>
      </c>
      <c r="E18" s="10">
        <v>285.07900000000001</v>
      </c>
      <c r="F18" s="10">
        <v>396.24400000000003</v>
      </c>
      <c r="G18" s="10">
        <v>310.39499999999998</v>
      </c>
      <c r="H18" s="75">
        <v>477.58499999999998</v>
      </c>
      <c r="I18" s="75">
        <v>418.26100000000002</v>
      </c>
      <c r="J18" s="75">
        <v>323.15899999999999</v>
      </c>
      <c r="K18" s="75">
        <v>199.405</v>
      </c>
      <c r="L18" s="75">
        <v>137.72499999999999</v>
      </c>
      <c r="M18" s="75">
        <v>178.60300000000001</v>
      </c>
      <c r="N18" s="75">
        <v>319.30700000000002</v>
      </c>
      <c r="O18" s="75">
        <v>155.11500000000001</v>
      </c>
      <c r="P18" s="75">
        <v>370.97399999999999</v>
      </c>
      <c r="Q18" s="75">
        <v>194.14599999999999</v>
      </c>
      <c r="R18" s="75">
        <v>442.78899999999999</v>
      </c>
      <c r="S18" s="75">
        <v>51.756999999999998</v>
      </c>
      <c r="T18" s="75">
        <v>381.94600000000003</v>
      </c>
      <c r="U18" s="75">
        <v>186.48400000000001</v>
      </c>
      <c r="V18" s="75">
        <v>318.51</v>
      </c>
      <c r="W18" s="75">
        <v>46.408000000000001</v>
      </c>
      <c r="X18" s="75">
        <v>175.03100000000001</v>
      </c>
      <c r="Y18" s="75">
        <v>25.34</v>
      </c>
      <c r="Z18" s="75">
        <v>100.032</v>
      </c>
      <c r="AA18" s="75">
        <v>121.43899999999999</v>
      </c>
      <c r="AB18" s="75">
        <v>393.52600000000001</v>
      </c>
      <c r="AC18" s="75">
        <v>58.828000000000003</v>
      </c>
      <c r="AD18" s="75">
        <v>145.42699999999999</v>
      </c>
      <c r="AE18" s="75">
        <v>342.79500000000002</v>
      </c>
      <c r="AF18" s="75">
        <v>155.25200000000001</v>
      </c>
      <c r="AG18" s="75">
        <v>207.65600000000001</v>
      </c>
      <c r="AH18" s="76">
        <v>243.85300000000001</v>
      </c>
      <c r="AI18" s="4">
        <v>61.851999999999997</v>
      </c>
      <c r="AJ18" s="4">
        <v>78.893000000000001</v>
      </c>
      <c r="AK18" s="4">
        <v>171.38200000000001</v>
      </c>
      <c r="AL18" s="4">
        <v>212.07900000000001</v>
      </c>
      <c r="AM18" s="4">
        <v>119.26300000000001</v>
      </c>
    </row>
    <row r="19" spans="1:39" ht="15" x14ac:dyDescent="0.25">
      <c r="A19" s="74">
        <v>44013</v>
      </c>
      <c r="B19" s="9">
        <v>22.75</v>
      </c>
      <c r="C19" s="9">
        <v>96.19</v>
      </c>
      <c r="D19" s="10">
        <v>65.989999999999995</v>
      </c>
      <c r="E19" s="10">
        <v>98.548000000000002</v>
      </c>
      <c r="F19" s="10">
        <v>180.23500000000001</v>
      </c>
      <c r="G19" s="10">
        <v>75.578999999999994</v>
      </c>
      <c r="H19" s="75">
        <v>110.14100000000001</v>
      </c>
      <c r="I19" s="75">
        <v>149.131</v>
      </c>
      <c r="J19" s="75">
        <v>65.272000000000006</v>
      </c>
      <c r="K19" s="75">
        <v>40.014000000000003</v>
      </c>
      <c r="L19" s="75">
        <v>23.6</v>
      </c>
      <c r="M19" s="75">
        <v>59.262999999999998</v>
      </c>
      <c r="N19" s="75">
        <v>95.763000000000005</v>
      </c>
      <c r="O19" s="75">
        <v>44.978000000000002</v>
      </c>
      <c r="P19" s="75">
        <v>80.537999999999997</v>
      </c>
      <c r="Q19" s="75">
        <v>23.033000000000001</v>
      </c>
      <c r="R19" s="75">
        <v>246.89599999999999</v>
      </c>
      <c r="S19" s="75">
        <v>8.1300000000000008</v>
      </c>
      <c r="T19" s="75">
        <v>80.75</v>
      </c>
      <c r="U19" s="75">
        <v>60.996000000000002</v>
      </c>
      <c r="V19" s="75">
        <v>139.69300000000001</v>
      </c>
      <c r="W19" s="75">
        <v>7.2999999999999995E-2</v>
      </c>
      <c r="X19" s="75">
        <v>23.61</v>
      </c>
      <c r="Y19" s="75">
        <v>18.651</v>
      </c>
      <c r="Z19" s="75">
        <v>5.681</v>
      </c>
      <c r="AA19" s="75">
        <v>18.391999999999999</v>
      </c>
      <c r="AB19" s="75">
        <v>97.128</v>
      </c>
      <c r="AC19" s="75">
        <v>28.245000000000001</v>
      </c>
      <c r="AD19" s="75">
        <v>23.846</v>
      </c>
      <c r="AE19" s="75">
        <v>73.084000000000003</v>
      </c>
      <c r="AF19" s="75">
        <v>23.36</v>
      </c>
      <c r="AG19" s="75">
        <v>31.516999999999999</v>
      </c>
      <c r="AH19" s="76">
        <v>45.073999999999998</v>
      </c>
      <c r="AI19" s="4">
        <v>13.510999999999999</v>
      </c>
      <c r="AJ19" s="4">
        <v>33.872</v>
      </c>
      <c r="AK19" s="4">
        <v>20.619</v>
      </c>
      <c r="AL19" s="4">
        <v>38.936999999999998</v>
      </c>
      <c r="AM19" s="4">
        <v>42.825000000000003</v>
      </c>
    </row>
    <row r="20" spans="1:39" ht="15" x14ac:dyDescent="0.25">
      <c r="A20" s="74">
        <v>44044</v>
      </c>
      <c r="B20" s="9">
        <v>19.059999999999999</v>
      </c>
      <c r="C20" s="9">
        <v>58.92</v>
      </c>
      <c r="D20" s="10">
        <v>45.09</v>
      </c>
      <c r="E20" s="10">
        <v>67.796000000000006</v>
      </c>
      <c r="F20" s="10">
        <v>53.734999999999999</v>
      </c>
      <c r="G20" s="10">
        <v>64.460999999999999</v>
      </c>
      <c r="H20" s="75">
        <v>38.682000000000002</v>
      </c>
      <c r="I20" s="75">
        <v>34.850999999999999</v>
      </c>
      <c r="J20" s="75">
        <v>37.255000000000003</v>
      </c>
      <c r="K20" s="75">
        <v>57.244</v>
      </c>
      <c r="L20" s="75">
        <v>28.591999999999999</v>
      </c>
      <c r="M20" s="75">
        <v>37.552</v>
      </c>
      <c r="N20" s="75">
        <v>41.853000000000002</v>
      </c>
      <c r="O20" s="75">
        <v>55.033999999999999</v>
      </c>
      <c r="P20" s="75">
        <v>83.754000000000005</v>
      </c>
      <c r="Q20" s="75">
        <v>19.16</v>
      </c>
      <c r="R20" s="75">
        <v>73.03</v>
      </c>
      <c r="S20" s="75">
        <v>3.5569999999999999</v>
      </c>
      <c r="T20" s="75">
        <v>56.037999999999997</v>
      </c>
      <c r="U20" s="75">
        <v>25.917000000000002</v>
      </c>
      <c r="V20" s="75">
        <v>123.99</v>
      </c>
      <c r="W20" s="75">
        <v>4.7859999999999996</v>
      </c>
      <c r="X20" s="75">
        <v>42.753</v>
      </c>
      <c r="Y20" s="75">
        <v>17.024999999999999</v>
      </c>
      <c r="Z20" s="75">
        <v>18.260000000000002</v>
      </c>
      <c r="AA20" s="75">
        <v>6.92</v>
      </c>
      <c r="AB20" s="75">
        <v>35.299999999999997</v>
      </c>
      <c r="AC20" s="75">
        <v>34.920999999999999</v>
      </c>
      <c r="AD20" s="75">
        <v>40.997</v>
      </c>
      <c r="AE20" s="75">
        <v>30.603999999999999</v>
      </c>
      <c r="AF20" s="75">
        <v>5.0410000000000004</v>
      </c>
      <c r="AG20" s="75">
        <v>35.674999999999997</v>
      </c>
      <c r="AH20" s="76">
        <v>15.353</v>
      </c>
      <c r="AI20" s="4">
        <v>0</v>
      </c>
      <c r="AJ20" s="4">
        <v>33.905000000000001</v>
      </c>
      <c r="AK20" s="4">
        <v>14.898</v>
      </c>
      <c r="AL20" s="4">
        <v>10.819000000000001</v>
      </c>
      <c r="AM20" s="4">
        <v>22.26</v>
      </c>
    </row>
    <row r="21" spans="1:39" ht="15" x14ac:dyDescent="0.25">
      <c r="A21" s="74">
        <v>44075</v>
      </c>
      <c r="B21" s="9">
        <v>26.35</v>
      </c>
      <c r="C21" s="9">
        <v>57.67</v>
      </c>
      <c r="D21" s="10">
        <v>43.19</v>
      </c>
      <c r="E21" s="10">
        <v>86.700999999999993</v>
      </c>
      <c r="F21" s="10">
        <v>21.227</v>
      </c>
      <c r="G21" s="10">
        <v>43.042999999999999</v>
      </c>
      <c r="H21" s="75">
        <v>77.436999999999998</v>
      </c>
      <c r="I21" s="75">
        <v>57.381</v>
      </c>
      <c r="J21" s="75">
        <v>19.231000000000002</v>
      </c>
      <c r="K21" s="75">
        <v>37.098999999999997</v>
      </c>
      <c r="L21" s="75">
        <v>20.427</v>
      </c>
      <c r="M21" s="75">
        <v>32.79</v>
      </c>
      <c r="N21" s="75">
        <v>73.367999999999995</v>
      </c>
      <c r="O21" s="75">
        <v>39.396999999999998</v>
      </c>
      <c r="P21" s="75">
        <v>68.971000000000004</v>
      </c>
      <c r="Q21" s="75">
        <v>40.978000000000002</v>
      </c>
      <c r="R21" s="75">
        <v>40.514000000000003</v>
      </c>
      <c r="S21" s="75">
        <v>24.792999999999999</v>
      </c>
      <c r="T21" s="75">
        <v>95.025999999999996</v>
      </c>
      <c r="U21" s="75">
        <v>15.22</v>
      </c>
      <c r="V21" s="75">
        <v>76.769000000000005</v>
      </c>
      <c r="W21" s="75">
        <v>10.081</v>
      </c>
      <c r="X21" s="75">
        <v>12.218</v>
      </c>
      <c r="Y21" s="75">
        <v>25.510999999999999</v>
      </c>
      <c r="Z21" s="75">
        <v>46.981999999999999</v>
      </c>
      <c r="AA21" s="75">
        <v>39.293999999999997</v>
      </c>
      <c r="AB21" s="75">
        <v>32.639000000000003</v>
      </c>
      <c r="AC21" s="75">
        <v>36.603999999999999</v>
      </c>
      <c r="AD21" s="75">
        <v>31.934999999999999</v>
      </c>
      <c r="AE21" s="75">
        <v>36.161000000000001</v>
      </c>
      <c r="AF21" s="75">
        <v>10.451000000000001</v>
      </c>
      <c r="AG21" s="75">
        <v>41.963999999999999</v>
      </c>
      <c r="AH21" s="76">
        <v>15.696</v>
      </c>
      <c r="AI21" s="4">
        <v>13.236000000000001</v>
      </c>
      <c r="AJ21" s="4">
        <v>83.085999999999999</v>
      </c>
      <c r="AK21" s="4">
        <v>21.9</v>
      </c>
      <c r="AL21" s="4">
        <v>12.522</v>
      </c>
      <c r="AM21" s="4">
        <v>15.993</v>
      </c>
    </row>
    <row r="22" spans="1:39" ht="15" x14ac:dyDescent="0.25">
      <c r="A22" s="74">
        <v>44105</v>
      </c>
      <c r="B22" s="9">
        <v>28.18</v>
      </c>
      <c r="C22" s="9">
        <v>57.91</v>
      </c>
      <c r="D22" s="10">
        <v>46.89</v>
      </c>
      <c r="E22" s="10">
        <v>47.893999999999998</v>
      </c>
      <c r="F22" s="10">
        <v>51.134999999999998</v>
      </c>
      <c r="G22" s="10">
        <v>70.125</v>
      </c>
      <c r="H22" s="75">
        <v>109.971</v>
      </c>
      <c r="I22" s="75">
        <v>88.989000000000004</v>
      </c>
      <c r="J22" s="75">
        <v>21.532</v>
      </c>
      <c r="K22" s="75">
        <v>33.286999999999999</v>
      </c>
      <c r="L22" s="75">
        <v>36.018000000000001</v>
      </c>
      <c r="M22" s="75">
        <v>50.454000000000001</v>
      </c>
      <c r="N22" s="75">
        <v>24.577000000000002</v>
      </c>
      <c r="O22" s="75">
        <v>20.87</v>
      </c>
      <c r="P22" s="75">
        <v>32.944000000000003</v>
      </c>
      <c r="Q22" s="75">
        <v>30.564</v>
      </c>
      <c r="R22" s="75">
        <v>31.742000000000001</v>
      </c>
      <c r="S22" s="75">
        <v>29.31</v>
      </c>
      <c r="T22" s="75">
        <v>80.066999999999993</v>
      </c>
      <c r="U22" s="75">
        <v>48.677999999999997</v>
      </c>
      <c r="V22" s="75">
        <v>26.939</v>
      </c>
      <c r="W22" s="75">
        <v>34.539000000000001</v>
      </c>
      <c r="X22" s="75">
        <v>16.28</v>
      </c>
      <c r="Y22" s="75">
        <v>23.408000000000001</v>
      </c>
      <c r="Z22" s="75">
        <v>21.516999999999999</v>
      </c>
      <c r="AA22" s="75">
        <v>45.999000000000002</v>
      </c>
      <c r="AB22" s="75">
        <v>73.358999999999995</v>
      </c>
      <c r="AC22" s="75">
        <v>125.782</v>
      </c>
      <c r="AD22" s="75">
        <v>40.030999999999999</v>
      </c>
      <c r="AE22" s="75">
        <v>29.471</v>
      </c>
      <c r="AF22" s="75">
        <v>22.786999999999999</v>
      </c>
      <c r="AG22" s="75">
        <v>32.744999999999997</v>
      </c>
      <c r="AH22" s="76">
        <v>57.923999999999999</v>
      </c>
      <c r="AI22" s="4">
        <v>17.058</v>
      </c>
      <c r="AJ22" s="4">
        <v>43.746000000000002</v>
      </c>
      <c r="AK22" s="4">
        <v>42.375</v>
      </c>
      <c r="AL22" s="4">
        <v>15.506</v>
      </c>
      <c r="AM22" s="4">
        <v>67.887</v>
      </c>
    </row>
    <row r="23" spans="1:39" ht="15" x14ac:dyDescent="0.25">
      <c r="A23" s="74">
        <v>44136</v>
      </c>
      <c r="B23" s="9">
        <v>27.69</v>
      </c>
      <c r="C23" s="9">
        <v>35.31</v>
      </c>
      <c r="D23" s="10">
        <v>33.51</v>
      </c>
      <c r="E23" s="10">
        <v>40.981999999999999</v>
      </c>
      <c r="F23" s="10">
        <v>30.849</v>
      </c>
      <c r="G23" s="10">
        <v>41.283999999999999</v>
      </c>
      <c r="H23" s="75">
        <v>52.701999999999998</v>
      </c>
      <c r="I23" s="75">
        <v>71.781999999999996</v>
      </c>
      <c r="J23" s="75">
        <v>49.576999999999998</v>
      </c>
      <c r="K23" s="75">
        <v>28.79</v>
      </c>
      <c r="L23" s="75">
        <v>23.35</v>
      </c>
      <c r="M23" s="75">
        <v>40.936999999999998</v>
      </c>
      <c r="N23" s="75">
        <v>41.081000000000003</v>
      </c>
      <c r="O23" s="75">
        <v>27.495000000000001</v>
      </c>
      <c r="P23" s="75">
        <v>33.052</v>
      </c>
      <c r="Q23" s="75">
        <v>43.927999999999997</v>
      </c>
      <c r="R23" s="75">
        <v>28.286000000000001</v>
      </c>
      <c r="S23" s="75">
        <v>30.875</v>
      </c>
      <c r="T23" s="75">
        <v>42.51</v>
      </c>
      <c r="U23" s="75">
        <v>63.350999999999999</v>
      </c>
      <c r="V23" s="75">
        <v>24.123000000000001</v>
      </c>
      <c r="W23" s="75">
        <v>29.135000000000002</v>
      </c>
      <c r="X23" s="75">
        <v>22.283999999999999</v>
      </c>
      <c r="Y23" s="75">
        <v>26.356000000000002</v>
      </c>
      <c r="Z23" s="75">
        <v>26.323</v>
      </c>
      <c r="AA23" s="75">
        <v>42.658999999999999</v>
      </c>
      <c r="AB23" s="75">
        <v>38.957999999999998</v>
      </c>
      <c r="AC23" s="75">
        <v>45.274999999999999</v>
      </c>
      <c r="AD23" s="75">
        <v>23.623000000000001</v>
      </c>
      <c r="AE23" s="75">
        <v>32.005000000000003</v>
      </c>
      <c r="AF23" s="75">
        <v>23.413</v>
      </c>
      <c r="AG23" s="75">
        <v>26.08</v>
      </c>
      <c r="AH23" s="76">
        <v>32.243000000000002</v>
      </c>
      <c r="AI23" s="4">
        <v>17.405000000000001</v>
      </c>
      <c r="AJ23" s="4">
        <v>30.524000000000001</v>
      </c>
      <c r="AK23" s="4">
        <v>26.407</v>
      </c>
      <c r="AL23" s="4">
        <v>23.280999999999999</v>
      </c>
      <c r="AM23" s="4">
        <v>33.677999999999997</v>
      </c>
    </row>
    <row r="24" spans="1:39" ht="15" x14ac:dyDescent="0.25">
      <c r="A24" s="74">
        <v>44166</v>
      </c>
      <c r="B24" s="9">
        <v>25.07</v>
      </c>
      <c r="C24" s="9">
        <v>25.07</v>
      </c>
      <c r="D24" s="10">
        <v>25.07</v>
      </c>
      <c r="E24" s="10">
        <v>30.594999999999999</v>
      </c>
      <c r="F24" s="10">
        <v>26.28</v>
      </c>
      <c r="G24" s="10">
        <v>44.176000000000002</v>
      </c>
      <c r="H24" s="75">
        <v>35.68</v>
      </c>
      <c r="I24" s="75">
        <v>38.741</v>
      </c>
      <c r="J24" s="75">
        <v>27.716999999999999</v>
      </c>
      <c r="K24" s="75">
        <v>22.366</v>
      </c>
      <c r="L24" s="75">
        <v>19.567</v>
      </c>
      <c r="M24" s="75">
        <v>24.864999999999998</v>
      </c>
      <c r="N24" s="75">
        <v>26.844999999999999</v>
      </c>
      <c r="O24" s="75">
        <v>23.417000000000002</v>
      </c>
      <c r="P24" s="75">
        <v>28.745000000000001</v>
      </c>
      <c r="Q24" s="75">
        <v>30.193999999999999</v>
      </c>
      <c r="R24" s="75">
        <v>25.763999999999999</v>
      </c>
      <c r="S24" s="75">
        <v>28.626000000000001</v>
      </c>
      <c r="T24" s="75">
        <v>30.527999999999999</v>
      </c>
      <c r="U24" s="75">
        <v>38.823999999999998</v>
      </c>
      <c r="V24" s="75">
        <v>22.347000000000001</v>
      </c>
      <c r="W24" s="75">
        <v>20.079000000000001</v>
      </c>
      <c r="X24" s="75">
        <v>21.835999999999999</v>
      </c>
      <c r="Y24" s="75">
        <v>15.247999999999999</v>
      </c>
      <c r="Z24" s="75">
        <v>24.492000000000001</v>
      </c>
      <c r="AA24" s="75">
        <v>28.244</v>
      </c>
      <c r="AB24" s="75">
        <v>27.739000000000001</v>
      </c>
      <c r="AC24" s="75">
        <v>25.806999999999999</v>
      </c>
      <c r="AD24" s="75">
        <v>49.19</v>
      </c>
      <c r="AE24" s="75">
        <v>27.317</v>
      </c>
      <c r="AF24" s="75">
        <v>18.664000000000001</v>
      </c>
      <c r="AG24" s="75">
        <v>29.802</v>
      </c>
      <c r="AH24" s="76">
        <v>23.602</v>
      </c>
      <c r="AI24" s="4">
        <v>16.798999999999999</v>
      </c>
      <c r="AJ24" s="4">
        <v>21.742000000000001</v>
      </c>
      <c r="AK24" s="4">
        <v>22.172000000000001</v>
      </c>
      <c r="AL24" s="4">
        <v>23.268999999999998</v>
      </c>
      <c r="AM24" s="4">
        <v>20.513999999999999</v>
      </c>
    </row>
    <row r="25" spans="1:39" ht="15" x14ac:dyDescent="0.25">
      <c r="A25" s="74">
        <v>44197</v>
      </c>
      <c r="B25" s="9">
        <v>21.92</v>
      </c>
      <c r="C25" s="9">
        <v>21.92</v>
      </c>
      <c r="D25" s="10">
        <v>21.92</v>
      </c>
      <c r="E25" s="10">
        <v>27.64</v>
      </c>
      <c r="F25" s="10">
        <v>22.363</v>
      </c>
      <c r="G25" s="10">
        <v>40.497999999999998</v>
      </c>
      <c r="H25" s="75">
        <v>33.167000000000002</v>
      </c>
      <c r="I25" s="75">
        <v>29.978000000000002</v>
      </c>
      <c r="J25" s="75">
        <v>21.585000000000001</v>
      </c>
      <c r="K25" s="75">
        <v>19.596</v>
      </c>
      <c r="L25" s="75">
        <v>18.297999999999998</v>
      </c>
      <c r="M25" s="75">
        <v>18.934999999999999</v>
      </c>
      <c r="N25" s="75">
        <v>21.995000000000001</v>
      </c>
      <c r="O25" s="75">
        <v>27.395</v>
      </c>
      <c r="P25" s="75">
        <v>25.268000000000001</v>
      </c>
      <c r="Q25" s="75">
        <v>23.329000000000001</v>
      </c>
      <c r="R25" s="75">
        <v>23.86</v>
      </c>
      <c r="S25" s="75">
        <v>23.277000000000001</v>
      </c>
      <c r="T25" s="75">
        <v>28.143999999999998</v>
      </c>
      <c r="U25" s="75">
        <v>25.457999999999998</v>
      </c>
      <c r="V25" s="75">
        <v>23.532</v>
      </c>
      <c r="W25" s="75">
        <v>18.702999999999999</v>
      </c>
      <c r="X25" s="75">
        <v>19.821000000000002</v>
      </c>
      <c r="Y25" s="75">
        <v>13.33</v>
      </c>
      <c r="Z25" s="75">
        <v>19.914000000000001</v>
      </c>
      <c r="AA25" s="75">
        <v>56.569000000000003</v>
      </c>
      <c r="AB25" s="75">
        <v>24.56</v>
      </c>
      <c r="AC25" s="75">
        <v>22.166</v>
      </c>
      <c r="AD25" s="75">
        <v>34.146000000000001</v>
      </c>
      <c r="AE25" s="75">
        <v>26.28</v>
      </c>
      <c r="AF25" s="75">
        <v>18.052</v>
      </c>
      <c r="AG25" s="75">
        <v>22.643000000000001</v>
      </c>
      <c r="AH25" s="76">
        <v>24.015999999999998</v>
      </c>
      <c r="AI25" s="4">
        <v>21.754000000000001</v>
      </c>
      <c r="AJ25" s="4">
        <v>18.091999999999999</v>
      </c>
      <c r="AK25" s="4">
        <v>23.515999999999998</v>
      </c>
      <c r="AL25" s="4">
        <v>19.158999999999999</v>
      </c>
      <c r="AM25" s="4">
        <v>17.640999999999998</v>
      </c>
    </row>
    <row r="26" spans="1:39" ht="15" x14ac:dyDescent="0.25">
      <c r="A26" s="74">
        <v>44228</v>
      </c>
      <c r="B26" s="9">
        <v>30.25</v>
      </c>
      <c r="C26" s="9">
        <v>30.25</v>
      </c>
      <c r="D26" s="10">
        <v>30.25</v>
      </c>
      <c r="E26" s="10">
        <v>30.99</v>
      </c>
      <c r="F26" s="10">
        <v>23.928000000000001</v>
      </c>
      <c r="G26" s="10">
        <v>40.673999999999999</v>
      </c>
      <c r="H26" s="75">
        <v>65.3</v>
      </c>
      <c r="I26" s="75">
        <v>45.387</v>
      </c>
      <c r="J26" s="75">
        <v>24.355</v>
      </c>
      <c r="K26" s="75">
        <v>24.484000000000002</v>
      </c>
      <c r="L26" s="75">
        <v>17.759</v>
      </c>
      <c r="M26" s="75">
        <v>26.49</v>
      </c>
      <c r="N26" s="75">
        <v>31.75</v>
      </c>
      <c r="O26" s="75">
        <v>32.878</v>
      </c>
      <c r="P26" s="75">
        <v>30.978000000000002</v>
      </c>
      <c r="Q26" s="75">
        <v>51.933</v>
      </c>
      <c r="R26" s="75">
        <v>34.106999999999999</v>
      </c>
      <c r="S26" s="75">
        <v>25.417000000000002</v>
      </c>
      <c r="T26" s="75">
        <v>28.349</v>
      </c>
      <c r="U26" s="75">
        <v>29.927</v>
      </c>
      <c r="V26" s="75">
        <v>22.574000000000002</v>
      </c>
      <c r="W26" s="75">
        <v>22.745000000000001</v>
      </c>
      <c r="X26" s="75">
        <v>17.768999999999998</v>
      </c>
      <c r="Y26" s="75">
        <v>16.472000000000001</v>
      </c>
      <c r="Z26" s="75">
        <v>23.222000000000001</v>
      </c>
      <c r="AA26" s="75">
        <v>90.158000000000001</v>
      </c>
      <c r="AB26" s="75">
        <v>21.594000000000001</v>
      </c>
      <c r="AC26" s="75">
        <v>41.228999999999999</v>
      </c>
      <c r="AD26" s="75">
        <v>26.312000000000001</v>
      </c>
      <c r="AE26" s="75">
        <v>36.706000000000003</v>
      </c>
      <c r="AF26" s="75">
        <v>15.895</v>
      </c>
      <c r="AG26" s="75">
        <v>26.391999999999999</v>
      </c>
      <c r="AH26" s="76">
        <v>25.888999999999999</v>
      </c>
      <c r="AI26" s="4">
        <v>20.64</v>
      </c>
      <c r="AJ26" s="4">
        <v>25.062000000000001</v>
      </c>
      <c r="AK26" s="4">
        <v>31.824999999999999</v>
      </c>
      <c r="AL26" s="4">
        <v>17.03</v>
      </c>
      <c r="AM26" s="4">
        <v>18.073</v>
      </c>
    </row>
    <row r="27" spans="1:39" ht="15" x14ac:dyDescent="0.25">
      <c r="A27" s="74">
        <v>44256</v>
      </c>
      <c r="B27" s="9">
        <v>92.34</v>
      </c>
      <c r="C27" s="9">
        <v>92.34</v>
      </c>
      <c r="D27" s="10">
        <v>92.34</v>
      </c>
      <c r="E27" s="10">
        <v>82.581000000000003</v>
      </c>
      <c r="F27" s="10">
        <v>80.491</v>
      </c>
      <c r="G27" s="10">
        <v>194.91300000000001</v>
      </c>
      <c r="H27" s="75">
        <v>145.482</v>
      </c>
      <c r="I27" s="75">
        <v>119.471</v>
      </c>
      <c r="J27" s="75">
        <v>60.344999999999999</v>
      </c>
      <c r="K27" s="75">
        <v>94.15</v>
      </c>
      <c r="L27" s="75">
        <v>42.872999999999998</v>
      </c>
      <c r="M27" s="75">
        <v>67.275000000000006</v>
      </c>
      <c r="N27" s="75">
        <v>97.71</v>
      </c>
      <c r="O27" s="75">
        <v>176.6</v>
      </c>
      <c r="P27" s="75">
        <v>75.27</v>
      </c>
      <c r="Q27" s="75">
        <v>216.54400000000001</v>
      </c>
      <c r="R27" s="75">
        <v>44.627000000000002</v>
      </c>
      <c r="S27" s="75">
        <v>154.83099999999999</v>
      </c>
      <c r="T27" s="75">
        <v>75.331000000000003</v>
      </c>
      <c r="U27" s="75">
        <v>55.113</v>
      </c>
      <c r="V27" s="75">
        <v>47.585000000000001</v>
      </c>
      <c r="W27" s="75">
        <v>75.796999999999997</v>
      </c>
      <c r="X27" s="75">
        <v>28.114999999999998</v>
      </c>
      <c r="Y27" s="75">
        <v>45.363999999999997</v>
      </c>
      <c r="Z27" s="75">
        <v>100.148</v>
      </c>
      <c r="AA27" s="75">
        <v>148.41300000000001</v>
      </c>
      <c r="AB27" s="75">
        <v>42.430999999999997</v>
      </c>
      <c r="AC27" s="75">
        <v>132.131</v>
      </c>
      <c r="AD27" s="75">
        <v>119.02500000000001</v>
      </c>
      <c r="AE27" s="75">
        <v>75.655000000000001</v>
      </c>
      <c r="AF27" s="75">
        <v>57.579000000000001</v>
      </c>
      <c r="AG27" s="75">
        <v>59.575000000000003</v>
      </c>
      <c r="AH27" s="76">
        <v>70.123000000000005</v>
      </c>
      <c r="AI27" s="4">
        <v>39.941000000000003</v>
      </c>
      <c r="AJ27" s="4">
        <v>58.197000000000003</v>
      </c>
      <c r="AK27" s="4">
        <v>67.787999999999997</v>
      </c>
      <c r="AL27" s="4">
        <v>31.225000000000001</v>
      </c>
      <c r="AM27" s="4">
        <v>81.319999999999993</v>
      </c>
    </row>
    <row r="28" spans="1:39" ht="15" x14ac:dyDescent="0.25">
      <c r="A28" s="74">
        <v>44287</v>
      </c>
      <c r="B28" s="9">
        <v>170.42</v>
      </c>
      <c r="C28" s="9">
        <v>170.42</v>
      </c>
      <c r="D28" s="10">
        <v>170.42</v>
      </c>
      <c r="E28" s="10">
        <v>142.72399999999999</v>
      </c>
      <c r="F28" s="10">
        <v>139.69800000000001</v>
      </c>
      <c r="G28" s="10">
        <v>310.64800000000002</v>
      </c>
      <c r="H28" s="75">
        <v>315.17099999999999</v>
      </c>
      <c r="I28" s="75">
        <v>244.85599999999999</v>
      </c>
      <c r="J28" s="75">
        <v>97.718000000000004</v>
      </c>
      <c r="K28" s="75">
        <v>208.98099999999999</v>
      </c>
      <c r="L28" s="75">
        <v>120.07299999999999</v>
      </c>
      <c r="M28" s="75">
        <v>118.69499999999999</v>
      </c>
      <c r="N28" s="75">
        <v>236.58199999999999</v>
      </c>
      <c r="O28" s="75">
        <v>289.41500000000002</v>
      </c>
      <c r="P28" s="75">
        <v>177.07499999999999</v>
      </c>
      <c r="Q28" s="75">
        <v>186.15299999999999</v>
      </c>
      <c r="R28" s="75">
        <v>79.319999999999993</v>
      </c>
      <c r="S28" s="75">
        <v>197.96799999999999</v>
      </c>
      <c r="T28" s="75">
        <v>137.36799999999999</v>
      </c>
      <c r="U28" s="75">
        <v>114.964</v>
      </c>
      <c r="V28" s="75">
        <v>120.541</v>
      </c>
      <c r="W28" s="75">
        <v>189.33600000000001</v>
      </c>
      <c r="X28" s="75">
        <v>45.646999999999998</v>
      </c>
      <c r="Y28" s="75">
        <v>58.350999999999999</v>
      </c>
      <c r="Z28" s="75">
        <v>198.13399999999999</v>
      </c>
      <c r="AA28" s="75">
        <v>266.40899999999999</v>
      </c>
      <c r="AB28" s="75">
        <v>141.61799999999999</v>
      </c>
      <c r="AC28" s="75">
        <v>141.595</v>
      </c>
      <c r="AD28" s="75">
        <v>274.38299999999998</v>
      </c>
      <c r="AE28" s="75">
        <v>120.06100000000001</v>
      </c>
      <c r="AF28" s="75">
        <v>193.286</v>
      </c>
      <c r="AG28" s="75">
        <v>122.74299999999999</v>
      </c>
      <c r="AH28" s="76">
        <v>142.57</v>
      </c>
      <c r="AI28" s="4">
        <v>52.863999999999997</v>
      </c>
      <c r="AJ28" s="4">
        <v>104.158</v>
      </c>
      <c r="AK28" s="4">
        <v>58.097999999999999</v>
      </c>
      <c r="AL28" s="4">
        <v>68.710999999999999</v>
      </c>
      <c r="AM28" s="4">
        <v>120.66500000000001</v>
      </c>
    </row>
    <row r="29" spans="1:39" ht="15" x14ac:dyDescent="0.25">
      <c r="A29" s="74">
        <v>44317</v>
      </c>
      <c r="B29" s="9">
        <v>277.11</v>
      </c>
      <c r="C29" s="9">
        <v>277.11</v>
      </c>
      <c r="D29" s="10">
        <v>277.11</v>
      </c>
      <c r="E29" s="10">
        <v>287.07900000000001</v>
      </c>
      <c r="F29" s="10">
        <v>386.80700000000002</v>
      </c>
      <c r="G29" s="10">
        <v>473.91199999999998</v>
      </c>
      <c r="H29" s="75">
        <v>325.09100000000001</v>
      </c>
      <c r="I29" s="75">
        <v>350.29199999999997</v>
      </c>
      <c r="J29" s="75">
        <v>145.67099999999999</v>
      </c>
      <c r="K29" s="75">
        <v>232.69200000000001</v>
      </c>
      <c r="L29" s="75">
        <v>206.834</v>
      </c>
      <c r="M29" s="75">
        <v>231.10499999999999</v>
      </c>
      <c r="N29" s="75">
        <v>309.85899999999998</v>
      </c>
      <c r="O29" s="75">
        <v>436.94400000000002</v>
      </c>
      <c r="P29" s="75">
        <v>295.685</v>
      </c>
      <c r="Q29" s="75">
        <v>322.10300000000001</v>
      </c>
      <c r="R29" s="75">
        <v>183.381</v>
      </c>
      <c r="S29" s="75">
        <v>385.15199999999999</v>
      </c>
      <c r="T29" s="75">
        <v>280.464</v>
      </c>
      <c r="U29" s="75">
        <v>275.67</v>
      </c>
      <c r="V29" s="75">
        <v>166.36799999999999</v>
      </c>
      <c r="W29" s="75">
        <v>422.11900000000003</v>
      </c>
      <c r="X29" s="75">
        <v>51.713999999999999</v>
      </c>
      <c r="Y29" s="75">
        <v>148.10400000000001</v>
      </c>
      <c r="Z29" s="75">
        <v>276.24200000000002</v>
      </c>
      <c r="AA29" s="75">
        <v>500.49599999999998</v>
      </c>
      <c r="AB29" s="75">
        <v>206.56299999999999</v>
      </c>
      <c r="AC29" s="75">
        <v>273.62599999999998</v>
      </c>
      <c r="AD29" s="75">
        <v>358.85599999999999</v>
      </c>
      <c r="AE29" s="75">
        <v>356.07100000000003</v>
      </c>
      <c r="AF29" s="75">
        <v>183.89400000000001</v>
      </c>
      <c r="AG29" s="75">
        <v>182.42699999999999</v>
      </c>
      <c r="AH29" s="76">
        <v>188.703</v>
      </c>
      <c r="AI29" s="4">
        <v>92.171000000000006</v>
      </c>
      <c r="AJ29" s="4">
        <v>184.577</v>
      </c>
      <c r="AK29" s="4">
        <v>163.38399999999999</v>
      </c>
      <c r="AL29" s="4">
        <v>137.696</v>
      </c>
      <c r="AM29" s="4">
        <v>275.83499999999998</v>
      </c>
    </row>
    <row r="30" spans="1:39" ht="15" x14ac:dyDescent="0.25">
      <c r="A30" s="74">
        <v>44348</v>
      </c>
      <c r="B30" s="9">
        <v>223.57</v>
      </c>
      <c r="C30" s="9">
        <v>223.57</v>
      </c>
      <c r="D30" s="10">
        <v>223.57</v>
      </c>
      <c r="E30" s="10">
        <v>395.83300000000003</v>
      </c>
      <c r="F30" s="10">
        <v>310.67700000000002</v>
      </c>
      <c r="G30" s="10">
        <v>482.56799999999998</v>
      </c>
      <c r="H30" s="75">
        <v>418.44</v>
      </c>
      <c r="I30" s="75">
        <v>322.24400000000003</v>
      </c>
      <c r="J30" s="75">
        <v>199.74600000000001</v>
      </c>
      <c r="K30" s="75">
        <v>139.321</v>
      </c>
      <c r="L30" s="75">
        <v>177.06299999999999</v>
      </c>
      <c r="M30" s="75">
        <v>312.93099999999998</v>
      </c>
      <c r="N30" s="75">
        <v>154.89699999999999</v>
      </c>
      <c r="O30" s="75">
        <v>377.56700000000001</v>
      </c>
      <c r="P30" s="75">
        <v>196.00200000000001</v>
      </c>
      <c r="Q30" s="75">
        <v>438.97500000000002</v>
      </c>
      <c r="R30" s="75">
        <v>52.183</v>
      </c>
      <c r="S30" s="75">
        <v>384.10899999999998</v>
      </c>
      <c r="T30" s="75">
        <v>186.822</v>
      </c>
      <c r="U30" s="75">
        <v>316.72000000000003</v>
      </c>
      <c r="V30" s="75">
        <v>44.076000000000001</v>
      </c>
      <c r="W30" s="75">
        <v>179.25299999999999</v>
      </c>
      <c r="X30" s="75">
        <v>24.734999999999999</v>
      </c>
      <c r="Y30" s="75">
        <v>89.594999999999999</v>
      </c>
      <c r="Z30" s="75">
        <v>118.738</v>
      </c>
      <c r="AA30" s="75">
        <v>398.73899999999998</v>
      </c>
      <c r="AB30" s="75">
        <v>59.845999999999997</v>
      </c>
      <c r="AC30" s="75">
        <v>142.87</v>
      </c>
      <c r="AD30" s="75">
        <v>338.779</v>
      </c>
      <c r="AE30" s="75">
        <v>161.80699999999999</v>
      </c>
      <c r="AF30" s="75">
        <v>204.62299999999999</v>
      </c>
      <c r="AG30" s="75">
        <v>242.20400000000001</v>
      </c>
      <c r="AH30" s="76">
        <v>59.768000000000001</v>
      </c>
      <c r="AI30" s="4">
        <v>77.468000000000004</v>
      </c>
      <c r="AJ30" s="4">
        <v>165.55500000000001</v>
      </c>
      <c r="AK30" s="4">
        <v>208.55699999999999</v>
      </c>
      <c r="AL30" s="4">
        <v>114.861</v>
      </c>
      <c r="AM30" s="4">
        <v>279.72699999999998</v>
      </c>
    </row>
    <row r="31" spans="1:39" ht="15" x14ac:dyDescent="0.25">
      <c r="A31" s="74">
        <v>44378</v>
      </c>
      <c r="B31" s="9">
        <v>65.989999999999995</v>
      </c>
      <c r="C31" s="9">
        <v>65.989999999999995</v>
      </c>
      <c r="D31" s="10">
        <v>65.989999999999995</v>
      </c>
      <c r="E31" s="10">
        <v>179.68199999999999</v>
      </c>
      <c r="F31" s="10">
        <v>75.659000000000006</v>
      </c>
      <c r="G31" s="10">
        <v>113.392</v>
      </c>
      <c r="H31" s="75">
        <v>148.964</v>
      </c>
      <c r="I31" s="75">
        <v>64.448999999999998</v>
      </c>
      <c r="J31" s="75">
        <v>40.412999999999997</v>
      </c>
      <c r="K31" s="75">
        <v>22.459</v>
      </c>
      <c r="L31" s="75">
        <v>58.106000000000002</v>
      </c>
      <c r="M31" s="75">
        <v>92.792000000000002</v>
      </c>
      <c r="N31" s="75">
        <v>44.756</v>
      </c>
      <c r="O31" s="75">
        <v>87.147000000000006</v>
      </c>
      <c r="P31" s="75">
        <v>24.036000000000001</v>
      </c>
      <c r="Q31" s="75">
        <v>245.78299999999999</v>
      </c>
      <c r="R31" s="75">
        <v>8.56</v>
      </c>
      <c r="S31" s="75">
        <v>74.551000000000002</v>
      </c>
      <c r="T31" s="75">
        <v>61.000999999999998</v>
      </c>
      <c r="U31" s="75">
        <v>138.62200000000001</v>
      </c>
      <c r="V31" s="75">
        <v>0</v>
      </c>
      <c r="W31" s="75">
        <v>23.170999999999999</v>
      </c>
      <c r="X31" s="75">
        <v>18.16</v>
      </c>
      <c r="Y31" s="75">
        <v>3.9540000000000002</v>
      </c>
      <c r="Z31" s="75">
        <v>16.686</v>
      </c>
      <c r="AA31" s="75">
        <v>103.089</v>
      </c>
      <c r="AB31" s="75">
        <v>29.413</v>
      </c>
      <c r="AC31" s="75">
        <v>21.808</v>
      </c>
      <c r="AD31" s="75">
        <v>72.144000000000005</v>
      </c>
      <c r="AE31" s="75">
        <v>25.994</v>
      </c>
      <c r="AF31" s="75">
        <v>30.007000000000001</v>
      </c>
      <c r="AG31" s="75">
        <v>44.591000000000001</v>
      </c>
      <c r="AH31" s="76">
        <v>11.433</v>
      </c>
      <c r="AI31" s="4">
        <v>32.451000000000001</v>
      </c>
      <c r="AJ31" s="4">
        <v>18.100999999999999</v>
      </c>
      <c r="AK31" s="4">
        <v>37.005000000000003</v>
      </c>
      <c r="AL31" s="4">
        <v>39.542999999999999</v>
      </c>
      <c r="AM31" s="4">
        <v>101.919</v>
      </c>
    </row>
    <row r="32" spans="1:39" ht="15" x14ac:dyDescent="0.25">
      <c r="A32" s="74">
        <v>44409</v>
      </c>
      <c r="B32" s="9">
        <v>45.09</v>
      </c>
      <c r="C32" s="9">
        <v>45.09</v>
      </c>
      <c r="D32" s="10">
        <v>45.09</v>
      </c>
      <c r="E32" s="10">
        <v>53.640999999999998</v>
      </c>
      <c r="F32" s="10">
        <v>64.691000000000003</v>
      </c>
      <c r="G32" s="10">
        <v>41.526000000000003</v>
      </c>
      <c r="H32" s="75">
        <v>34.950000000000003</v>
      </c>
      <c r="I32" s="75">
        <v>36.448999999999998</v>
      </c>
      <c r="J32" s="75">
        <v>57.426000000000002</v>
      </c>
      <c r="K32" s="75">
        <v>27.239000000000001</v>
      </c>
      <c r="L32" s="75">
        <v>36.444000000000003</v>
      </c>
      <c r="M32" s="75">
        <v>39.124000000000002</v>
      </c>
      <c r="N32" s="75">
        <v>54.792000000000002</v>
      </c>
      <c r="O32" s="75">
        <v>76.165000000000006</v>
      </c>
      <c r="P32" s="75">
        <v>20.401</v>
      </c>
      <c r="Q32" s="75">
        <v>72.099000000000004</v>
      </c>
      <c r="R32" s="75">
        <v>3.891</v>
      </c>
      <c r="S32" s="75">
        <v>62.765999999999998</v>
      </c>
      <c r="T32" s="75">
        <v>25.943000000000001</v>
      </c>
      <c r="U32" s="75">
        <v>122.96</v>
      </c>
      <c r="V32" s="75">
        <v>2.5099999999999998</v>
      </c>
      <c r="W32" s="75">
        <v>41.319000000000003</v>
      </c>
      <c r="X32" s="75">
        <v>16.623999999999999</v>
      </c>
      <c r="Y32" s="75">
        <v>22.812000000000001</v>
      </c>
      <c r="Z32" s="75">
        <v>5.5339999999999998</v>
      </c>
      <c r="AA32" s="75">
        <v>34.841000000000001</v>
      </c>
      <c r="AB32" s="75">
        <v>36.072000000000003</v>
      </c>
      <c r="AC32" s="75">
        <v>38.789000000000001</v>
      </c>
      <c r="AD32" s="75">
        <v>29.817</v>
      </c>
      <c r="AE32" s="75">
        <v>6.3140000000000001</v>
      </c>
      <c r="AF32" s="75">
        <v>37.375999999999998</v>
      </c>
      <c r="AG32" s="75">
        <v>15.005000000000001</v>
      </c>
      <c r="AH32" s="76">
        <v>9.98</v>
      </c>
      <c r="AI32" s="4">
        <v>31.907</v>
      </c>
      <c r="AJ32" s="4">
        <v>12.547000000000001</v>
      </c>
      <c r="AK32" s="4">
        <v>9.125</v>
      </c>
      <c r="AL32" s="4">
        <v>25.815999999999999</v>
      </c>
      <c r="AM32" s="4">
        <v>65.599000000000004</v>
      </c>
    </row>
    <row r="33" spans="1:39" ht="15" x14ac:dyDescent="0.25">
      <c r="A33" s="74">
        <v>44440</v>
      </c>
      <c r="B33" s="13">
        <v>43.19</v>
      </c>
      <c r="C33" s="13">
        <v>43.19</v>
      </c>
      <c r="D33" s="10">
        <v>43.19</v>
      </c>
      <c r="E33" s="10">
        <v>21.117999999999999</v>
      </c>
      <c r="F33" s="10">
        <v>43.037999999999997</v>
      </c>
      <c r="G33" s="10">
        <v>74.819000000000003</v>
      </c>
      <c r="H33" s="75">
        <v>57.531999999999996</v>
      </c>
      <c r="I33" s="75">
        <v>18.419</v>
      </c>
      <c r="J33" s="75">
        <v>37.100999999999999</v>
      </c>
      <c r="K33" s="75">
        <v>18.488</v>
      </c>
      <c r="L33" s="75">
        <v>31.661000000000001</v>
      </c>
      <c r="M33" s="75">
        <v>70.14</v>
      </c>
      <c r="N33" s="75">
        <v>39.097999999999999</v>
      </c>
      <c r="O33" s="75">
        <v>76.447999999999993</v>
      </c>
      <c r="P33" s="75">
        <v>41.99</v>
      </c>
      <c r="Q33" s="75">
        <v>39.707999999999998</v>
      </c>
      <c r="R33" s="75">
        <v>26.135999999999999</v>
      </c>
      <c r="S33" s="75">
        <v>91.805000000000007</v>
      </c>
      <c r="T33" s="75">
        <v>15.233000000000001</v>
      </c>
      <c r="U33" s="75">
        <v>75.796000000000006</v>
      </c>
      <c r="V33" s="75">
        <v>9.0129999999999999</v>
      </c>
      <c r="W33" s="75">
        <v>11.968999999999999</v>
      </c>
      <c r="X33" s="75">
        <v>24.975999999999999</v>
      </c>
      <c r="Y33" s="75">
        <v>43.738</v>
      </c>
      <c r="Z33" s="75">
        <v>37.542000000000002</v>
      </c>
      <c r="AA33" s="75">
        <v>28.582999999999998</v>
      </c>
      <c r="AB33" s="75">
        <v>37.320999999999998</v>
      </c>
      <c r="AC33" s="75">
        <v>30.111999999999998</v>
      </c>
      <c r="AD33" s="75">
        <v>35.317999999999998</v>
      </c>
      <c r="AE33" s="75">
        <v>11.1</v>
      </c>
      <c r="AF33" s="75">
        <v>41.234999999999999</v>
      </c>
      <c r="AG33" s="75">
        <v>15.253</v>
      </c>
      <c r="AH33" s="76">
        <v>20.37</v>
      </c>
      <c r="AI33" s="4">
        <v>79.290999999999997</v>
      </c>
      <c r="AJ33" s="4">
        <v>19.614000000000001</v>
      </c>
      <c r="AK33" s="4">
        <v>10.852</v>
      </c>
      <c r="AL33" s="4">
        <v>27.538</v>
      </c>
      <c r="AM33" s="4">
        <v>83.873999999999995</v>
      </c>
    </row>
    <row r="34" spans="1:39" ht="15" x14ac:dyDescent="0.25">
      <c r="A34" s="74">
        <v>44470</v>
      </c>
      <c r="B34" s="9">
        <v>28.18</v>
      </c>
      <c r="C34" s="9">
        <v>57.91</v>
      </c>
      <c r="D34" s="10">
        <v>46.89</v>
      </c>
      <c r="E34" s="10">
        <v>51.305</v>
      </c>
      <c r="F34" s="10">
        <v>70.677999999999997</v>
      </c>
      <c r="G34" s="10">
        <v>110.78100000000001</v>
      </c>
      <c r="H34" s="75">
        <v>89.311000000000007</v>
      </c>
      <c r="I34" s="75">
        <v>20.925000000000001</v>
      </c>
      <c r="J34" s="75">
        <v>33.265000000000001</v>
      </c>
      <c r="K34" s="75">
        <v>35.097000000000001</v>
      </c>
      <c r="L34" s="75">
        <v>49.505000000000003</v>
      </c>
      <c r="M34" s="75">
        <v>22.762</v>
      </c>
      <c r="N34" s="75">
        <v>20.687999999999999</v>
      </c>
      <c r="O34" s="75">
        <v>33.273000000000003</v>
      </c>
      <c r="P34" s="75">
        <v>31.806000000000001</v>
      </c>
      <c r="Q34" s="75">
        <v>31.314</v>
      </c>
      <c r="R34" s="75">
        <v>29.678000000000001</v>
      </c>
      <c r="S34" s="75">
        <v>81.031999999999996</v>
      </c>
      <c r="T34" s="75">
        <v>48.99</v>
      </c>
      <c r="U34" s="75">
        <v>26.526</v>
      </c>
      <c r="V34" s="75">
        <v>32.573999999999998</v>
      </c>
      <c r="W34" s="75">
        <v>15.574</v>
      </c>
      <c r="X34" s="75">
        <v>22.952999999999999</v>
      </c>
      <c r="Y34" s="75">
        <v>19.727</v>
      </c>
      <c r="Z34" s="75">
        <v>44.555</v>
      </c>
      <c r="AA34" s="75">
        <v>75.820999999999998</v>
      </c>
      <c r="AB34" s="75">
        <v>127.482</v>
      </c>
      <c r="AC34" s="75">
        <v>38.598999999999997</v>
      </c>
      <c r="AD34" s="75">
        <v>28.945</v>
      </c>
      <c r="AE34" s="75">
        <v>23.672000000000001</v>
      </c>
      <c r="AF34" s="75">
        <v>31.896000000000001</v>
      </c>
      <c r="AG34" s="75">
        <v>57.710999999999999</v>
      </c>
      <c r="AH34" s="76">
        <v>16.079999999999998</v>
      </c>
      <c r="AI34" s="4">
        <v>43.584000000000003</v>
      </c>
      <c r="AJ34" s="4">
        <v>40.204000000000001</v>
      </c>
      <c r="AK34" s="4">
        <v>14.167999999999999</v>
      </c>
      <c r="AL34" s="4">
        <v>64.957999999999998</v>
      </c>
      <c r="AM34" s="4">
        <v>48.008000000000003</v>
      </c>
    </row>
    <row r="35" spans="1:39" ht="15" x14ac:dyDescent="0.25">
      <c r="A35" s="74">
        <v>44501</v>
      </c>
      <c r="B35" s="9">
        <v>27.69</v>
      </c>
      <c r="C35" s="9">
        <v>35.31</v>
      </c>
      <c r="D35" s="10">
        <v>33.51</v>
      </c>
      <c r="E35" s="10">
        <v>30.885999999999999</v>
      </c>
      <c r="F35" s="10">
        <v>41.415999999999997</v>
      </c>
      <c r="G35" s="10">
        <v>53.924999999999997</v>
      </c>
      <c r="H35" s="75">
        <v>72.176000000000002</v>
      </c>
      <c r="I35" s="75">
        <v>48.667000000000002</v>
      </c>
      <c r="J35" s="75">
        <v>28.81</v>
      </c>
      <c r="K35" s="75">
        <v>22.6</v>
      </c>
      <c r="L35" s="75">
        <v>40.103000000000002</v>
      </c>
      <c r="M35" s="75">
        <v>38.905999999999999</v>
      </c>
      <c r="N35" s="75">
        <v>27.353000000000002</v>
      </c>
      <c r="O35" s="75">
        <v>33.055999999999997</v>
      </c>
      <c r="P35" s="75">
        <v>45.646999999999998</v>
      </c>
      <c r="Q35" s="75">
        <v>27.855</v>
      </c>
      <c r="R35" s="75">
        <v>31.347000000000001</v>
      </c>
      <c r="S35" s="75">
        <v>42.768999999999998</v>
      </c>
      <c r="T35" s="75">
        <v>63.375999999999998</v>
      </c>
      <c r="U35" s="75">
        <v>23.684000000000001</v>
      </c>
      <c r="V35" s="75">
        <v>27.22</v>
      </c>
      <c r="W35" s="75">
        <v>21.684000000000001</v>
      </c>
      <c r="X35" s="75">
        <v>25.696000000000002</v>
      </c>
      <c r="Y35" s="75">
        <v>23.684000000000001</v>
      </c>
      <c r="Z35" s="75">
        <v>41.44</v>
      </c>
      <c r="AA35" s="75">
        <v>39.484000000000002</v>
      </c>
      <c r="AB35" s="75">
        <v>45.792000000000002</v>
      </c>
      <c r="AC35" s="75">
        <v>22.363</v>
      </c>
      <c r="AD35" s="75">
        <v>31.510999999999999</v>
      </c>
      <c r="AE35" s="75">
        <v>24.151</v>
      </c>
      <c r="AF35" s="75">
        <v>25.181000000000001</v>
      </c>
      <c r="AG35" s="75">
        <v>32.094000000000001</v>
      </c>
      <c r="AH35" s="76">
        <v>16.192</v>
      </c>
      <c r="AI35" s="4">
        <v>29.222999999999999</v>
      </c>
      <c r="AJ35" s="4">
        <v>24.805</v>
      </c>
      <c r="AK35" s="4">
        <v>21.975000000000001</v>
      </c>
      <c r="AL35" s="4">
        <v>31.69</v>
      </c>
      <c r="AM35" s="4">
        <v>39.262999999999998</v>
      </c>
    </row>
    <row r="36" spans="1:39" ht="15" x14ac:dyDescent="0.25">
      <c r="A36" s="74">
        <v>44531</v>
      </c>
      <c r="B36" s="9">
        <v>25.07</v>
      </c>
      <c r="C36" s="4">
        <v>25.07</v>
      </c>
      <c r="D36" s="15">
        <v>25.07</v>
      </c>
      <c r="E36" s="75">
        <v>26.446000000000002</v>
      </c>
      <c r="F36" s="75">
        <v>44.546999999999997</v>
      </c>
      <c r="G36" s="75">
        <v>36.222999999999999</v>
      </c>
      <c r="H36" s="75">
        <v>39.005000000000003</v>
      </c>
      <c r="I36" s="75">
        <v>27.294</v>
      </c>
      <c r="J36" s="75">
        <v>22.53</v>
      </c>
      <c r="K36" s="75">
        <v>18.759</v>
      </c>
      <c r="L36" s="75">
        <v>24.29</v>
      </c>
      <c r="M36" s="75">
        <v>25.221</v>
      </c>
      <c r="N36" s="75">
        <v>23.376999999999999</v>
      </c>
      <c r="O36" s="75">
        <v>29.082999999999998</v>
      </c>
      <c r="P36" s="75">
        <v>31.422000000000001</v>
      </c>
      <c r="Q36" s="75">
        <v>25.437000000000001</v>
      </c>
      <c r="R36" s="75">
        <v>29.193000000000001</v>
      </c>
      <c r="S36" s="75">
        <v>30.088000000000001</v>
      </c>
      <c r="T36" s="75">
        <v>38.942</v>
      </c>
      <c r="U36" s="75">
        <v>22.079000000000001</v>
      </c>
      <c r="V36" s="75">
        <v>18.597000000000001</v>
      </c>
      <c r="W36" s="75">
        <v>21.382000000000001</v>
      </c>
      <c r="X36" s="75">
        <v>14.852</v>
      </c>
      <c r="Y36" s="75">
        <v>22.047000000000001</v>
      </c>
      <c r="Z36" s="75">
        <v>27.338999999999999</v>
      </c>
      <c r="AA36" s="75">
        <v>27.652000000000001</v>
      </c>
      <c r="AB36" s="75">
        <v>26.402999999999999</v>
      </c>
      <c r="AC36" s="75">
        <v>47.284999999999997</v>
      </c>
      <c r="AD36" s="75">
        <v>26.975999999999999</v>
      </c>
      <c r="AE36" s="76">
        <v>19.725999999999999</v>
      </c>
      <c r="AF36" s="75">
        <v>29.010999999999999</v>
      </c>
      <c r="AG36" s="75">
        <v>23.556000000000001</v>
      </c>
      <c r="AH36" s="75">
        <v>15.641</v>
      </c>
      <c r="AI36" s="4">
        <v>20.759</v>
      </c>
      <c r="AJ36" s="4">
        <v>20.797999999999998</v>
      </c>
      <c r="AK36" s="4">
        <v>22.065999999999999</v>
      </c>
      <c r="AL36" s="4">
        <v>18.86</v>
      </c>
      <c r="AM36" s="4">
        <v>30.099</v>
      </c>
    </row>
    <row r="37" spans="1:39" ht="15" x14ac:dyDescent="0.25">
      <c r="A37" s="74">
        <v>44562</v>
      </c>
      <c r="B37" s="15">
        <v>21.92</v>
      </c>
      <c r="C37" s="15">
        <v>21.92</v>
      </c>
      <c r="D37" s="15">
        <v>21.92</v>
      </c>
      <c r="E37" s="75">
        <v>22.498000000000001</v>
      </c>
      <c r="F37" s="75">
        <v>40.767000000000003</v>
      </c>
      <c r="G37" s="75">
        <v>32.915999999999997</v>
      </c>
      <c r="H37" s="75">
        <v>30.175999999999998</v>
      </c>
      <c r="I37" s="75">
        <v>21.195</v>
      </c>
      <c r="J37" s="75">
        <v>19.725000000000001</v>
      </c>
      <c r="K37" s="75">
        <v>17.472000000000001</v>
      </c>
      <c r="L37" s="75">
        <v>18.41</v>
      </c>
      <c r="M37" s="75">
        <v>20.667999999999999</v>
      </c>
      <c r="N37" s="75">
        <v>27.469000000000001</v>
      </c>
      <c r="O37" s="75">
        <v>25.323</v>
      </c>
      <c r="P37" s="75">
        <v>24.302</v>
      </c>
      <c r="Q37" s="75">
        <v>23.55</v>
      </c>
      <c r="R37" s="75">
        <v>23.748000000000001</v>
      </c>
      <c r="S37" s="75">
        <v>27.398</v>
      </c>
      <c r="T37" s="75">
        <v>25.710999999999999</v>
      </c>
      <c r="U37" s="75">
        <v>23.236000000000001</v>
      </c>
      <c r="V37" s="75">
        <v>17.376999999999999</v>
      </c>
      <c r="W37" s="75">
        <v>19.382000000000001</v>
      </c>
      <c r="X37" s="75">
        <v>12.959</v>
      </c>
      <c r="Y37" s="75">
        <v>17.77</v>
      </c>
      <c r="Z37" s="75">
        <v>54.923000000000002</v>
      </c>
      <c r="AA37" s="75">
        <v>24.332000000000001</v>
      </c>
      <c r="AB37" s="75">
        <v>22.765000000000001</v>
      </c>
      <c r="AC37" s="75">
        <v>32.616</v>
      </c>
      <c r="AD37" s="75">
        <v>25.939</v>
      </c>
      <c r="AE37" s="76">
        <v>18.824000000000002</v>
      </c>
      <c r="AF37" s="75">
        <v>21.94</v>
      </c>
      <c r="AG37" s="75">
        <v>24.036000000000001</v>
      </c>
      <c r="AH37" s="75">
        <v>20.562999999999999</v>
      </c>
      <c r="AI37" s="4">
        <v>16.97</v>
      </c>
      <c r="AJ37" s="4">
        <v>22.149000000000001</v>
      </c>
      <c r="AK37" s="4">
        <v>18.186</v>
      </c>
      <c r="AL37" s="4">
        <v>16.117000000000001</v>
      </c>
      <c r="AM37" s="4">
        <v>26.571000000000002</v>
      </c>
    </row>
    <row r="38" spans="1:39" ht="15" x14ac:dyDescent="0.25">
      <c r="A38" s="74">
        <v>44593</v>
      </c>
      <c r="B38" s="15">
        <v>30.25</v>
      </c>
      <c r="C38" s="15">
        <v>30.25</v>
      </c>
      <c r="D38" s="15">
        <v>30.25</v>
      </c>
      <c r="E38" s="75">
        <v>24.079000000000001</v>
      </c>
      <c r="F38" s="75">
        <v>41.078000000000003</v>
      </c>
      <c r="G38" s="75">
        <v>62.945</v>
      </c>
      <c r="H38" s="75">
        <v>45.762999999999998</v>
      </c>
      <c r="I38" s="75">
        <v>23.994</v>
      </c>
      <c r="J38" s="75">
        <v>24.738</v>
      </c>
      <c r="K38" s="75">
        <v>16.561</v>
      </c>
      <c r="L38" s="75">
        <v>25.963000000000001</v>
      </c>
      <c r="M38" s="75">
        <v>30.125</v>
      </c>
      <c r="N38" s="75">
        <v>33.070999999999998</v>
      </c>
      <c r="O38" s="75">
        <v>30.158000000000001</v>
      </c>
      <c r="P38" s="75">
        <v>53.795000000000002</v>
      </c>
      <c r="Q38" s="75">
        <v>33.741999999999997</v>
      </c>
      <c r="R38" s="75">
        <v>25.902000000000001</v>
      </c>
      <c r="S38" s="75">
        <v>27.794</v>
      </c>
      <c r="T38" s="75">
        <v>30.218</v>
      </c>
      <c r="U38" s="75">
        <v>22.321999999999999</v>
      </c>
      <c r="V38" s="75">
        <v>21.344999999999999</v>
      </c>
      <c r="W38" s="75">
        <v>17.297999999999998</v>
      </c>
      <c r="X38" s="75">
        <v>16.111000000000001</v>
      </c>
      <c r="Y38" s="75">
        <v>21.167000000000002</v>
      </c>
      <c r="Z38" s="75">
        <v>87.921000000000006</v>
      </c>
      <c r="AA38" s="75">
        <v>21.146999999999998</v>
      </c>
      <c r="AB38" s="75">
        <v>42.22</v>
      </c>
      <c r="AC38" s="75">
        <v>25.120999999999999</v>
      </c>
      <c r="AD38" s="75">
        <v>36.305</v>
      </c>
      <c r="AE38" s="76">
        <v>16.478000000000002</v>
      </c>
      <c r="AF38" s="75">
        <v>25.707000000000001</v>
      </c>
      <c r="AG38" s="75">
        <v>26.111000000000001</v>
      </c>
      <c r="AH38" s="75">
        <v>19.510999999999999</v>
      </c>
      <c r="AI38" s="4">
        <v>23.437000000000001</v>
      </c>
      <c r="AJ38" s="4">
        <v>30.335999999999999</v>
      </c>
      <c r="AK38" s="4">
        <v>16.202000000000002</v>
      </c>
      <c r="AL38" s="4">
        <v>16.731999999999999</v>
      </c>
      <c r="AM38" s="4">
        <v>28.341000000000001</v>
      </c>
    </row>
    <row r="39" spans="1:39" ht="15" x14ac:dyDescent="0.25">
      <c r="A39" s="74">
        <v>44621</v>
      </c>
      <c r="B39" s="15">
        <v>92.34</v>
      </c>
      <c r="C39" s="15">
        <v>92.34</v>
      </c>
      <c r="D39" s="15">
        <v>92.34</v>
      </c>
      <c r="E39" s="75">
        <v>81.015000000000001</v>
      </c>
      <c r="F39" s="75">
        <v>195.73400000000001</v>
      </c>
      <c r="G39" s="75">
        <v>144.09</v>
      </c>
      <c r="H39" s="75">
        <v>120.16</v>
      </c>
      <c r="I39" s="75">
        <v>59.798999999999999</v>
      </c>
      <c r="J39" s="75">
        <v>94.822000000000003</v>
      </c>
      <c r="K39" s="75">
        <v>41.497</v>
      </c>
      <c r="L39" s="75">
        <v>66.382999999999996</v>
      </c>
      <c r="M39" s="75">
        <v>93.858999999999995</v>
      </c>
      <c r="N39" s="75">
        <v>176.87899999999999</v>
      </c>
      <c r="O39" s="75">
        <v>75.525999999999996</v>
      </c>
      <c r="P39" s="75">
        <v>220.15299999999999</v>
      </c>
      <c r="Q39" s="75">
        <v>44.223999999999997</v>
      </c>
      <c r="R39" s="75">
        <v>156.274</v>
      </c>
      <c r="S39" s="75">
        <v>72.77</v>
      </c>
      <c r="T39" s="75">
        <v>55.378</v>
      </c>
      <c r="U39" s="75">
        <v>47.231999999999999</v>
      </c>
      <c r="V39" s="75">
        <v>72.28</v>
      </c>
      <c r="W39" s="75">
        <v>26.911000000000001</v>
      </c>
      <c r="X39" s="75">
        <v>44.585000000000001</v>
      </c>
      <c r="Y39" s="75">
        <v>95.457999999999998</v>
      </c>
      <c r="Z39" s="75">
        <v>145.923</v>
      </c>
      <c r="AA39" s="75">
        <v>41.567</v>
      </c>
      <c r="AB39" s="75">
        <v>133.46799999999999</v>
      </c>
      <c r="AC39" s="75">
        <v>114.83</v>
      </c>
      <c r="AD39" s="75">
        <v>74.965000000000003</v>
      </c>
      <c r="AE39" s="76">
        <v>55.780999999999999</v>
      </c>
      <c r="AF39" s="75">
        <v>58.344000000000001</v>
      </c>
      <c r="AG39" s="75">
        <v>70.055000000000007</v>
      </c>
      <c r="AH39" s="75">
        <v>38.238</v>
      </c>
      <c r="AI39" s="4">
        <v>56.558</v>
      </c>
      <c r="AJ39" s="4">
        <v>65.584000000000003</v>
      </c>
      <c r="AK39" s="4">
        <v>30.091999999999999</v>
      </c>
      <c r="AL39" s="4">
        <v>77.611999999999995</v>
      </c>
      <c r="AM39" s="4">
        <v>77.120999999999995</v>
      </c>
    </row>
    <row r="40" spans="1:39" ht="15" x14ac:dyDescent="0.25">
      <c r="A40" s="74">
        <v>44652</v>
      </c>
      <c r="B40" s="15">
        <v>170.42</v>
      </c>
      <c r="C40" s="15">
        <v>170.42</v>
      </c>
      <c r="D40" s="15">
        <v>170.42</v>
      </c>
      <c r="E40" s="75">
        <v>140.084</v>
      </c>
      <c r="F40" s="75">
        <v>311.108</v>
      </c>
      <c r="G40" s="75">
        <v>312.428</v>
      </c>
      <c r="H40" s="75">
        <v>245.244</v>
      </c>
      <c r="I40" s="75">
        <v>97.343000000000004</v>
      </c>
      <c r="J40" s="75">
        <v>209.59800000000001</v>
      </c>
      <c r="K40" s="75">
        <v>115.99299999999999</v>
      </c>
      <c r="L40" s="75">
        <v>117.97</v>
      </c>
      <c r="M40" s="75">
        <v>232.114</v>
      </c>
      <c r="N40" s="75">
        <v>289.57400000000001</v>
      </c>
      <c r="O40" s="75">
        <v>173.71299999999999</v>
      </c>
      <c r="P40" s="75">
        <v>187.60599999999999</v>
      </c>
      <c r="Q40" s="75">
        <v>79.034000000000006</v>
      </c>
      <c r="R40" s="75">
        <v>198.958</v>
      </c>
      <c r="S40" s="75">
        <v>133.33600000000001</v>
      </c>
      <c r="T40" s="75">
        <v>115.148</v>
      </c>
      <c r="U40" s="75">
        <v>120.55800000000001</v>
      </c>
      <c r="V40" s="75">
        <v>185.77600000000001</v>
      </c>
      <c r="W40" s="75">
        <v>45.408000000000001</v>
      </c>
      <c r="X40" s="75">
        <v>57.884</v>
      </c>
      <c r="Y40" s="75">
        <v>193.679</v>
      </c>
      <c r="Z40" s="75">
        <v>264.12599999999998</v>
      </c>
      <c r="AA40" s="75">
        <v>139.64500000000001</v>
      </c>
      <c r="AB40" s="75">
        <v>142.393</v>
      </c>
      <c r="AC40" s="75">
        <v>269.387</v>
      </c>
      <c r="AD40" s="75">
        <v>119.306</v>
      </c>
      <c r="AE40" s="76">
        <v>195.755</v>
      </c>
      <c r="AF40" s="75">
        <v>121.521</v>
      </c>
      <c r="AG40" s="75">
        <v>142.31899999999999</v>
      </c>
      <c r="AH40" s="75">
        <v>51.537999999999997</v>
      </c>
      <c r="AI40" s="4">
        <v>102.254</v>
      </c>
      <c r="AJ40" s="4">
        <v>56.911000000000001</v>
      </c>
      <c r="AK40" s="4">
        <v>67.623999999999995</v>
      </c>
      <c r="AL40" s="4">
        <v>116.32</v>
      </c>
      <c r="AM40" s="4">
        <v>137.47900000000001</v>
      </c>
    </row>
    <row r="41" spans="1:39" ht="15" x14ac:dyDescent="0.25">
      <c r="A41" s="74">
        <v>44682</v>
      </c>
      <c r="B41" s="15">
        <v>277.11</v>
      </c>
      <c r="C41" s="15">
        <v>277.11</v>
      </c>
      <c r="D41" s="15">
        <v>277.11</v>
      </c>
      <c r="E41" s="75">
        <v>387.03699999999998</v>
      </c>
      <c r="F41" s="75">
        <v>474.19799999999998</v>
      </c>
      <c r="G41" s="75">
        <v>322.36799999999999</v>
      </c>
      <c r="H41" s="75">
        <v>350.44799999999998</v>
      </c>
      <c r="I41" s="75">
        <v>145.38399999999999</v>
      </c>
      <c r="J41" s="75">
        <v>232.82599999999999</v>
      </c>
      <c r="K41" s="75">
        <v>203.768</v>
      </c>
      <c r="L41" s="75">
        <v>230.68</v>
      </c>
      <c r="M41" s="75">
        <v>308.40800000000002</v>
      </c>
      <c r="N41" s="75">
        <v>437.10199999999998</v>
      </c>
      <c r="O41" s="75">
        <v>291.11399999999998</v>
      </c>
      <c r="P41" s="75">
        <v>323.08199999999999</v>
      </c>
      <c r="Q41" s="75">
        <v>183.185</v>
      </c>
      <c r="R41" s="75">
        <v>385.68299999999999</v>
      </c>
      <c r="S41" s="75">
        <v>274.47399999999999</v>
      </c>
      <c r="T41" s="75">
        <v>275.79599999999999</v>
      </c>
      <c r="U41" s="75">
        <v>165.78899999999999</v>
      </c>
      <c r="V41" s="75">
        <v>420.423</v>
      </c>
      <c r="W41" s="75">
        <v>51.662999999999997</v>
      </c>
      <c r="X41" s="75">
        <v>147.62700000000001</v>
      </c>
      <c r="Y41" s="75">
        <v>273.53699999999998</v>
      </c>
      <c r="Z41" s="75">
        <v>498.87700000000001</v>
      </c>
      <c r="AA41" s="75">
        <v>206.09</v>
      </c>
      <c r="AB41" s="75">
        <v>274.30200000000002</v>
      </c>
      <c r="AC41" s="75">
        <v>357.428</v>
      </c>
      <c r="AD41" s="75">
        <v>356.15800000000002</v>
      </c>
      <c r="AE41" s="76">
        <v>181.98400000000001</v>
      </c>
      <c r="AF41" s="75">
        <v>181.702</v>
      </c>
      <c r="AG41" s="75">
        <v>188.61</v>
      </c>
      <c r="AH41" s="75">
        <v>91.397999999999996</v>
      </c>
      <c r="AI41" s="4">
        <v>175.63300000000001</v>
      </c>
      <c r="AJ41" s="4">
        <v>161.721</v>
      </c>
      <c r="AK41" s="4">
        <v>136.678</v>
      </c>
      <c r="AL41" s="4">
        <v>271.67599999999999</v>
      </c>
      <c r="AM41" s="4">
        <v>276.22399999999999</v>
      </c>
    </row>
    <row r="42" spans="1:39" ht="15" x14ac:dyDescent="0.25">
      <c r="A42" s="74">
        <v>44713</v>
      </c>
      <c r="B42" s="15">
        <v>223.57</v>
      </c>
      <c r="C42" s="15">
        <v>223.57</v>
      </c>
      <c r="D42" s="15">
        <v>223.57</v>
      </c>
      <c r="E42" s="75">
        <v>310.76600000000002</v>
      </c>
      <c r="F42" s="75">
        <v>482.62400000000002</v>
      </c>
      <c r="G42" s="75">
        <v>418.10399999999998</v>
      </c>
      <c r="H42" s="75">
        <v>322.34899999999999</v>
      </c>
      <c r="I42" s="75">
        <v>199.792</v>
      </c>
      <c r="J42" s="75">
        <v>139.34899999999999</v>
      </c>
      <c r="K42" s="75">
        <v>178.73500000000001</v>
      </c>
      <c r="L42" s="75">
        <v>312.584</v>
      </c>
      <c r="M42" s="75">
        <v>154.155</v>
      </c>
      <c r="N42" s="75">
        <v>377.61700000000002</v>
      </c>
      <c r="O42" s="75">
        <v>202.435</v>
      </c>
      <c r="P42" s="75">
        <v>439.37099999999998</v>
      </c>
      <c r="Q42" s="75">
        <v>52.017000000000003</v>
      </c>
      <c r="R42" s="75">
        <v>384.29300000000001</v>
      </c>
      <c r="S42" s="75">
        <v>192.84399999999999</v>
      </c>
      <c r="T42" s="75">
        <v>316.90100000000001</v>
      </c>
      <c r="U42" s="75">
        <v>43.893000000000001</v>
      </c>
      <c r="V42" s="75">
        <v>178.63800000000001</v>
      </c>
      <c r="W42" s="75">
        <v>25.175000000000001</v>
      </c>
      <c r="X42" s="75">
        <v>89.314999999999998</v>
      </c>
      <c r="Y42" s="75">
        <v>117.68600000000001</v>
      </c>
      <c r="Z42" s="75">
        <v>398.34300000000002</v>
      </c>
      <c r="AA42" s="75">
        <v>61.750999999999998</v>
      </c>
      <c r="AB42" s="75">
        <v>143.15199999999999</v>
      </c>
      <c r="AC42" s="75">
        <v>338.38</v>
      </c>
      <c r="AD42" s="75">
        <v>161.13499999999999</v>
      </c>
      <c r="AE42" s="76">
        <v>210.73400000000001</v>
      </c>
      <c r="AF42" s="75">
        <v>241.77199999999999</v>
      </c>
      <c r="AG42" s="75">
        <v>59.722000000000001</v>
      </c>
      <c r="AH42" s="75">
        <v>76.923000000000002</v>
      </c>
      <c r="AI42" s="4">
        <v>172.929</v>
      </c>
      <c r="AJ42" s="4">
        <v>208.494</v>
      </c>
      <c r="AK42" s="4">
        <v>114.205</v>
      </c>
      <c r="AL42" s="4">
        <v>278.66000000000003</v>
      </c>
      <c r="AM42" s="4">
        <v>400.483</v>
      </c>
    </row>
    <row r="43" spans="1:39" ht="15" x14ac:dyDescent="0.25">
      <c r="A43" s="74">
        <v>44743</v>
      </c>
      <c r="B43" s="15">
        <v>65.989999999999995</v>
      </c>
      <c r="C43" s="15">
        <v>65.989999999999995</v>
      </c>
      <c r="D43" s="15">
        <v>65.989999999999995</v>
      </c>
      <c r="E43" s="75">
        <v>75.741</v>
      </c>
      <c r="F43" s="75">
        <v>113.44199999999999</v>
      </c>
      <c r="G43" s="75">
        <v>157.90899999999999</v>
      </c>
      <c r="H43" s="75">
        <v>64.548000000000002</v>
      </c>
      <c r="I43" s="75">
        <v>39.869999999999997</v>
      </c>
      <c r="J43" s="75">
        <v>22.48</v>
      </c>
      <c r="K43" s="75">
        <v>58.551000000000002</v>
      </c>
      <c r="L43" s="75">
        <v>92.495000000000005</v>
      </c>
      <c r="M43" s="75">
        <v>44.095999999999997</v>
      </c>
      <c r="N43" s="75">
        <v>87.200999999999993</v>
      </c>
      <c r="O43" s="75">
        <v>25.628</v>
      </c>
      <c r="P43" s="75">
        <v>246.12700000000001</v>
      </c>
      <c r="Q43" s="75">
        <v>8.3439999999999994</v>
      </c>
      <c r="R43" s="75">
        <v>74.715000000000003</v>
      </c>
      <c r="S43" s="75">
        <v>62.634</v>
      </c>
      <c r="T43" s="75">
        <v>138.72499999999999</v>
      </c>
      <c r="U43" s="75">
        <v>0</v>
      </c>
      <c r="V43" s="75">
        <v>22.626999999999999</v>
      </c>
      <c r="W43" s="75">
        <v>17.949000000000002</v>
      </c>
      <c r="X43" s="75">
        <v>3.871</v>
      </c>
      <c r="Y43" s="75">
        <v>15.93</v>
      </c>
      <c r="Z43" s="75">
        <v>102.925</v>
      </c>
      <c r="AA43" s="75">
        <v>27.541</v>
      </c>
      <c r="AB43" s="75">
        <v>22.125</v>
      </c>
      <c r="AC43" s="75">
        <v>71.864000000000004</v>
      </c>
      <c r="AD43" s="75">
        <v>25.83</v>
      </c>
      <c r="AE43" s="76">
        <v>31.003</v>
      </c>
      <c r="AF43" s="75">
        <v>44.26</v>
      </c>
      <c r="AG43" s="75">
        <v>11.507</v>
      </c>
      <c r="AH43" s="75">
        <v>31.885000000000002</v>
      </c>
      <c r="AI43" s="4">
        <v>18.274000000000001</v>
      </c>
      <c r="AJ43" s="4">
        <v>36.323999999999998</v>
      </c>
      <c r="AK43" s="4">
        <v>38.874000000000002</v>
      </c>
      <c r="AL43" s="4">
        <v>101.322</v>
      </c>
      <c r="AM43" s="4">
        <v>187.95500000000001</v>
      </c>
    </row>
    <row r="44" spans="1:39" ht="15" x14ac:dyDescent="0.25">
      <c r="A44" s="74">
        <v>44774</v>
      </c>
      <c r="B44" s="15">
        <v>45.09</v>
      </c>
      <c r="C44" s="15">
        <v>45.09</v>
      </c>
      <c r="D44" s="15">
        <v>45.09</v>
      </c>
      <c r="E44" s="75">
        <v>64.790999999999997</v>
      </c>
      <c r="F44" s="75">
        <v>41.575000000000003</v>
      </c>
      <c r="G44" s="75">
        <v>35.110999999999997</v>
      </c>
      <c r="H44" s="75">
        <v>36.540999999999997</v>
      </c>
      <c r="I44" s="75">
        <v>57.116</v>
      </c>
      <c r="J44" s="75">
        <v>27.291</v>
      </c>
      <c r="K44" s="75">
        <v>35.979999999999997</v>
      </c>
      <c r="L44" s="75">
        <v>38.814999999999998</v>
      </c>
      <c r="M44" s="75">
        <v>53.997999999999998</v>
      </c>
      <c r="N44" s="75">
        <v>76.216999999999999</v>
      </c>
      <c r="O44" s="75">
        <v>20.446000000000002</v>
      </c>
      <c r="P44" s="75">
        <v>72.474999999999994</v>
      </c>
      <c r="Q44" s="75">
        <v>3.7080000000000002</v>
      </c>
      <c r="R44" s="75">
        <v>62.975999999999999</v>
      </c>
      <c r="S44" s="75">
        <v>26.664000000000001</v>
      </c>
      <c r="T44" s="75">
        <v>123.10299999999999</v>
      </c>
      <c r="U44" s="75">
        <v>2.3199999999999998</v>
      </c>
      <c r="V44" s="75">
        <v>40.594000000000001</v>
      </c>
      <c r="W44" s="75">
        <v>16.408000000000001</v>
      </c>
      <c r="X44" s="75">
        <v>22.611000000000001</v>
      </c>
      <c r="Y44" s="75">
        <v>4.8959999999999999</v>
      </c>
      <c r="Z44" s="75">
        <v>34.688000000000002</v>
      </c>
      <c r="AA44" s="75">
        <v>37.36</v>
      </c>
      <c r="AB44" s="75">
        <v>39.15</v>
      </c>
      <c r="AC44" s="75">
        <v>29.576000000000001</v>
      </c>
      <c r="AD44" s="75">
        <v>6.1589999999999998</v>
      </c>
      <c r="AE44" s="76">
        <v>37.58</v>
      </c>
      <c r="AF44" s="75">
        <v>14.696999999999999</v>
      </c>
      <c r="AG44" s="75">
        <v>17.646000000000001</v>
      </c>
      <c r="AH44" s="75">
        <v>31.350999999999999</v>
      </c>
      <c r="AI44" s="4">
        <v>12.609</v>
      </c>
      <c r="AJ44" s="4">
        <v>8.4730000000000008</v>
      </c>
      <c r="AK44" s="4">
        <v>26.053999999999998</v>
      </c>
      <c r="AL44" s="4">
        <v>64.924000000000007</v>
      </c>
      <c r="AM44" s="4">
        <v>55.213999999999999</v>
      </c>
    </row>
    <row r="45" spans="1:39" ht="15" x14ac:dyDescent="0.25">
      <c r="A45" s="74">
        <v>44805</v>
      </c>
      <c r="B45" s="15">
        <v>43.19</v>
      </c>
      <c r="C45" s="15">
        <v>43.19</v>
      </c>
      <c r="D45" s="15">
        <v>43.19</v>
      </c>
      <c r="E45" s="75">
        <v>43.110999999999997</v>
      </c>
      <c r="F45" s="75">
        <v>74.864000000000004</v>
      </c>
      <c r="G45" s="75">
        <v>57.47</v>
      </c>
      <c r="H45" s="75">
        <v>18.498999999999999</v>
      </c>
      <c r="I45" s="75">
        <v>36.890999999999998</v>
      </c>
      <c r="J45" s="75">
        <v>18.509</v>
      </c>
      <c r="K45" s="75">
        <v>29.794</v>
      </c>
      <c r="L45" s="75">
        <v>69.742000000000004</v>
      </c>
      <c r="M45" s="75">
        <v>38.466000000000001</v>
      </c>
      <c r="N45" s="75">
        <v>76.501000000000005</v>
      </c>
      <c r="O45" s="75">
        <v>41.807000000000002</v>
      </c>
      <c r="P45" s="75">
        <v>40.037999999999997</v>
      </c>
      <c r="Q45" s="75">
        <v>26.95</v>
      </c>
      <c r="R45" s="75">
        <v>92.034000000000006</v>
      </c>
      <c r="S45" s="75">
        <v>15.343</v>
      </c>
      <c r="T45" s="75">
        <v>75.846000000000004</v>
      </c>
      <c r="U45" s="75">
        <v>8.8670000000000009</v>
      </c>
      <c r="V45" s="75">
        <v>11.502000000000001</v>
      </c>
      <c r="W45" s="75">
        <v>24.21</v>
      </c>
      <c r="X45" s="75">
        <v>43.531999999999996</v>
      </c>
      <c r="Y45" s="75">
        <v>36.774000000000001</v>
      </c>
      <c r="Z45" s="75">
        <v>28.445</v>
      </c>
      <c r="AA45" s="75">
        <v>36.442</v>
      </c>
      <c r="AB45" s="75">
        <v>30.399000000000001</v>
      </c>
      <c r="AC45" s="75">
        <v>35.075000000000003</v>
      </c>
      <c r="AD45" s="75">
        <v>10.962</v>
      </c>
      <c r="AE45" s="76">
        <v>42.390999999999998</v>
      </c>
      <c r="AF45" s="75">
        <v>14.968999999999999</v>
      </c>
      <c r="AG45" s="75">
        <v>20.396999999999998</v>
      </c>
      <c r="AH45" s="75">
        <v>78.355999999999995</v>
      </c>
      <c r="AI45" s="4">
        <v>15.057</v>
      </c>
      <c r="AJ45" s="4">
        <v>10.212</v>
      </c>
      <c r="AK45" s="4">
        <v>27.044</v>
      </c>
      <c r="AL45" s="4">
        <v>83.084999999999994</v>
      </c>
      <c r="AM45" s="4">
        <v>17.385999999999999</v>
      </c>
    </row>
    <row r="46" spans="1:39" ht="15" x14ac:dyDescent="0.25">
      <c r="A46" s="74">
        <v>44835</v>
      </c>
      <c r="B46" s="15">
        <v>28.18</v>
      </c>
      <c r="C46" s="15">
        <v>57.91</v>
      </c>
      <c r="D46" s="15">
        <v>46.89</v>
      </c>
      <c r="E46" s="75">
        <v>70.805000000000007</v>
      </c>
      <c r="F46" s="75">
        <v>110.81699999999999</v>
      </c>
      <c r="G46" s="75">
        <v>89.697999999999993</v>
      </c>
      <c r="H46" s="75">
        <v>21.001999999999999</v>
      </c>
      <c r="I46" s="75">
        <v>33.058</v>
      </c>
      <c r="J46" s="75">
        <v>35.125</v>
      </c>
      <c r="K46" s="75">
        <v>50.255000000000003</v>
      </c>
      <c r="L46" s="75">
        <v>22.509</v>
      </c>
      <c r="M46" s="75">
        <v>20.238</v>
      </c>
      <c r="N46" s="75">
        <v>33.299999999999997</v>
      </c>
      <c r="O46" s="75">
        <v>31.795000000000002</v>
      </c>
      <c r="P46" s="75">
        <v>31.565999999999999</v>
      </c>
      <c r="Q46" s="75">
        <v>29.548999999999999</v>
      </c>
      <c r="R46" s="75">
        <v>81.207999999999998</v>
      </c>
      <c r="S46" s="75">
        <v>45.848999999999997</v>
      </c>
      <c r="T46" s="75">
        <v>26.687000000000001</v>
      </c>
      <c r="U46" s="75">
        <v>32.389000000000003</v>
      </c>
      <c r="V46" s="75">
        <v>15.151</v>
      </c>
      <c r="W46" s="75">
        <v>23.173999999999999</v>
      </c>
      <c r="X46" s="75">
        <v>19.596</v>
      </c>
      <c r="Y46" s="75">
        <v>43.828000000000003</v>
      </c>
      <c r="Z46" s="75">
        <v>75.653000000000006</v>
      </c>
      <c r="AA46" s="75">
        <v>127.31100000000001</v>
      </c>
      <c r="AB46" s="75">
        <v>38.85</v>
      </c>
      <c r="AC46" s="75">
        <v>28.748999999999999</v>
      </c>
      <c r="AD46" s="75">
        <v>23.581</v>
      </c>
      <c r="AE46" s="76">
        <v>32.704999999999998</v>
      </c>
      <c r="AF46" s="75">
        <v>57.277999999999999</v>
      </c>
      <c r="AG46" s="75">
        <v>16.084</v>
      </c>
      <c r="AH46" s="75">
        <v>42.957000000000001</v>
      </c>
      <c r="AI46" s="4">
        <v>43.826999999999998</v>
      </c>
      <c r="AJ46" s="4">
        <v>13.587</v>
      </c>
      <c r="AK46" s="4">
        <v>64.262</v>
      </c>
      <c r="AL46" s="4">
        <v>47.54</v>
      </c>
      <c r="AM46" s="4">
        <v>54.860999999999997</v>
      </c>
    </row>
    <row r="47" spans="1:39" ht="15" x14ac:dyDescent="0.25">
      <c r="A47" s="74">
        <v>44866</v>
      </c>
      <c r="B47" s="15">
        <v>27.69</v>
      </c>
      <c r="C47" s="15">
        <v>35.31</v>
      </c>
      <c r="D47" s="15">
        <v>33.51</v>
      </c>
      <c r="E47" s="75">
        <v>41.509</v>
      </c>
      <c r="F47" s="75">
        <v>53.972000000000001</v>
      </c>
      <c r="G47" s="75">
        <v>73.867000000000004</v>
      </c>
      <c r="H47" s="75">
        <v>48.789000000000001</v>
      </c>
      <c r="I47" s="75">
        <v>28.631</v>
      </c>
      <c r="J47" s="75">
        <v>22.611999999999998</v>
      </c>
      <c r="K47" s="75">
        <v>40.680999999999997</v>
      </c>
      <c r="L47" s="75">
        <v>38.646999999999998</v>
      </c>
      <c r="M47" s="75">
        <v>26.895</v>
      </c>
      <c r="N47" s="75">
        <v>33.082999999999998</v>
      </c>
      <c r="O47" s="75">
        <v>46.23</v>
      </c>
      <c r="P47" s="75">
        <v>28.091999999999999</v>
      </c>
      <c r="Q47" s="75">
        <v>31.141999999999999</v>
      </c>
      <c r="R47" s="75">
        <v>42.887999999999998</v>
      </c>
      <c r="S47" s="75">
        <v>63.478999999999999</v>
      </c>
      <c r="T47" s="75">
        <v>23.824999999999999</v>
      </c>
      <c r="U47" s="75">
        <v>27.048999999999999</v>
      </c>
      <c r="V47" s="75">
        <v>21.305</v>
      </c>
      <c r="W47" s="75">
        <v>25.574000000000002</v>
      </c>
      <c r="X47" s="75">
        <v>23.501999999999999</v>
      </c>
      <c r="Y47" s="75">
        <v>40.841000000000001</v>
      </c>
      <c r="Z47" s="75">
        <v>39.389000000000003</v>
      </c>
      <c r="AA47" s="75">
        <v>47.500999999999998</v>
      </c>
      <c r="AB47" s="75">
        <v>22.582999999999998</v>
      </c>
      <c r="AC47" s="75">
        <v>31.338999999999999</v>
      </c>
      <c r="AD47" s="75">
        <v>24.03</v>
      </c>
      <c r="AE47" s="76">
        <v>25.966000000000001</v>
      </c>
      <c r="AF47" s="75">
        <v>31.829000000000001</v>
      </c>
      <c r="AG47" s="75">
        <v>16.183</v>
      </c>
      <c r="AH47" s="75">
        <v>28.715</v>
      </c>
      <c r="AI47" s="4">
        <v>24.838999999999999</v>
      </c>
      <c r="AJ47" s="4">
        <v>21.437000000000001</v>
      </c>
      <c r="AK47" s="4">
        <v>31.228000000000002</v>
      </c>
      <c r="AL47" s="4">
        <v>38.68</v>
      </c>
      <c r="AM47" s="4">
        <v>31.052</v>
      </c>
    </row>
    <row r="48" spans="1:39" ht="15" x14ac:dyDescent="0.25">
      <c r="A48" s="74">
        <v>44896</v>
      </c>
      <c r="B48" s="15">
        <v>25.07</v>
      </c>
      <c r="C48" s="15">
        <v>25.07</v>
      </c>
      <c r="D48" s="15">
        <v>25.07</v>
      </c>
      <c r="E48" s="75">
        <v>44.631999999999998</v>
      </c>
      <c r="F48" s="75">
        <v>36.270000000000003</v>
      </c>
      <c r="G48" s="75">
        <v>39.750999999999998</v>
      </c>
      <c r="H48" s="75">
        <v>27.361999999999998</v>
      </c>
      <c r="I48" s="75">
        <v>22.352</v>
      </c>
      <c r="J48" s="75">
        <v>18.768999999999998</v>
      </c>
      <c r="K48" s="75">
        <v>24.369</v>
      </c>
      <c r="L48" s="75">
        <v>25.009</v>
      </c>
      <c r="M48" s="75">
        <v>22.988</v>
      </c>
      <c r="N48" s="75">
        <v>29.111000000000001</v>
      </c>
      <c r="O48" s="75">
        <v>31.497</v>
      </c>
      <c r="P48" s="75">
        <v>25.689</v>
      </c>
      <c r="Q48" s="75">
        <v>28.99</v>
      </c>
      <c r="R48" s="75">
        <v>30.213999999999999</v>
      </c>
      <c r="S48" s="75">
        <v>41.161000000000001</v>
      </c>
      <c r="T48" s="75">
        <v>22.222999999999999</v>
      </c>
      <c r="U48" s="75">
        <v>18.457999999999998</v>
      </c>
      <c r="V48" s="75">
        <v>20.983000000000001</v>
      </c>
      <c r="W48" s="75">
        <v>14.839</v>
      </c>
      <c r="X48" s="75">
        <v>21.878</v>
      </c>
      <c r="Y48" s="75">
        <v>26.861000000000001</v>
      </c>
      <c r="Z48" s="75">
        <v>27.562000000000001</v>
      </c>
      <c r="AA48" s="75">
        <v>26.722999999999999</v>
      </c>
      <c r="AB48" s="75">
        <v>47.753999999999998</v>
      </c>
      <c r="AC48" s="75">
        <v>26.805</v>
      </c>
      <c r="AD48" s="75">
        <v>19.606999999999999</v>
      </c>
      <c r="AE48" s="76">
        <v>29.341999999999999</v>
      </c>
      <c r="AF48" s="75">
        <v>23.33</v>
      </c>
      <c r="AG48" s="75">
        <v>15.611000000000001</v>
      </c>
      <c r="AH48" s="75">
        <v>20.288</v>
      </c>
      <c r="AI48" s="4">
        <v>20.585999999999999</v>
      </c>
      <c r="AJ48" s="4">
        <v>21.513000000000002</v>
      </c>
      <c r="AK48" s="4">
        <v>18.449000000000002</v>
      </c>
      <c r="AL48" s="4">
        <v>29.678999999999998</v>
      </c>
      <c r="AM48" s="4">
        <v>26.332000000000001</v>
      </c>
    </row>
    <row r="49" spans="1:1005" ht="15" x14ac:dyDescent="0.25">
      <c r="A49" s="74">
        <v>44927</v>
      </c>
      <c r="B49" s="15">
        <v>21.92</v>
      </c>
      <c r="C49" s="15">
        <v>21.92</v>
      </c>
      <c r="D49" s="15">
        <v>21.92</v>
      </c>
      <c r="E49" s="75">
        <v>40.856999999999999</v>
      </c>
      <c r="F49" s="75">
        <v>32.969000000000001</v>
      </c>
      <c r="G49" s="75">
        <v>29.434999999999999</v>
      </c>
      <c r="H49" s="75">
        <v>21.242999999999999</v>
      </c>
      <c r="I49" s="75">
        <v>19.558</v>
      </c>
      <c r="J49" s="75">
        <v>17.510000000000002</v>
      </c>
      <c r="K49" s="75">
        <v>18.21</v>
      </c>
      <c r="L49" s="75">
        <v>20.48</v>
      </c>
      <c r="M49" s="75">
        <v>27.042000000000002</v>
      </c>
      <c r="N49" s="75">
        <v>25.347000000000001</v>
      </c>
      <c r="O49" s="75">
        <v>24.762</v>
      </c>
      <c r="P49" s="75">
        <v>23.791</v>
      </c>
      <c r="Q49" s="75">
        <v>23.585999999999999</v>
      </c>
      <c r="R49" s="75">
        <v>27.530999999999999</v>
      </c>
      <c r="S49" s="75">
        <v>25.74</v>
      </c>
      <c r="T49" s="75">
        <v>23.338999999999999</v>
      </c>
      <c r="U49" s="75">
        <v>17.247</v>
      </c>
      <c r="V49" s="75">
        <v>19.004000000000001</v>
      </c>
      <c r="W49" s="75">
        <v>12.718</v>
      </c>
      <c r="X49" s="75">
        <v>17.606000000000002</v>
      </c>
      <c r="Y49" s="75">
        <v>53.802</v>
      </c>
      <c r="Z49" s="75">
        <v>24.248999999999999</v>
      </c>
      <c r="AA49" s="75">
        <v>22.792999999999999</v>
      </c>
      <c r="AB49" s="75">
        <v>32.997</v>
      </c>
      <c r="AC49" s="75">
        <v>25.768999999999998</v>
      </c>
      <c r="AD49" s="75">
        <v>18.713999999999999</v>
      </c>
      <c r="AE49" s="76">
        <v>22.32</v>
      </c>
      <c r="AF49" s="75">
        <v>23.809000000000001</v>
      </c>
      <c r="AG49" s="75">
        <v>20.6</v>
      </c>
      <c r="AH49" s="75">
        <v>16.584</v>
      </c>
      <c r="AI49" s="4">
        <v>20.332000000000001</v>
      </c>
      <c r="AJ49" s="4">
        <v>17.73</v>
      </c>
      <c r="AK49" s="4">
        <v>15.715999999999999</v>
      </c>
      <c r="AL49" s="4">
        <v>26.18</v>
      </c>
      <c r="AM49" s="4">
        <v>22.216000000000001</v>
      </c>
    </row>
    <row r="50" spans="1:1005" ht="15" x14ac:dyDescent="0.25">
      <c r="A50" s="74">
        <v>44958</v>
      </c>
      <c r="B50" s="15">
        <v>30.25</v>
      </c>
      <c r="C50" s="15">
        <v>30.25</v>
      </c>
      <c r="D50" s="15">
        <v>30.25</v>
      </c>
      <c r="E50" s="75">
        <v>41.17</v>
      </c>
      <c r="F50" s="75">
        <v>63.003</v>
      </c>
      <c r="G50" s="75">
        <v>47.103000000000002</v>
      </c>
      <c r="H50" s="75">
        <v>24.053000000000001</v>
      </c>
      <c r="I50" s="75">
        <v>24.571999999999999</v>
      </c>
      <c r="J50" s="75">
        <v>16.611999999999998</v>
      </c>
      <c r="K50" s="75">
        <v>25.260999999999999</v>
      </c>
      <c r="L50" s="75">
        <v>29.925000000000001</v>
      </c>
      <c r="M50" s="75">
        <v>32.579000000000001</v>
      </c>
      <c r="N50" s="75">
        <v>30.19</v>
      </c>
      <c r="O50" s="75">
        <v>52.768000000000001</v>
      </c>
      <c r="P50" s="75">
        <v>34.012</v>
      </c>
      <c r="Q50" s="75">
        <v>25.698</v>
      </c>
      <c r="R50" s="75">
        <v>27.934999999999999</v>
      </c>
      <c r="S50" s="75">
        <v>29.87</v>
      </c>
      <c r="T50" s="75">
        <v>22.427</v>
      </c>
      <c r="U50" s="75">
        <v>21.178000000000001</v>
      </c>
      <c r="V50" s="75">
        <v>16.972999999999999</v>
      </c>
      <c r="W50" s="75">
        <v>15.781000000000001</v>
      </c>
      <c r="X50" s="75">
        <v>21.004999999999999</v>
      </c>
      <c r="Y50" s="75">
        <v>86.36</v>
      </c>
      <c r="Z50" s="75">
        <v>21.079000000000001</v>
      </c>
      <c r="AA50" s="75">
        <v>41.9</v>
      </c>
      <c r="AB50" s="75">
        <v>25.42</v>
      </c>
      <c r="AC50" s="75">
        <v>36.058999999999997</v>
      </c>
      <c r="AD50" s="75">
        <v>16.385000000000002</v>
      </c>
      <c r="AE50" s="76">
        <v>26.015000000000001</v>
      </c>
      <c r="AF50" s="75">
        <v>25.888999999999999</v>
      </c>
      <c r="AG50" s="75">
        <v>19.582999999999998</v>
      </c>
      <c r="AH50" s="75">
        <v>23.001999999999999</v>
      </c>
      <c r="AI50" s="4">
        <v>31.372</v>
      </c>
      <c r="AJ50" s="4">
        <v>15.815</v>
      </c>
      <c r="AK50" s="4">
        <v>16.363</v>
      </c>
      <c r="AL50" s="4">
        <v>27.931000000000001</v>
      </c>
      <c r="AM50" s="4">
        <v>23.893000000000001</v>
      </c>
    </row>
    <row r="51" spans="1:1005" ht="15" x14ac:dyDescent="0.25">
      <c r="A51" s="74">
        <v>44986</v>
      </c>
      <c r="B51" s="15">
        <v>92.34</v>
      </c>
      <c r="C51" s="15">
        <v>92.34</v>
      </c>
      <c r="D51" s="15">
        <v>92.34</v>
      </c>
      <c r="E51" s="75">
        <v>195.91499999999999</v>
      </c>
      <c r="F51" s="75">
        <v>144.16499999999999</v>
      </c>
      <c r="G51" s="75">
        <v>120.581</v>
      </c>
      <c r="H51" s="75">
        <v>59.939</v>
      </c>
      <c r="I51" s="75">
        <v>94.549000000000007</v>
      </c>
      <c r="J51" s="75">
        <v>41.606999999999999</v>
      </c>
      <c r="K51" s="75">
        <v>64.856999999999999</v>
      </c>
      <c r="L51" s="75">
        <v>93.301000000000002</v>
      </c>
      <c r="M51" s="75">
        <v>174.96899999999999</v>
      </c>
      <c r="N51" s="75">
        <v>75.602999999999994</v>
      </c>
      <c r="O51" s="75">
        <v>221.63200000000001</v>
      </c>
      <c r="P51" s="75">
        <v>44.503</v>
      </c>
      <c r="Q51" s="75">
        <v>155.726</v>
      </c>
      <c r="R51" s="75">
        <v>72.989000000000004</v>
      </c>
      <c r="S51" s="75">
        <v>54.752000000000002</v>
      </c>
      <c r="T51" s="75">
        <v>47.354999999999997</v>
      </c>
      <c r="U51" s="75">
        <v>71.882000000000005</v>
      </c>
      <c r="V51" s="75">
        <v>26.515999999999998</v>
      </c>
      <c r="W51" s="75">
        <v>43.796999999999997</v>
      </c>
      <c r="X51" s="75">
        <v>95.105000000000004</v>
      </c>
      <c r="Y51" s="75">
        <v>144.58000000000001</v>
      </c>
      <c r="Z51" s="75">
        <v>41.460999999999999</v>
      </c>
      <c r="AA51" s="75">
        <v>132.03899999999999</v>
      </c>
      <c r="AB51" s="75">
        <v>115.76900000000001</v>
      </c>
      <c r="AC51" s="75">
        <v>74.602999999999994</v>
      </c>
      <c r="AD51" s="75">
        <v>55.582999999999998</v>
      </c>
      <c r="AE51" s="76">
        <v>57.963000000000001</v>
      </c>
      <c r="AF51" s="75">
        <v>69.674000000000007</v>
      </c>
      <c r="AG51" s="75">
        <v>38.317</v>
      </c>
      <c r="AH51" s="75">
        <v>55.957999999999998</v>
      </c>
      <c r="AI51" s="4">
        <v>63.527999999999999</v>
      </c>
      <c r="AJ51" s="4">
        <v>29.605</v>
      </c>
      <c r="AK51" s="4">
        <v>76.254000000000005</v>
      </c>
      <c r="AL51" s="4">
        <v>76.382000000000005</v>
      </c>
      <c r="AM51" s="4">
        <v>80.063000000000002</v>
      </c>
    </row>
    <row r="52" spans="1:1005" ht="15" x14ac:dyDescent="0.25">
      <c r="A52" s="74">
        <v>45017</v>
      </c>
      <c r="B52" s="15">
        <v>170.42</v>
      </c>
      <c r="C52" s="15">
        <v>170.42</v>
      </c>
      <c r="D52" s="15">
        <v>170.42</v>
      </c>
      <c r="E52" s="75">
        <v>311.24299999999999</v>
      </c>
      <c r="F52" s="75">
        <v>312.49900000000002</v>
      </c>
      <c r="G52" s="75">
        <v>234.523</v>
      </c>
      <c r="H52" s="75">
        <v>97.430999999999997</v>
      </c>
      <c r="I52" s="75">
        <v>209.44300000000001</v>
      </c>
      <c r="J52" s="75">
        <v>116.113</v>
      </c>
      <c r="K52" s="75">
        <v>118.78</v>
      </c>
      <c r="L52" s="75">
        <v>231.62799999999999</v>
      </c>
      <c r="M52" s="75">
        <v>288.02100000000002</v>
      </c>
      <c r="N52" s="75">
        <v>173.79</v>
      </c>
      <c r="O52" s="75">
        <v>181.90799999999999</v>
      </c>
      <c r="P52" s="75">
        <v>79.230999999999995</v>
      </c>
      <c r="Q52" s="75">
        <v>198.71100000000001</v>
      </c>
      <c r="R52" s="75">
        <v>133.55600000000001</v>
      </c>
      <c r="S52" s="75">
        <v>109.85899999999999</v>
      </c>
      <c r="T52" s="75">
        <v>120.646</v>
      </c>
      <c r="U52" s="75">
        <v>185.66399999999999</v>
      </c>
      <c r="V52" s="75">
        <v>45.058</v>
      </c>
      <c r="W52" s="75">
        <v>56.531999999999996</v>
      </c>
      <c r="X52" s="75">
        <v>193.4</v>
      </c>
      <c r="Y52" s="75">
        <v>263.07900000000001</v>
      </c>
      <c r="Z52" s="75">
        <v>139.529</v>
      </c>
      <c r="AA52" s="75">
        <v>137.86799999999999</v>
      </c>
      <c r="AB52" s="75">
        <v>270.09500000000003</v>
      </c>
      <c r="AC52" s="75">
        <v>119.056</v>
      </c>
      <c r="AD52" s="75">
        <v>195.386</v>
      </c>
      <c r="AE52" s="76">
        <v>120.50700000000001</v>
      </c>
      <c r="AF52" s="75">
        <v>142.09800000000001</v>
      </c>
      <c r="AG52" s="75">
        <v>51.512999999999998</v>
      </c>
      <c r="AH52" s="75">
        <v>101.794</v>
      </c>
      <c r="AI52" s="4">
        <v>57.12</v>
      </c>
      <c r="AJ52" s="4">
        <v>67.055999999999997</v>
      </c>
      <c r="AK52" s="4">
        <v>115.223</v>
      </c>
      <c r="AL52" s="4">
        <v>136.40600000000001</v>
      </c>
      <c r="AM52" s="4">
        <v>141.37899999999999</v>
      </c>
    </row>
    <row r="53" spans="1:1005" ht="15" x14ac:dyDescent="0.25">
      <c r="A53" s="74">
        <v>45047</v>
      </c>
      <c r="B53" s="15">
        <v>277.11</v>
      </c>
      <c r="C53" s="15">
        <v>277.11</v>
      </c>
      <c r="D53" s="15">
        <v>277.11</v>
      </c>
      <c r="E53" s="75">
        <v>474.25900000000001</v>
      </c>
      <c r="F53" s="75">
        <v>322.39299999999997</v>
      </c>
      <c r="G53" s="75">
        <v>358.09399999999999</v>
      </c>
      <c r="H53" s="75">
        <v>145.435</v>
      </c>
      <c r="I53" s="75">
        <v>232.703</v>
      </c>
      <c r="J53" s="75">
        <v>203.82900000000001</v>
      </c>
      <c r="K53" s="75">
        <v>221.83699999999999</v>
      </c>
      <c r="L53" s="75">
        <v>308.25</v>
      </c>
      <c r="M53" s="75">
        <v>436.62599999999998</v>
      </c>
      <c r="N53" s="75">
        <v>291.13900000000001</v>
      </c>
      <c r="O53" s="75">
        <v>322.65100000000001</v>
      </c>
      <c r="P53" s="75">
        <v>183.34700000000001</v>
      </c>
      <c r="Q53" s="75">
        <v>385.56900000000002</v>
      </c>
      <c r="R53" s="75">
        <v>274.57600000000002</v>
      </c>
      <c r="S53" s="75">
        <v>269.83</v>
      </c>
      <c r="T53" s="75">
        <v>165.893</v>
      </c>
      <c r="U53" s="75">
        <v>420.351</v>
      </c>
      <c r="V53" s="75">
        <v>51.436999999999998</v>
      </c>
      <c r="W53" s="75">
        <v>140.75800000000001</v>
      </c>
      <c r="X53" s="75">
        <v>273.42899999999997</v>
      </c>
      <c r="Y53" s="75">
        <v>498.1</v>
      </c>
      <c r="Z53" s="75">
        <v>206.024</v>
      </c>
      <c r="AA53" s="75">
        <v>273.90499999999997</v>
      </c>
      <c r="AB53" s="75">
        <v>357.64499999999998</v>
      </c>
      <c r="AC53" s="75">
        <v>356.01400000000001</v>
      </c>
      <c r="AD53" s="75">
        <v>181.85599999999999</v>
      </c>
      <c r="AE53" s="76">
        <v>176.51599999999999</v>
      </c>
      <c r="AF53" s="75">
        <v>188.464</v>
      </c>
      <c r="AG53" s="75">
        <v>91.4</v>
      </c>
      <c r="AH53" s="75">
        <v>175.31100000000001</v>
      </c>
      <c r="AI53" s="4">
        <v>156.10300000000001</v>
      </c>
      <c r="AJ53" s="4">
        <v>136.227</v>
      </c>
      <c r="AK53" s="4">
        <v>270.90600000000001</v>
      </c>
      <c r="AL53" s="4">
        <v>275.53100000000001</v>
      </c>
      <c r="AM53" s="4">
        <v>388.851</v>
      </c>
    </row>
    <row r="54" spans="1:1005" ht="15" x14ac:dyDescent="0.25">
      <c r="A54" s="74">
        <v>45078</v>
      </c>
      <c r="B54" s="15">
        <v>223.57</v>
      </c>
      <c r="C54" s="15">
        <v>223.57</v>
      </c>
      <c r="D54" s="15">
        <v>223.57</v>
      </c>
      <c r="E54" s="75">
        <v>482.65699999999998</v>
      </c>
      <c r="F54" s="75">
        <v>418.12400000000002</v>
      </c>
      <c r="G54" s="75">
        <v>320.04700000000003</v>
      </c>
      <c r="H54" s="75">
        <v>199.82900000000001</v>
      </c>
      <c r="I54" s="75">
        <v>139.23500000000001</v>
      </c>
      <c r="J54" s="75">
        <v>178.73099999999999</v>
      </c>
      <c r="K54" s="75">
        <v>314.20699999999999</v>
      </c>
      <c r="L54" s="75">
        <v>154.06399999999999</v>
      </c>
      <c r="M54" s="75">
        <v>377.48700000000002</v>
      </c>
      <c r="N54" s="75">
        <v>202.44800000000001</v>
      </c>
      <c r="O54" s="75">
        <v>434.33499999999998</v>
      </c>
      <c r="P54" s="75">
        <v>52.14</v>
      </c>
      <c r="Q54" s="75">
        <v>384.23399999999998</v>
      </c>
      <c r="R54" s="75">
        <v>192.911</v>
      </c>
      <c r="S54" s="75">
        <v>319.27600000000001</v>
      </c>
      <c r="T54" s="75">
        <v>43.957000000000001</v>
      </c>
      <c r="U54" s="75">
        <v>178.57300000000001</v>
      </c>
      <c r="V54" s="75">
        <v>24.966000000000001</v>
      </c>
      <c r="W54" s="75">
        <v>96.715000000000003</v>
      </c>
      <c r="X54" s="75">
        <v>117.629</v>
      </c>
      <c r="Y54" s="75">
        <v>398.10599999999999</v>
      </c>
      <c r="Z54" s="75">
        <v>61.701000000000001</v>
      </c>
      <c r="AA54" s="75">
        <v>147.495</v>
      </c>
      <c r="AB54" s="75">
        <v>338.49400000000003</v>
      </c>
      <c r="AC54" s="75">
        <v>161.03700000000001</v>
      </c>
      <c r="AD54" s="75">
        <v>210.67</v>
      </c>
      <c r="AE54" s="76">
        <v>245.66</v>
      </c>
      <c r="AF54" s="75">
        <v>59.606999999999999</v>
      </c>
      <c r="AG54" s="75">
        <v>76.923000000000002</v>
      </c>
      <c r="AH54" s="75">
        <v>172.69399999999999</v>
      </c>
      <c r="AI54" s="4">
        <v>211.34899999999999</v>
      </c>
      <c r="AJ54" s="4">
        <v>113.904</v>
      </c>
      <c r="AK54" s="4">
        <v>278.40800000000002</v>
      </c>
      <c r="AL54" s="4">
        <v>400.26799999999997</v>
      </c>
      <c r="AM54" s="4">
        <v>311.33699999999999</v>
      </c>
    </row>
    <row r="55" spans="1:1005" ht="15" x14ac:dyDescent="0.25">
      <c r="A55" s="74">
        <v>45108</v>
      </c>
      <c r="B55" s="15">
        <v>65.989999999999995</v>
      </c>
      <c r="C55" s="15">
        <v>65.989999999999995</v>
      </c>
      <c r="D55" s="15">
        <v>65.989999999999995</v>
      </c>
      <c r="E55" s="75">
        <v>113.473</v>
      </c>
      <c r="F55" s="75">
        <v>157.93</v>
      </c>
      <c r="G55" s="75">
        <v>69.742000000000004</v>
      </c>
      <c r="H55" s="75">
        <v>39.905999999999999</v>
      </c>
      <c r="I55" s="75">
        <v>22.375</v>
      </c>
      <c r="J55" s="75">
        <v>58.59</v>
      </c>
      <c r="K55" s="75">
        <v>97.799000000000007</v>
      </c>
      <c r="L55" s="75">
        <v>44.012</v>
      </c>
      <c r="M55" s="75">
        <v>87.102000000000004</v>
      </c>
      <c r="N55" s="75">
        <v>25.64</v>
      </c>
      <c r="O55" s="75">
        <v>255.72900000000001</v>
      </c>
      <c r="P55" s="75">
        <v>8.5169999999999995</v>
      </c>
      <c r="Q55" s="75">
        <v>74.659000000000006</v>
      </c>
      <c r="R55" s="75">
        <v>62.710999999999999</v>
      </c>
      <c r="S55" s="75">
        <v>143.81100000000001</v>
      </c>
      <c r="T55" s="75">
        <v>0</v>
      </c>
      <c r="U55" s="75">
        <v>22.561</v>
      </c>
      <c r="V55" s="75">
        <v>17.722999999999999</v>
      </c>
      <c r="W55" s="75">
        <v>3.8260000000000001</v>
      </c>
      <c r="X55" s="75">
        <v>15.867000000000001</v>
      </c>
      <c r="Y55" s="75">
        <v>102.795</v>
      </c>
      <c r="Z55" s="75">
        <v>27.46</v>
      </c>
      <c r="AA55" s="75">
        <v>22.725000000000001</v>
      </c>
      <c r="AB55" s="75">
        <v>71.968999999999994</v>
      </c>
      <c r="AC55" s="75">
        <v>25.736999999999998</v>
      </c>
      <c r="AD55" s="75">
        <v>30.940999999999999</v>
      </c>
      <c r="AE55" s="76">
        <v>46.622999999999998</v>
      </c>
      <c r="AF55" s="75">
        <v>11.385999999999999</v>
      </c>
      <c r="AG55" s="75">
        <v>31.934999999999999</v>
      </c>
      <c r="AH55" s="75">
        <v>18.033999999999999</v>
      </c>
      <c r="AI55" s="4">
        <v>37.613</v>
      </c>
      <c r="AJ55" s="4">
        <v>38.555</v>
      </c>
      <c r="AK55" s="4">
        <v>101.13</v>
      </c>
      <c r="AL55" s="4">
        <v>187.79499999999999</v>
      </c>
      <c r="AM55" s="4">
        <v>75.805000000000007</v>
      </c>
    </row>
    <row r="56" spans="1:1005" ht="15" x14ac:dyDescent="0.25">
      <c r="A56" s="74">
        <v>45139</v>
      </c>
      <c r="B56" s="15">
        <v>45.09</v>
      </c>
      <c r="C56" s="15">
        <v>45.09</v>
      </c>
      <c r="D56" s="15">
        <v>45.09</v>
      </c>
      <c r="E56" s="75">
        <v>41.604999999999997</v>
      </c>
      <c r="F56" s="75">
        <v>35.130000000000003</v>
      </c>
      <c r="G56" s="75">
        <v>36.475000000000001</v>
      </c>
      <c r="H56" s="75">
        <v>57.161000000000001</v>
      </c>
      <c r="I56" s="75">
        <v>27.17</v>
      </c>
      <c r="J56" s="75">
        <v>36.021000000000001</v>
      </c>
      <c r="K56" s="75">
        <v>40.145000000000003</v>
      </c>
      <c r="L56" s="75">
        <v>53.901000000000003</v>
      </c>
      <c r="M56" s="75">
        <v>76.105999999999995</v>
      </c>
      <c r="N56" s="75">
        <v>20.460999999999999</v>
      </c>
      <c r="O56" s="75">
        <v>73.244</v>
      </c>
      <c r="P56" s="75">
        <v>3.87</v>
      </c>
      <c r="Q56" s="75">
        <v>62.895000000000003</v>
      </c>
      <c r="R56" s="75">
        <v>26.734999999999999</v>
      </c>
      <c r="S56" s="75">
        <v>123.78700000000001</v>
      </c>
      <c r="T56" s="75">
        <v>2.3959999999999999</v>
      </c>
      <c r="U56" s="75">
        <v>40.503999999999998</v>
      </c>
      <c r="V56" s="75">
        <v>16.206</v>
      </c>
      <c r="W56" s="75">
        <v>21.937999999999999</v>
      </c>
      <c r="X56" s="75">
        <v>4.8380000000000001</v>
      </c>
      <c r="Y56" s="75">
        <v>34.552999999999997</v>
      </c>
      <c r="Z56" s="75">
        <v>37.273000000000003</v>
      </c>
      <c r="AA56" s="75">
        <v>39.46</v>
      </c>
      <c r="AB56" s="75">
        <v>29.67</v>
      </c>
      <c r="AC56" s="75">
        <v>6.0709999999999997</v>
      </c>
      <c r="AD56" s="75">
        <v>37.518000000000001</v>
      </c>
      <c r="AE56" s="76">
        <v>15.523999999999999</v>
      </c>
      <c r="AF56" s="75">
        <v>17.861999999999998</v>
      </c>
      <c r="AG56" s="75">
        <v>31.390999999999998</v>
      </c>
      <c r="AH56" s="75">
        <v>12.368</v>
      </c>
      <c r="AI56" s="4">
        <v>8.5719999999999992</v>
      </c>
      <c r="AJ56" s="4">
        <v>25.757999999999999</v>
      </c>
      <c r="AK56" s="4">
        <v>64.697999999999993</v>
      </c>
      <c r="AL56" s="4">
        <v>55.066000000000003</v>
      </c>
      <c r="AM56" s="4">
        <v>64.771000000000001</v>
      </c>
    </row>
    <row r="57" spans="1:1005" ht="15" x14ac:dyDescent="0.25">
      <c r="A57" s="74">
        <v>45170</v>
      </c>
      <c r="B57" s="15">
        <v>43.19</v>
      </c>
      <c r="C57" s="15">
        <v>43.19</v>
      </c>
      <c r="D57" s="15">
        <v>43.19</v>
      </c>
      <c r="E57" s="75">
        <v>74.896000000000001</v>
      </c>
      <c r="F57" s="75">
        <v>57.491</v>
      </c>
      <c r="G57" s="75">
        <v>19.178999999999998</v>
      </c>
      <c r="H57" s="75">
        <v>36.927</v>
      </c>
      <c r="I57" s="75">
        <v>18.41</v>
      </c>
      <c r="J57" s="75">
        <v>29.779</v>
      </c>
      <c r="K57" s="75">
        <v>69.427000000000007</v>
      </c>
      <c r="L57" s="75">
        <v>38.384999999999998</v>
      </c>
      <c r="M57" s="75">
        <v>76.391999999999996</v>
      </c>
      <c r="N57" s="75">
        <v>41.820999999999998</v>
      </c>
      <c r="O57" s="75">
        <v>37.871000000000002</v>
      </c>
      <c r="P57" s="75">
        <v>27.074999999999999</v>
      </c>
      <c r="Q57" s="75">
        <v>91.944999999999993</v>
      </c>
      <c r="R57" s="75">
        <v>15.403</v>
      </c>
      <c r="S57" s="75">
        <v>77.228999999999999</v>
      </c>
      <c r="T57" s="75">
        <v>8.9220000000000006</v>
      </c>
      <c r="U57" s="75">
        <v>11.445</v>
      </c>
      <c r="V57" s="75">
        <v>23.972999999999999</v>
      </c>
      <c r="W57" s="75">
        <v>43.805999999999997</v>
      </c>
      <c r="X57" s="75">
        <v>36.703000000000003</v>
      </c>
      <c r="Y57" s="75">
        <v>28.321999999999999</v>
      </c>
      <c r="Z57" s="75">
        <v>36.381</v>
      </c>
      <c r="AA57" s="75">
        <v>30.035</v>
      </c>
      <c r="AB57" s="75">
        <v>35.165999999999997</v>
      </c>
      <c r="AC57" s="75">
        <v>10.877000000000001</v>
      </c>
      <c r="AD57" s="75">
        <v>42.345999999999997</v>
      </c>
      <c r="AE57" s="76">
        <v>15.233000000000001</v>
      </c>
      <c r="AF57" s="75">
        <v>20.309000000000001</v>
      </c>
      <c r="AG57" s="75">
        <v>78.396000000000001</v>
      </c>
      <c r="AH57" s="75">
        <v>14.85</v>
      </c>
      <c r="AI57" s="4">
        <v>10.039999999999999</v>
      </c>
      <c r="AJ57" s="4">
        <v>26.808</v>
      </c>
      <c r="AK57" s="4">
        <v>82.837000000000003</v>
      </c>
      <c r="AL57" s="4">
        <v>17.257000000000001</v>
      </c>
      <c r="AM57" s="4">
        <v>43.067</v>
      </c>
    </row>
    <row r="58" spans="1:1005" ht="15" x14ac:dyDescent="0.25">
      <c r="A58" s="74">
        <v>45200</v>
      </c>
      <c r="B58" s="15">
        <v>28.18</v>
      </c>
      <c r="C58" s="15">
        <v>57.91</v>
      </c>
      <c r="D58" s="15">
        <v>46.89</v>
      </c>
      <c r="E58" s="75">
        <v>110.846</v>
      </c>
      <c r="F58" s="75">
        <v>89.739000000000004</v>
      </c>
      <c r="G58" s="75">
        <v>20.773</v>
      </c>
      <c r="H58" s="75">
        <v>33.084000000000003</v>
      </c>
      <c r="I58" s="75">
        <v>35.024000000000001</v>
      </c>
      <c r="J58" s="75">
        <v>50.273000000000003</v>
      </c>
      <c r="K58" s="75">
        <v>22.943000000000001</v>
      </c>
      <c r="L58" s="75">
        <v>20.170999999999999</v>
      </c>
      <c r="M58" s="75">
        <v>33.238</v>
      </c>
      <c r="N58" s="75">
        <v>31.808</v>
      </c>
      <c r="O58" s="75">
        <v>35.459000000000003</v>
      </c>
      <c r="P58" s="75">
        <v>29.652000000000001</v>
      </c>
      <c r="Q58" s="75">
        <v>81.147999999999996</v>
      </c>
      <c r="R58" s="75">
        <v>45.994999999999997</v>
      </c>
      <c r="S58" s="75">
        <v>27.535</v>
      </c>
      <c r="T58" s="75">
        <v>32.447000000000003</v>
      </c>
      <c r="U58" s="75">
        <v>15.099</v>
      </c>
      <c r="V58" s="75">
        <v>22.957999999999998</v>
      </c>
      <c r="W58" s="75">
        <v>19.832999999999998</v>
      </c>
      <c r="X58" s="75">
        <v>43.756999999999998</v>
      </c>
      <c r="Y58" s="75">
        <v>75.513000000000005</v>
      </c>
      <c r="Z58" s="75">
        <v>127.196</v>
      </c>
      <c r="AA58" s="75">
        <v>39.798000000000002</v>
      </c>
      <c r="AB58" s="75">
        <v>28.83</v>
      </c>
      <c r="AC58" s="75">
        <v>23.507000000000001</v>
      </c>
      <c r="AD58" s="75">
        <v>32.661000000000001</v>
      </c>
      <c r="AE58" s="76">
        <v>57.274000000000001</v>
      </c>
      <c r="AF58" s="75">
        <v>16.001000000000001</v>
      </c>
      <c r="AG58" s="75">
        <v>42.954999999999998</v>
      </c>
      <c r="AH58" s="75">
        <v>43.588999999999999</v>
      </c>
      <c r="AI58" s="4">
        <v>13.247</v>
      </c>
      <c r="AJ58" s="4">
        <v>63.926000000000002</v>
      </c>
      <c r="AK58" s="4">
        <v>47.378</v>
      </c>
      <c r="AL58" s="4">
        <v>54.698</v>
      </c>
      <c r="AM58" s="4">
        <v>70.756</v>
      </c>
    </row>
    <row r="59" spans="1:1005" ht="15" x14ac:dyDescent="0.25">
      <c r="A59" s="74">
        <v>45231</v>
      </c>
      <c r="B59" s="15">
        <v>27.69</v>
      </c>
      <c r="C59" s="15">
        <v>35.31</v>
      </c>
      <c r="D59" s="15">
        <v>33.51</v>
      </c>
      <c r="E59" s="75">
        <v>53.996000000000002</v>
      </c>
      <c r="F59" s="75">
        <v>73.894000000000005</v>
      </c>
      <c r="G59" s="75">
        <v>49.23</v>
      </c>
      <c r="H59" s="75">
        <v>28.66</v>
      </c>
      <c r="I59" s="75">
        <v>22.529</v>
      </c>
      <c r="J59" s="75">
        <v>40.700000000000003</v>
      </c>
      <c r="K59" s="75">
        <v>38.241999999999997</v>
      </c>
      <c r="L59" s="75">
        <v>26.831</v>
      </c>
      <c r="M59" s="75">
        <v>33.027000000000001</v>
      </c>
      <c r="N59" s="75">
        <v>46.247999999999998</v>
      </c>
      <c r="O59" s="75">
        <v>28.265999999999998</v>
      </c>
      <c r="P59" s="75">
        <v>31.321000000000002</v>
      </c>
      <c r="Q59" s="75">
        <v>42.85</v>
      </c>
      <c r="R59" s="75">
        <v>63.613</v>
      </c>
      <c r="S59" s="75">
        <v>23.954999999999998</v>
      </c>
      <c r="T59" s="75">
        <v>27.123000000000001</v>
      </c>
      <c r="U59" s="75">
        <v>21.259</v>
      </c>
      <c r="V59" s="75">
        <v>25.292999999999999</v>
      </c>
      <c r="W59" s="75">
        <v>23.434000000000001</v>
      </c>
      <c r="X59" s="75">
        <v>40.786999999999999</v>
      </c>
      <c r="Y59" s="75">
        <v>39.295999999999999</v>
      </c>
      <c r="Z59" s="75">
        <v>47.456000000000003</v>
      </c>
      <c r="AA59" s="75">
        <v>22.515999999999998</v>
      </c>
      <c r="AB59" s="75">
        <v>31.411999999999999</v>
      </c>
      <c r="AC59" s="75">
        <v>23.957000000000001</v>
      </c>
      <c r="AD59" s="75">
        <v>25.917000000000002</v>
      </c>
      <c r="AE59" s="76">
        <v>32.456000000000003</v>
      </c>
      <c r="AF59" s="75">
        <v>16.097000000000001</v>
      </c>
      <c r="AG59" s="75">
        <v>28.736999999999998</v>
      </c>
      <c r="AH59" s="75">
        <v>24.667000000000002</v>
      </c>
      <c r="AI59" s="4">
        <v>21.404</v>
      </c>
      <c r="AJ59" s="4">
        <v>31</v>
      </c>
      <c r="AK59" s="4">
        <v>38.503999999999998</v>
      </c>
      <c r="AL59" s="4">
        <v>30.940999999999999</v>
      </c>
      <c r="AM59" s="4">
        <v>41.433999999999997</v>
      </c>
    </row>
    <row r="60" spans="1:1005" ht="15" x14ac:dyDescent="0.25">
      <c r="A60" s="74">
        <v>45261</v>
      </c>
      <c r="B60" s="15">
        <v>25.07</v>
      </c>
      <c r="C60" s="15">
        <v>25.07</v>
      </c>
      <c r="D60" s="15">
        <v>25.07</v>
      </c>
      <c r="E60" s="75">
        <v>36.296999999999997</v>
      </c>
      <c r="F60" s="75">
        <v>39.767000000000003</v>
      </c>
      <c r="G60" s="75">
        <v>27.716000000000001</v>
      </c>
      <c r="H60" s="75">
        <v>22.382000000000001</v>
      </c>
      <c r="I60" s="75">
        <v>18.687999999999999</v>
      </c>
      <c r="J60" s="75">
        <v>24.382999999999999</v>
      </c>
      <c r="K60" s="75">
        <v>25.321999999999999</v>
      </c>
      <c r="L60" s="75">
        <v>22.931000000000001</v>
      </c>
      <c r="M60" s="75">
        <v>29.05</v>
      </c>
      <c r="N60" s="75">
        <v>31.512</v>
      </c>
      <c r="O60" s="75">
        <v>25.75</v>
      </c>
      <c r="P60" s="75">
        <v>29.193000000000001</v>
      </c>
      <c r="Q60" s="75">
        <v>30.169</v>
      </c>
      <c r="R60" s="75">
        <v>41.244999999999997</v>
      </c>
      <c r="S60" s="75">
        <v>22.227</v>
      </c>
      <c r="T60" s="75">
        <v>18.515999999999998</v>
      </c>
      <c r="U60" s="75">
        <v>20.934000000000001</v>
      </c>
      <c r="V60" s="75">
        <v>14.645</v>
      </c>
      <c r="W60" s="75">
        <v>21.847000000000001</v>
      </c>
      <c r="X60" s="75">
        <v>26.815999999999999</v>
      </c>
      <c r="Y60" s="75">
        <v>27.472000000000001</v>
      </c>
      <c r="Z60" s="75">
        <v>26.678999999999998</v>
      </c>
      <c r="AA60" s="75">
        <v>47.963000000000001</v>
      </c>
      <c r="AB60" s="75">
        <v>26.878</v>
      </c>
      <c r="AC60" s="75">
        <v>19.536000000000001</v>
      </c>
      <c r="AD60" s="75">
        <v>29.282</v>
      </c>
      <c r="AE60" s="76">
        <v>23.596</v>
      </c>
      <c r="AF60" s="75">
        <v>15.523999999999999</v>
      </c>
      <c r="AG60" s="75">
        <v>20.306999999999999</v>
      </c>
      <c r="AH60" s="75">
        <v>20.419</v>
      </c>
      <c r="AI60" s="4">
        <v>21.369</v>
      </c>
      <c r="AJ60" s="4">
        <v>18.245000000000001</v>
      </c>
      <c r="AK60" s="4">
        <v>29.523</v>
      </c>
      <c r="AL60" s="4">
        <v>26.227</v>
      </c>
      <c r="AM60" s="4">
        <v>44.561999999999998</v>
      </c>
    </row>
    <row r="61" spans="1:1005" ht="15" x14ac:dyDescent="0.25">
      <c r="A61" s="74">
        <v>45292</v>
      </c>
      <c r="B61" s="15">
        <v>21.92</v>
      </c>
      <c r="C61" s="15">
        <v>21.92</v>
      </c>
      <c r="D61" s="15">
        <v>21.92</v>
      </c>
      <c r="E61" s="75">
        <v>32.999000000000002</v>
      </c>
      <c r="F61" s="75">
        <v>29.446000000000002</v>
      </c>
      <c r="G61" s="75">
        <v>21.222000000000001</v>
      </c>
      <c r="H61" s="75">
        <v>19.585000000000001</v>
      </c>
      <c r="I61" s="75">
        <v>17.434999999999999</v>
      </c>
      <c r="J61" s="75">
        <v>18.219000000000001</v>
      </c>
      <c r="K61" s="75">
        <v>20.085999999999999</v>
      </c>
      <c r="L61" s="75">
        <v>26.99</v>
      </c>
      <c r="M61" s="75">
        <v>25.292999999999999</v>
      </c>
      <c r="N61" s="75">
        <v>24.771999999999998</v>
      </c>
      <c r="O61" s="75">
        <v>23.882999999999999</v>
      </c>
      <c r="P61" s="75">
        <v>23.748999999999999</v>
      </c>
      <c r="Q61" s="75">
        <v>27.475999999999999</v>
      </c>
      <c r="R61" s="75">
        <v>25.792000000000002</v>
      </c>
      <c r="S61" s="75">
        <v>23.27</v>
      </c>
      <c r="T61" s="75">
        <v>17.312000000000001</v>
      </c>
      <c r="U61" s="75">
        <v>18.956</v>
      </c>
      <c r="V61" s="75">
        <v>12.532</v>
      </c>
      <c r="W61" s="75">
        <v>17.673999999999999</v>
      </c>
      <c r="X61" s="75">
        <v>53.685000000000002</v>
      </c>
      <c r="Y61" s="75">
        <v>24.164999999999999</v>
      </c>
      <c r="Z61" s="75">
        <v>22.748999999999999</v>
      </c>
      <c r="AA61" s="75">
        <v>33.082999999999998</v>
      </c>
      <c r="AB61" s="75">
        <v>25.843</v>
      </c>
      <c r="AC61" s="75">
        <v>18.645</v>
      </c>
      <c r="AD61" s="75">
        <v>22.27</v>
      </c>
      <c r="AE61" s="76">
        <v>23.956</v>
      </c>
      <c r="AF61" s="75">
        <v>20.513999999999999</v>
      </c>
      <c r="AG61" s="75">
        <v>16.582000000000001</v>
      </c>
      <c r="AH61" s="75">
        <v>20.166</v>
      </c>
      <c r="AI61" s="4">
        <v>17.817</v>
      </c>
      <c r="AJ61" s="4">
        <v>15.519</v>
      </c>
      <c r="AK61" s="4">
        <v>26.027999999999999</v>
      </c>
      <c r="AL61" s="4">
        <v>22.12</v>
      </c>
      <c r="AM61" s="4">
        <v>40.777999999999999</v>
      </c>
    </row>
    <row r="62" spans="1:1005" ht="15" x14ac:dyDescent="0.25">
      <c r="A62" s="74">
        <v>45323</v>
      </c>
      <c r="B62" s="15">
        <v>30.25</v>
      </c>
      <c r="C62" s="15">
        <v>30.25</v>
      </c>
      <c r="D62" s="15">
        <v>30.25</v>
      </c>
      <c r="E62" s="75">
        <v>67.960999999999999</v>
      </c>
      <c r="F62" s="75">
        <v>48.081000000000003</v>
      </c>
      <c r="G62" s="75">
        <v>25.062000000000001</v>
      </c>
      <c r="H62" s="75">
        <v>26.280999999999999</v>
      </c>
      <c r="I62" s="75">
        <v>17.588000000000001</v>
      </c>
      <c r="J62" s="75">
        <v>26.475000000000001</v>
      </c>
      <c r="K62" s="75">
        <v>30.992999999999999</v>
      </c>
      <c r="L62" s="75">
        <v>34.485999999999997</v>
      </c>
      <c r="M62" s="75">
        <v>32.006999999999998</v>
      </c>
      <c r="N62" s="75">
        <v>55.523000000000003</v>
      </c>
      <c r="O62" s="75">
        <v>34.957999999999998</v>
      </c>
      <c r="P62" s="75">
        <v>26.635000000000002</v>
      </c>
      <c r="Q62" s="75">
        <v>28.780999999999999</v>
      </c>
      <c r="R62" s="75">
        <v>31.129000000000001</v>
      </c>
      <c r="S62" s="75">
        <v>23.085999999999999</v>
      </c>
      <c r="T62" s="75">
        <v>22.338999999999999</v>
      </c>
      <c r="U62" s="75">
        <v>17.606999999999999</v>
      </c>
      <c r="V62" s="75">
        <v>16.277999999999999</v>
      </c>
      <c r="W62" s="75">
        <v>21.533000000000001</v>
      </c>
      <c r="X62" s="75">
        <v>89.213999999999999</v>
      </c>
      <c r="Y62" s="75">
        <v>22.088999999999999</v>
      </c>
      <c r="Z62" s="75">
        <v>43.423999999999999</v>
      </c>
      <c r="AA62" s="75">
        <v>26.117999999999999</v>
      </c>
      <c r="AB62" s="75">
        <v>38.039000000000001</v>
      </c>
      <c r="AC62" s="75">
        <v>17.116</v>
      </c>
      <c r="AD62" s="75">
        <v>26.925000000000001</v>
      </c>
      <c r="AE62" s="76">
        <v>27.013999999999999</v>
      </c>
      <c r="AF62" s="75">
        <v>20.048999999999999</v>
      </c>
      <c r="AG62" s="75">
        <v>24.286000000000001</v>
      </c>
      <c r="AH62" s="75">
        <v>32.040999999999997</v>
      </c>
      <c r="AI62" s="4">
        <v>16.210999999999999</v>
      </c>
      <c r="AJ62" s="4">
        <v>17.256</v>
      </c>
      <c r="AK62" s="4">
        <v>30.192</v>
      </c>
      <c r="AL62" s="4">
        <v>24.61</v>
      </c>
      <c r="AM62" s="4">
        <v>43.271000000000001</v>
      </c>
    </row>
    <row r="63" spans="1:1005" ht="15" x14ac:dyDescent="0.25">
      <c r="A63" s="74">
        <v>45352</v>
      </c>
      <c r="B63" s="15">
        <v>92.34</v>
      </c>
      <c r="C63" s="15">
        <v>92.34</v>
      </c>
      <c r="D63" s="15">
        <v>92.34</v>
      </c>
      <c r="E63" s="75">
        <v>146.68700000000001</v>
      </c>
      <c r="F63" s="75">
        <v>121.678</v>
      </c>
      <c r="G63" s="75">
        <v>60.186999999999998</v>
      </c>
      <c r="H63" s="75">
        <v>95.49</v>
      </c>
      <c r="I63" s="75">
        <v>41.798000000000002</v>
      </c>
      <c r="J63" s="75">
        <v>66.468999999999994</v>
      </c>
      <c r="K63" s="75">
        <v>93.450999999999993</v>
      </c>
      <c r="L63" s="75">
        <v>181.53200000000001</v>
      </c>
      <c r="M63" s="75">
        <v>75.498999999999995</v>
      </c>
      <c r="N63" s="75">
        <v>221.84800000000001</v>
      </c>
      <c r="O63" s="75">
        <v>44.648000000000003</v>
      </c>
      <c r="P63" s="75">
        <v>160.46700000000001</v>
      </c>
      <c r="Q63" s="75">
        <v>74.563999999999993</v>
      </c>
      <c r="R63" s="75">
        <v>55.588000000000001</v>
      </c>
      <c r="S63" s="75">
        <v>47.345999999999997</v>
      </c>
      <c r="T63" s="75">
        <v>73.286000000000001</v>
      </c>
      <c r="U63" s="75">
        <v>27.120999999999999</v>
      </c>
      <c r="V63" s="75">
        <v>43.960999999999999</v>
      </c>
      <c r="W63" s="75">
        <v>95.447000000000003</v>
      </c>
      <c r="X63" s="75">
        <v>145.87899999999999</v>
      </c>
      <c r="Y63" s="75">
        <v>41.929000000000002</v>
      </c>
      <c r="Z63" s="75">
        <v>133.91399999999999</v>
      </c>
      <c r="AA63" s="75">
        <v>115.861</v>
      </c>
      <c r="AB63" s="75">
        <v>74.213999999999999</v>
      </c>
      <c r="AC63" s="75">
        <v>59.424999999999997</v>
      </c>
      <c r="AD63" s="75">
        <v>58.764000000000003</v>
      </c>
      <c r="AE63" s="76">
        <v>70.155000000000001</v>
      </c>
      <c r="AF63" s="75">
        <v>39.15</v>
      </c>
      <c r="AG63" s="75">
        <v>56.595999999999997</v>
      </c>
      <c r="AH63" s="75">
        <v>65.093000000000004</v>
      </c>
      <c r="AI63" s="4">
        <v>29.433</v>
      </c>
      <c r="AJ63" s="4">
        <v>77.123999999999995</v>
      </c>
      <c r="AK63" s="4">
        <v>79.855999999999995</v>
      </c>
      <c r="AL63" s="4">
        <v>83.147000000000006</v>
      </c>
      <c r="AM63" s="4">
        <v>193.791</v>
      </c>
    </row>
    <row r="64" spans="1:1005" ht="15" x14ac:dyDescent="0.25">
      <c r="A64" s="74">
        <v>45383</v>
      </c>
      <c r="B64" s="15">
        <v>170.42</v>
      </c>
      <c r="C64" s="15">
        <v>170.42</v>
      </c>
      <c r="D64" s="15">
        <v>170.42</v>
      </c>
      <c r="E64" s="75">
        <v>312.49900000000002</v>
      </c>
      <c r="F64" s="75">
        <v>234.523</v>
      </c>
      <c r="G64" s="75">
        <v>97.430999999999997</v>
      </c>
      <c r="H64" s="75">
        <v>209.44300000000001</v>
      </c>
      <c r="I64" s="75">
        <v>116.113</v>
      </c>
      <c r="J64" s="75">
        <v>118.78</v>
      </c>
      <c r="K64" s="75">
        <v>231.62799999999999</v>
      </c>
      <c r="L64" s="75">
        <v>288.02100000000002</v>
      </c>
      <c r="M64" s="75">
        <v>173.79</v>
      </c>
      <c r="N64" s="75">
        <v>181.90799999999999</v>
      </c>
      <c r="O64" s="75">
        <v>79.230999999999995</v>
      </c>
      <c r="P64" s="75">
        <v>198.71100000000001</v>
      </c>
      <c r="Q64" s="75">
        <v>133.55600000000001</v>
      </c>
      <c r="R64" s="75">
        <v>109.85899999999999</v>
      </c>
      <c r="S64" s="75">
        <v>120.646</v>
      </c>
      <c r="T64" s="75">
        <v>185.66399999999999</v>
      </c>
      <c r="U64" s="75">
        <v>45.058</v>
      </c>
      <c r="V64" s="75">
        <v>56.531999999999996</v>
      </c>
      <c r="W64" s="75">
        <v>193.4</v>
      </c>
      <c r="X64" s="75">
        <v>263.07900000000001</v>
      </c>
      <c r="Y64" s="75">
        <v>139.529</v>
      </c>
      <c r="Z64" s="75">
        <v>137.86799999999999</v>
      </c>
      <c r="AA64" s="75">
        <v>270.09500000000003</v>
      </c>
      <c r="AB64" s="75">
        <v>119.056</v>
      </c>
      <c r="AC64" s="75">
        <v>195.386</v>
      </c>
      <c r="AD64" s="75">
        <v>120.50700000000001</v>
      </c>
      <c r="AE64" s="76">
        <v>142.09800000000001</v>
      </c>
      <c r="AF64" s="75">
        <v>51.512999999999998</v>
      </c>
      <c r="AG64" s="75">
        <v>101.794</v>
      </c>
      <c r="AH64" s="75">
        <v>57.12</v>
      </c>
      <c r="AI64" s="4">
        <v>67.055999999999997</v>
      </c>
      <c r="AJ64" s="4">
        <v>115.223</v>
      </c>
      <c r="AK64" s="4">
        <v>136.40600000000001</v>
      </c>
      <c r="AL64" s="4">
        <v>141.37899999999999</v>
      </c>
      <c r="AM64" s="4">
        <v>141.37899999999999</v>
      </c>
      <c r="ALQ64" s="4" t="e">
        <v>#N/A</v>
      </c>
    </row>
    <row r="65" spans="1:1005" ht="15" x14ac:dyDescent="0.25">
      <c r="A65" s="74">
        <v>45413</v>
      </c>
      <c r="B65" s="15">
        <v>277.11</v>
      </c>
      <c r="C65" s="15">
        <v>277.11</v>
      </c>
      <c r="D65" s="15">
        <v>277.11</v>
      </c>
      <c r="E65" s="75">
        <v>322.39299999999997</v>
      </c>
      <c r="F65" s="75">
        <v>358.09399999999999</v>
      </c>
      <c r="G65" s="75">
        <v>145.435</v>
      </c>
      <c r="H65" s="75">
        <v>232.703</v>
      </c>
      <c r="I65" s="75">
        <v>203.82900000000001</v>
      </c>
      <c r="J65" s="75">
        <v>221.83699999999999</v>
      </c>
      <c r="K65" s="75">
        <v>308.25</v>
      </c>
      <c r="L65" s="75">
        <v>436.62599999999998</v>
      </c>
      <c r="M65" s="75">
        <v>291.13900000000001</v>
      </c>
      <c r="N65" s="75">
        <v>322.65100000000001</v>
      </c>
      <c r="O65" s="75">
        <v>183.34700000000001</v>
      </c>
      <c r="P65" s="75">
        <v>385.56900000000002</v>
      </c>
      <c r="Q65" s="75">
        <v>274.57600000000002</v>
      </c>
      <c r="R65" s="75">
        <v>269.83</v>
      </c>
      <c r="S65" s="75">
        <v>165.893</v>
      </c>
      <c r="T65" s="75">
        <v>420.351</v>
      </c>
      <c r="U65" s="75">
        <v>51.436999999999998</v>
      </c>
      <c r="V65" s="75">
        <v>140.75800000000001</v>
      </c>
      <c r="W65" s="75">
        <v>273.42899999999997</v>
      </c>
      <c r="X65" s="75">
        <v>498.1</v>
      </c>
      <c r="Y65" s="75">
        <v>206.024</v>
      </c>
      <c r="Z65" s="75">
        <v>273.90499999999997</v>
      </c>
      <c r="AA65" s="75">
        <v>357.64499999999998</v>
      </c>
      <c r="AB65" s="75">
        <v>356.01400000000001</v>
      </c>
      <c r="AC65" s="75">
        <v>181.85599999999999</v>
      </c>
      <c r="AD65" s="75">
        <v>176.51599999999999</v>
      </c>
      <c r="AE65" s="76">
        <v>188.464</v>
      </c>
      <c r="AF65" s="75">
        <v>91.4</v>
      </c>
      <c r="AG65" s="75">
        <v>175.31100000000001</v>
      </c>
      <c r="AH65" s="75">
        <v>156.10300000000001</v>
      </c>
      <c r="AI65" s="4">
        <v>136.227</v>
      </c>
      <c r="AJ65" s="4">
        <v>270.90600000000001</v>
      </c>
      <c r="AK65" s="4">
        <v>275.53100000000001</v>
      </c>
      <c r="AL65" s="4">
        <v>388.851</v>
      </c>
      <c r="AM65" s="4">
        <v>388.851</v>
      </c>
      <c r="ALQ65" s="4" t="e">
        <v>#N/A</v>
      </c>
    </row>
    <row r="66" spans="1:1005" ht="15" x14ac:dyDescent="0.25">
      <c r="A66" s="74">
        <v>45444</v>
      </c>
      <c r="B66" s="15">
        <v>223.57</v>
      </c>
      <c r="C66" s="15">
        <v>223.57</v>
      </c>
      <c r="D66" s="15">
        <v>223.57</v>
      </c>
      <c r="E66" s="75">
        <v>418.12400000000002</v>
      </c>
      <c r="F66" s="75">
        <v>320.04700000000003</v>
      </c>
      <c r="G66" s="75">
        <v>199.82900000000001</v>
      </c>
      <c r="H66" s="75">
        <v>139.23500000000001</v>
      </c>
      <c r="I66" s="75">
        <v>178.73099999999999</v>
      </c>
      <c r="J66" s="75">
        <v>314.20699999999999</v>
      </c>
      <c r="K66" s="75">
        <v>154.06399999999999</v>
      </c>
      <c r="L66" s="75">
        <v>377.48700000000002</v>
      </c>
      <c r="M66" s="75">
        <v>202.44800000000001</v>
      </c>
      <c r="N66" s="75">
        <v>434.33499999999998</v>
      </c>
      <c r="O66" s="75">
        <v>52.14</v>
      </c>
      <c r="P66" s="75">
        <v>384.23399999999998</v>
      </c>
      <c r="Q66" s="75">
        <v>192.911</v>
      </c>
      <c r="R66" s="75">
        <v>319.27600000000001</v>
      </c>
      <c r="S66" s="75">
        <v>43.957000000000001</v>
      </c>
      <c r="T66" s="75">
        <v>178.57300000000001</v>
      </c>
      <c r="U66" s="75">
        <v>24.966000000000001</v>
      </c>
      <c r="V66" s="75">
        <v>96.715000000000003</v>
      </c>
      <c r="W66" s="75">
        <v>117.629</v>
      </c>
      <c r="X66" s="75">
        <v>398.10599999999999</v>
      </c>
      <c r="Y66" s="75">
        <v>61.701000000000001</v>
      </c>
      <c r="Z66" s="75">
        <v>147.495</v>
      </c>
      <c r="AA66" s="75">
        <v>338.49400000000003</v>
      </c>
      <c r="AB66" s="75">
        <v>161.03700000000001</v>
      </c>
      <c r="AC66" s="75">
        <v>210.67</v>
      </c>
      <c r="AD66" s="75">
        <v>245.66</v>
      </c>
      <c r="AE66" s="76">
        <v>59.606999999999999</v>
      </c>
      <c r="AF66" s="75">
        <v>76.923000000000002</v>
      </c>
      <c r="AG66" s="75">
        <v>172.69399999999999</v>
      </c>
      <c r="AH66" s="75">
        <v>211.34899999999999</v>
      </c>
      <c r="AI66" s="4">
        <v>113.904</v>
      </c>
      <c r="AJ66" s="4">
        <v>278.40800000000002</v>
      </c>
      <c r="AK66" s="4">
        <v>400.26799999999997</v>
      </c>
      <c r="AL66" s="4">
        <v>311.33699999999999</v>
      </c>
      <c r="AM66" s="4">
        <v>311.33699999999999</v>
      </c>
      <c r="ALQ66" s="4" t="e">
        <v>#N/A</v>
      </c>
    </row>
    <row r="67" spans="1:1005" ht="15" x14ac:dyDescent="0.25">
      <c r="A67" s="74">
        <v>45474</v>
      </c>
      <c r="B67" s="15">
        <v>65.989999999999995</v>
      </c>
      <c r="C67" s="15">
        <v>65.989999999999995</v>
      </c>
      <c r="D67" s="15">
        <v>65.989999999999995</v>
      </c>
      <c r="E67" s="75">
        <v>157.93</v>
      </c>
      <c r="F67" s="75">
        <v>69.742000000000004</v>
      </c>
      <c r="G67" s="75">
        <v>39.905999999999999</v>
      </c>
      <c r="H67" s="75">
        <v>22.375</v>
      </c>
      <c r="I67" s="75">
        <v>58.59</v>
      </c>
      <c r="J67" s="75">
        <v>97.799000000000007</v>
      </c>
      <c r="K67" s="75">
        <v>44.012</v>
      </c>
      <c r="L67" s="75">
        <v>87.102000000000004</v>
      </c>
      <c r="M67" s="75">
        <v>25.64</v>
      </c>
      <c r="N67" s="75">
        <v>255.72900000000001</v>
      </c>
      <c r="O67" s="75">
        <v>8.5169999999999995</v>
      </c>
      <c r="P67" s="75">
        <v>74.659000000000006</v>
      </c>
      <c r="Q67" s="75">
        <v>62.710999999999999</v>
      </c>
      <c r="R67" s="75">
        <v>143.81100000000001</v>
      </c>
      <c r="S67" s="75">
        <v>0</v>
      </c>
      <c r="T67" s="75">
        <v>22.561</v>
      </c>
      <c r="U67" s="75">
        <v>17.722999999999999</v>
      </c>
      <c r="V67" s="75">
        <v>3.8260000000000001</v>
      </c>
      <c r="W67" s="75">
        <v>15.867000000000001</v>
      </c>
      <c r="X67" s="75">
        <v>102.795</v>
      </c>
      <c r="Y67" s="75">
        <v>27.46</v>
      </c>
      <c r="Z67" s="75">
        <v>22.725000000000001</v>
      </c>
      <c r="AA67" s="75">
        <v>71.968999999999994</v>
      </c>
      <c r="AB67" s="75">
        <v>25.736999999999998</v>
      </c>
      <c r="AC67" s="75">
        <v>30.940999999999999</v>
      </c>
      <c r="AD67" s="75">
        <v>46.622999999999998</v>
      </c>
      <c r="AE67" s="76">
        <v>11.385999999999999</v>
      </c>
      <c r="AF67" s="75">
        <v>31.934999999999999</v>
      </c>
      <c r="AG67" s="75">
        <v>18.033999999999999</v>
      </c>
      <c r="AH67" s="75">
        <v>37.613</v>
      </c>
      <c r="AI67" s="4">
        <v>38.555</v>
      </c>
      <c r="AJ67" s="4">
        <v>101.13</v>
      </c>
      <c r="AK67" s="4">
        <v>187.79499999999999</v>
      </c>
      <c r="AL67" s="4">
        <v>75.805000000000007</v>
      </c>
      <c r="AM67" s="4">
        <v>75.805000000000007</v>
      </c>
      <c r="ALQ67" s="4" t="e">
        <v>#N/A</v>
      </c>
    </row>
    <row r="68" spans="1:1005" ht="15" x14ac:dyDescent="0.25">
      <c r="A68" s="74">
        <v>45505</v>
      </c>
      <c r="B68" s="15">
        <v>45.09</v>
      </c>
      <c r="C68" s="15">
        <v>45.09</v>
      </c>
      <c r="D68" s="15">
        <v>45.09</v>
      </c>
      <c r="E68" s="75">
        <v>35.130000000000003</v>
      </c>
      <c r="F68" s="75">
        <v>36.475000000000001</v>
      </c>
      <c r="G68" s="75">
        <v>57.161000000000001</v>
      </c>
      <c r="H68" s="75">
        <v>27.17</v>
      </c>
      <c r="I68" s="75">
        <v>36.021000000000001</v>
      </c>
      <c r="J68" s="75">
        <v>40.145000000000003</v>
      </c>
      <c r="K68" s="75">
        <v>53.901000000000003</v>
      </c>
      <c r="L68" s="75">
        <v>76.105999999999995</v>
      </c>
      <c r="M68" s="75">
        <v>20.460999999999999</v>
      </c>
      <c r="N68" s="75">
        <v>73.244</v>
      </c>
      <c r="O68" s="75">
        <v>3.87</v>
      </c>
      <c r="P68" s="75">
        <v>62.895000000000003</v>
      </c>
      <c r="Q68" s="75">
        <v>26.734999999999999</v>
      </c>
      <c r="R68" s="75">
        <v>123.78700000000001</v>
      </c>
      <c r="S68" s="75">
        <v>2.3959999999999999</v>
      </c>
      <c r="T68" s="75">
        <v>40.503999999999998</v>
      </c>
      <c r="U68" s="75">
        <v>16.206</v>
      </c>
      <c r="V68" s="75">
        <v>21.937999999999999</v>
      </c>
      <c r="W68" s="75">
        <v>4.8380000000000001</v>
      </c>
      <c r="X68" s="75">
        <v>34.552999999999997</v>
      </c>
      <c r="Y68" s="75">
        <v>37.273000000000003</v>
      </c>
      <c r="Z68" s="75">
        <v>39.46</v>
      </c>
      <c r="AA68" s="75">
        <v>29.67</v>
      </c>
      <c r="AB68" s="75">
        <v>6.0709999999999997</v>
      </c>
      <c r="AC68" s="75">
        <v>37.518000000000001</v>
      </c>
      <c r="AD68" s="75">
        <v>15.523999999999999</v>
      </c>
      <c r="AE68" s="76">
        <v>17.861999999999998</v>
      </c>
      <c r="AF68" s="75">
        <v>31.390999999999998</v>
      </c>
      <c r="AG68" s="75">
        <v>12.368</v>
      </c>
      <c r="AH68" s="75">
        <v>8.5719999999999992</v>
      </c>
      <c r="AI68" s="4">
        <v>25.757999999999999</v>
      </c>
      <c r="AJ68" s="4">
        <v>64.697999999999993</v>
      </c>
      <c r="AK68" s="4">
        <v>55.066000000000003</v>
      </c>
      <c r="AL68" s="4">
        <v>64.771000000000001</v>
      </c>
      <c r="AM68" s="4">
        <v>64.771000000000001</v>
      </c>
      <c r="ALQ68" s="4" t="e">
        <v>#N/A</v>
      </c>
    </row>
    <row r="69" spans="1:1005" ht="15" x14ac:dyDescent="0.25">
      <c r="A69" s="74">
        <v>45536</v>
      </c>
      <c r="B69" s="15">
        <v>43.19</v>
      </c>
      <c r="C69" s="15">
        <v>43.19</v>
      </c>
      <c r="D69" s="15">
        <v>43.19</v>
      </c>
      <c r="E69" s="75">
        <v>57.491</v>
      </c>
      <c r="F69" s="75">
        <v>19.178999999999998</v>
      </c>
      <c r="G69" s="75">
        <v>36.927</v>
      </c>
      <c r="H69" s="75">
        <v>18.41</v>
      </c>
      <c r="I69" s="75">
        <v>29.779</v>
      </c>
      <c r="J69" s="75">
        <v>69.427000000000007</v>
      </c>
      <c r="K69" s="75">
        <v>38.384999999999998</v>
      </c>
      <c r="L69" s="75">
        <v>76.391999999999996</v>
      </c>
      <c r="M69" s="75">
        <v>41.820999999999998</v>
      </c>
      <c r="N69" s="75">
        <v>37.871000000000002</v>
      </c>
      <c r="O69" s="75">
        <v>27.074999999999999</v>
      </c>
      <c r="P69" s="75">
        <v>91.944999999999993</v>
      </c>
      <c r="Q69" s="75">
        <v>15.403</v>
      </c>
      <c r="R69" s="75">
        <v>77.228999999999999</v>
      </c>
      <c r="S69" s="75">
        <v>8.9220000000000006</v>
      </c>
      <c r="T69" s="75">
        <v>11.445</v>
      </c>
      <c r="U69" s="75">
        <v>23.972999999999999</v>
      </c>
      <c r="V69" s="75">
        <v>43.805999999999997</v>
      </c>
      <c r="W69" s="75">
        <v>36.703000000000003</v>
      </c>
      <c r="X69" s="75">
        <v>28.321999999999999</v>
      </c>
      <c r="Y69" s="75">
        <v>36.381</v>
      </c>
      <c r="Z69" s="75">
        <v>30.035</v>
      </c>
      <c r="AA69" s="75">
        <v>35.165999999999997</v>
      </c>
      <c r="AB69" s="75">
        <v>10.877000000000001</v>
      </c>
      <c r="AC69" s="75">
        <v>42.345999999999997</v>
      </c>
      <c r="AD69" s="75">
        <v>15.233000000000001</v>
      </c>
      <c r="AE69" s="76">
        <v>20.309000000000001</v>
      </c>
      <c r="AF69" s="75">
        <v>78.396000000000001</v>
      </c>
      <c r="AG69" s="75">
        <v>14.85</v>
      </c>
      <c r="AH69" s="75">
        <v>10.039999999999999</v>
      </c>
      <c r="AI69" s="4">
        <v>26.808</v>
      </c>
      <c r="AJ69" s="4">
        <v>82.837000000000003</v>
      </c>
      <c r="AK69" s="4">
        <v>17.257000000000001</v>
      </c>
      <c r="AL69" s="4">
        <v>43.067</v>
      </c>
      <c r="AM69" s="4">
        <v>43.067</v>
      </c>
      <c r="ALQ69" s="4" t="e">
        <v>#N/A</v>
      </c>
    </row>
    <row r="70" spans="1:1005" ht="15" x14ac:dyDescent="0.25">
      <c r="A70" s="74"/>
      <c r="B70" s="15"/>
      <c r="C70" s="15"/>
      <c r="D70" s="15"/>
      <c r="E70" s="75"/>
      <c r="F70" s="75"/>
      <c r="G70" s="75"/>
      <c r="H70" s="75"/>
      <c r="I70" s="75"/>
      <c r="J70" s="75"/>
      <c r="K70" s="75"/>
      <c r="L70" s="75"/>
      <c r="M70" s="75"/>
      <c r="N70" s="75"/>
      <c r="O70" s="75"/>
      <c r="P70" s="75"/>
      <c r="Q70" s="75"/>
      <c r="R70" s="75"/>
      <c r="S70" s="75"/>
      <c r="T70" s="75"/>
      <c r="U70" s="75"/>
      <c r="V70" s="75"/>
      <c r="W70" s="75"/>
      <c r="X70" s="75"/>
      <c r="Y70" s="75"/>
      <c r="Z70" s="75"/>
      <c r="AA70" s="75"/>
      <c r="AB70" s="75"/>
      <c r="AC70" s="75"/>
      <c r="AD70" s="75"/>
      <c r="AE70" s="76"/>
      <c r="AF70" s="75"/>
      <c r="AG70" s="75"/>
      <c r="AH70" s="75"/>
      <c r="ALQ70" s="4" t="e">
        <v>#N/A</v>
      </c>
    </row>
    <row r="71" spans="1:1005" ht="15" x14ac:dyDescent="0.25">
      <c r="A71" s="74"/>
      <c r="B71" s="15"/>
      <c r="C71" s="15"/>
      <c r="D71" s="15"/>
      <c r="E71" s="75"/>
      <c r="F71" s="75"/>
      <c r="G71" s="75"/>
      <c r="H71" s="75"/>
      <c r="I71" s="75"/>
      <c r="J71" s="75"/>
      <c r="K71" s="75"/>
      <c r="L71" s="75"/>
      <c r="M71" s="75"/>
      <c r="N71" s="75"/>
      <c r="O71" s="75"/>
      <c r="P71" s="75"/>
      <c r="Q71" s="75"/>
      <c r="R71" s="75"/>
      <c r="S71" s="75"/>
      <c r="T71" s="75"/>
      <c r="U71" s="75"/>
      <c r="V71" s="75"/>
      <c r="W71" s="75"/>
      <c r="X71" s="75"/>
      <c r="Y71" s="75"/>
      <c r="Z71" s="75"/>
      <c r="AA71" s="75"/>
      <c r="AB71" s="75"/>
      <c r="AC71" s="75"/>
      <c r="AD71" s="75"/>
      <c r="AE71" s="76"/>
      <c r="AF71" s="75"/>
      <c r="AG71" s="75"/>
      <c r="AH71" s="75"/>
      <c r="ALQ71" s="4" t="e">
        <v>#N/A</v>
      </c>
    </row>
    <row r="72" spans="1:1005" ht="15" x14ac:dyDescent="0.25">
      <c r="A72" s="74"/>
      <c r="B72" s="15"/>
      <c r="C72" s="15"/>
      <c r="D72" s="15"/>
      <c r="ALQ72" s="4" t="e">
        <v>#N/A</v>
      </c>
    </row>
    <row r="73" spans="1:1005" ht="15" x14ac:dyDescent="0.25">
      <c r="A73" s="74"/>
      <c r="B73" s="15"/>
      <c r="C73" s="15"/>
      <c r="D73" s="15"/>
    </row>
    <row r="74" spans="1:1005" ht="15" x14ac:dyDescent="0.25">
      <c r="A74" s="74"/>
      <c r="B74" s="15"/>
      <c r="C74" s="15"/>
      <c r="D74" s="15"/>
    </row>
    <row r="75" spans="1:1005" ht="15" x14ac:dyDescent="0.25">
      <c r="A75" s="74"/>
      <c r="B75" s="15"/>
      <c r="C75" s="15"/>
      <c r="D75" s="15"/>
    </row>
    <row r="76" spans="1:1005" ht="15" x14ac:dyDescent="0.25">
      <c r="A76" s="74"/>
      <c r="B76" s="15"/>
      <c r="C76" s="15"/>
      <c r="D76" s="15"/>
    </row>
    <row r="77" spans="1:1005" ht="15" x14ac:dyDescent="0.25">
      <c r="A77" s="74"/>
      <c r="B77" s="15"/>
      <c r="C77" s="15"/>
      <c r="D77" s="15"/>
    </row>
    <row r="78" spans="1:1005" ht="15" x14ac:dyDescent="0.25">
      <c r="A78" s="74"/>
      <c r="B78" s="15"/>
      <c r="C78" s="15"/>
      <c r="D78" s="15"/>
    </row>
    <row r="79" spans="1:1005" ht="15" x14ac:dyDescent="0.25">
      <c r="A79" s="74"/>
      <c r="B79" s="15"/>
      <c r="C79" s="15"/>
      <c r="D79" s="15"/>
    </row>
    <row r="80" spans="1:1005" ht="15" x14ac:dyDescent="0.25">
      <c r="A80" s="74"/>
      <c r="B80" s="15"/>
      <c r="C80" s="15"/>
      <c r="D80" s="15"/>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BC80BD"/>
  </sheetPr>
  <dimension ref="A1:ALQ80"/>
  <sheetViews>
    <sheetView topLeftCell="A4" zoomScaleNormal="100" workbookViewId="0">
      <selection activeCell="D4" sqref="D4"/>
    </sheetView>
  </sheetViews>
  <sheetFormatPr defaultColWidth="18.7109375" defaultRowHeight="12.75" customHeight="1" x14ac:dyDescent="0.25"/>
  <cols>
    <col min="1" max="4" width="7.5703125" style="5" customWidth="1"/>
    <col min="5" max="12" width="7" style="4" customWidth="1"/>
    <col min="13" max="13" width="8" style="4" customWidth="1"/>
    <col min="14" max="30" width="7" style="4" customWidth="1"/>
    <col min="31" max="31" width="8.42578125" style="77" customWidth="1"/>
    <col min="32" max="54" width="8.85546875" style="4" customWidth="1"/>
    <col min="55" max="16384" width="18.7109375" style="4"/>
  </cols>
  <sheetData>
    <row r="1" spans="1:54" ht="15" x14ac:dyDescent="0.25">
      <c r="A1" s="78"/>
      <c r="B1" s="79"/>
      <c r="C1" s="79"/>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80"/>
      <c r="AJ1" s="80"/>
      <c r="AK1" s="80"/>
      <c r="AL1" s="80"/>
      <c r="AM1" s="80"/>
    </row>
    <row r="2" spans="1:54" s="5" customFormat="1" ht="15" x14ac:dyDescent="0.25">
      <c r="A2" s="78"/>
      <c r="B2" s="80" t="s">
        <v>0</v>
      </c>
      <c r="C2" s="80" t="s">
        <v>1</v>
      </c>
      <c r="D2" s="80" t="s">
        <v>2</v>
      </c>
      <c r="E2" s="80">
        <v>1981</v>
      </c>
      <c r="F2" s="80">
        <v>1982</v>
      </c>
      <c r="G2" s="80">
        <v>1983</v>
      </c>
      <c r="H2" s="80">
        <v>1984</v>
      </c>
      <c r="I2" s="80">
        <v>1985</v>
      </c>
      <c r="J2" s="80">
        <v>1986</v>
      </c>
      <c r="K2" s="80">
        <v>1987</v>
      </c>
      <c r="L2" s="80">
        <v>1988</v>
      </c>
      <c r="M2" s="80">
        <v>1989</v>
      </c>
      <c r="N2" s="80">
        <v>1990</v>
      </c>
      <c r="O2" s="80">
        <v>1991</v>
      </c>
      <c r="P2" s="80">
        <v>1992</v>
      </c>
      <c r="Q2" s="80">
        <v>1993</v>
      </c>
      <c r="R2" s="80">
        <v>1994</v>
      </c>
      <c r="S2" s="80">
        <v>1995</v>
      </c>
      <c r="T2" s="80">
        <v>1996</v>
      </c>
      <c r="U2" s="80">
        <v>1997</v>
      </c>
      <c r="V2" s="80">
        <v>1998</v>
      </c>
      <c r="W2" s="80">
        <v>1999</v>
      </c>
      <c r="X2" s="80">
        <v>2000</v>
      </c>
      <c r="Y2" s="80">
        <v>2001</v>
      </c>
      <c r="Z2" s="80">
        <v>2002</v>
      </c>
      <c r="AA2" s="80">
        <v>2003</v>
      </c>
      <c r="AB2" s="80">
        <v>2004</v>
      </c>
      <c r="AC2" s="80">
        <v>2005</v>
      </c>
      <c r="AD2" s="80">
        <v>2006</v>
      </c>
      <c r="AE2" s="81">
        <v>2007</v>
      </c>
      <c r="AF2" s="80">
        <v>2008</v>
      </c>
      <c r="AG2" s="80">
        <v>2009</v>
      </c>
      <c r="AH2" s="80">
        <v>2010</v>
      </c>
      <c r="AI2" s="80">
        <v>2011</v>
      </c>
      <c r="AJ2" s="80">
        <v>2012</v>
      </c>
      <c r="AK2" s="80">
        <v>2013</v>
      </c>
      <c r="AL2" s="80">
        <v>2014</v>
      </c>
      <c r="AM2" s="80">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82"/>
      <c r="B3" s="83" t="s">
        <v>3</v>
      </c>
      <c r="C3" s="83" t="s">
        <v>4</v>
      </c>
      <c r="D3" s="83" t="s">
        <v>5</v>
      </c>
      <c r="E3" s="83" t="s">
        <v>6</v>
      </c>
      <c r="F3" s="83" t="s">
        <v>7</v>
      </c>
      <c r="G3" s="83" t="s">
        <v>8</v>
      </c>
      <c r="H3" s="83" t="s">
        <v>9</v>
      </c>
      <c r="I3" s="83" t="s">
        <v>10</v>
      </c>
      <c r="J3" s="83" t="s">
        <v>11</v>
      </c>
      <c r="K3" s="83" t="s">
        <v>12</v>
      </c>
      <c r="L3" s="83" t="s">
        <v>13</v>
      </c>
      <c r="M3" s="83" t="s">
        <v>14</v>
      </c>
      <c r="N3" s="83" t="s">
        <v>15</v>
      </c>
      <c r="O3" s="83" t="s">
        <v>16</v>
      </c>
      <c r="P3" s="83" t="s">
        <v>17</v>
      </c>
      <c r="Q3" s="83" t="s">
        <v>18</v>
      </c>
      <c r="R3" s="83" t="s">
        <v>19</v>
      </c>
      <c r="S3" s="83" t="s">
        <v>20</v>
      </c>
      <c r="T3" s="83" t="s">
        <v>21</v>
      </c>
      <c r="U3" s="83" t="s">
        <v>22</v>
      </c>
      <c r="V3" s="83" t="s">
        <v>23</v>
      </c>
      <c r="W3" s="83" t="s">
        <v>24</v>
      </c>
      <c r="X3" s="83" t="s">
        <v>25</v>
      </c>
      <c r="Y3" s="83" t="s">
        <v>26</v>
      </c>
      <c r="Z3" s="83" t="s">
        <v>27</v>
      </c>
      <c r="AA3" s="83" t="s">
        <v>28</v>
      </c>
      <c r="AB3" s="83" t="s">
        <v>29</v>
      </c>
      <c r="AC3" s="83" t="s">
        <v>30</v>
      </c>
      <c r="AD3" s="83" t="s">
        <v>31</v>
      </c>
      <c r="AE3" s="83" t="s">
        <v>32</v>
      </c>
      <c r="AF3" s="83" t="s">
        <v>33</v>
      </c>
      <c r="AG3" s="83" t="s">
        <v>34</v>
      </c>
      <c r="AH3" s="83" t="s">
        <v>35</v>
      </c>
      <c r="AI3" s="83" t="s">
        <v>36</v>
      </c>
      <c r="AJ3" s="83" t="s">
        <v>37</v>
      </c>
      <c r="AK3" s="83" t="s">
        <v>38</v>
      </c>
      <c r="AL3" s="83" t="s">
        <v>39</v>
      </c>
      <c r="AM3" s="83"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84">
        <v>43556</v>
      </c>
      <c r="B4" s="13">
        <v>9.3000000000000007</v>
      </c>
      <c r="C4" s="13">
        <v>13.82</v>
      </c>
      <c r="D4" s="10">
        <v>6</v>
      </c>
      <c r="E4" s="10">
        <v>12.316000000000001</v>
      </c>
      <c r="F4" s="10">
        <v>5.7670000000000003</v>
      </c>
      <c r="G4" s="10">
        <v>5.343</v>
      </c>
      <c r="H4" s="75">
        <v>4.8520000000000003</v>
      </c>
      <c r="I4" s="75">
        <v>7.7629999999999999</v>
      </c>
      <c r="J4" s="75">
        <v>5.84</v>
      </c>
      <c r="K4" s="75">
        <v>8.1679999999999993</v>
      </c>
      <c r="L4" s="75">
        <v>6.6680000000000001</v>
      </c>
      <c r="M4" s="75">
        <v>10.472</v>
      </c>
      <c r="N4" s="75">
        <v>9.6620000000000008</v>
      </c>
      <c r="O4" s="75">
        <v>5.0289999999999999</v>
      </c>
      <c r="P4" s="75">
        <v>9.9220000000000006</v>
      </c>
      <c r="Q4" s="75">
        <v>5.484</v>
      </c>
      <c r="R4" s="75">
        <v>7.6550000000000002</v>
      </c>
      <c r="S4" s="75">
        <v>4.5659999999999998</v>
      </c>
      <c r="T4" s="75">
        <v>4.8949999999999996</v>
      </c>
      <c r="U4" s="75">
        <v>5.5609999999999999</v>
      </c>
      <c r="V4" s="75">
        <v>5.0670000000000002</v>
      </c>
      <c r="W4" s="75">
        <v>5.5220000000000002</v>
      </c>
      <c r="X4" s="75">
        <v>7.5460000000000003</v>
      </c>
      <c r="Y4" s="75">
        <v>6.8470000000000004</v>
      </c>
      <c r="Z4" s="75">
        <v>6.7460000000000004</v>
      </c>
      <c r="AA4" s="75">
        <v>6.766</v>
      </c>
      <c r="AB4" s="75">
        <v>6.5839999999999996</v>
      </c>
      <c r="AC4" s="75">
        <v>6.8479999999999999</v>
      </c>
      <c r="AD4" s="75">
        <v>7.9939999999999998</v>
      </c>
      <c r="AE4" s="75">
        <v>5.8230000000000004</v>
      </c>
      <c r="AF4" s="75">
        <v>5.41</v>
      </c>
      <c r="AG4" s="75">
        <v>5.8529999999999998</v>
      </c>
      <c r="AH4" s="76">
        <v>7.109</v>
      </c>
      <c r="AI4" s="4">
        <v>5.3959999999999999</v>
      </c>
      <c r="AJ4" s="4">
        <v>8.3170000000000002</v>
      </c>
      <c r="AK4" s="4">
        <v>4.8220000000000001</v>
      </c>
      <c r="AL4" s="4">
        <v>5.8179999999999996</v>
      </c>
      <c r="AM4" s="4">
        <v>6</v>
      </c>
    </row>
    <row r="5" spans="1:54" ht="15" x14ac:dyDescent="0.25">
      <c r="A5" s="84">
        <v>43586</v>
      </c>
      <c r="B5" s="13">
        <v>30.02</v>
      </c>
      <c r="C5" s="13">
        <v>44.61</v>
      </c>
      <c r="D5" s="10">
        <v>30</v>
      </c>
      <c r="E5" s="10">
        <v>43.843000000000004</v>
      </c>
      <c r="F5" s="10">
        <v>21.603999999999999</v>
      </c>
      <c r="G5" s="10">
        <v>15.192</v>
      </c>
      <c r="H5" s="75">
        <v>37.01</v>
      </c>
      <c r="I5" s="75">
        <v>44.412999999999997</v>
      </c>
      <c r="J5" s="75">
        <v>29.83</v>
      </c>
      <c r="K5" s="75">
        <v>41.972000000000001</v>
      </c>
      <c r="L5" s="75">
        <v>28.535</v>
      </c>
      <c r="M5" s="75">
        <v>37.351999999999997</v>
      </c>
      <c r="N5" s="75">
        <v>30</v>
      </c>
      <c r="O5" s="75">
        <v>23.943999999999999</v>
      </c>
      <c r="P5" s="75">
        <v>49.850999999999999</v>
      </c>
      <c r="Q5" s="75">
        <v>29.42</v>
      </c>
      <c r="R5" s="75">
        <v>36.316000000000003</v>
      </c>
      <c r="S5" s="75">
        <v>13.816000000000001</v>
      </c>
      <c r="T5" s="75">
        <v>38.994</v>
      </c>
      <c r="U5" s="75">
        <v>32.085000000000001</v>
      </c>
      <c r="V5" s="75">
        <v>26.295000000000002</v>
      </c>
      <c r="W5" s="75">
        <v>23.001000000000001</v>
      </c>
      <c r="X5" s="75">
        <v>42.447000000000003</v>
      </c>
      <c r="Y5" s="75">
        <v>41.484000000000002</v>
      </c>
      <c r="Z5" s="75">
        <v>25.036000000000001</v>
      </c>
      <c r="AA5" s="75">
        <v>29.803000000000001</v>
      </c>
      <c r="AB5" s="75">
        <v>40.000999999999998</v>
      </c>
      <c r="AC5" s="75">
        <v>32.886000000000003</v>
      </c>
      <c r="AD5" s="75">
        <v>35.270000000000003</v>
      </c>
      <c r="AE5" s="75">
        <v>33.807000000000002</v>
      </c>
      <c r="AF5" s="75">
        <v>21.300999999999998</v>
      </c>
      <c r="AG5" s="75">
        <v>40.180999999999997</v>
      </c>
      <c r="AH5" s="76">
        <v>19.440999999999999</v>
      </c>
      <c r="AI5" s="4">
        <v>15.263</v>
      </c>
      <c r="AJ5" s="4">
        <v>41.67</v>
      </c>
      <c r="AK5" s="4">
        <v>29.213999999999999</v>
      </c>
      <c r="AL5" s="4">
        <v>23.134</v>
      </c>
      <c r="AM5" s="4">
        <v>24.792000000000002</v>
      </c>
    </row>
    <row r="6" spans="1:54" ht="15" x14ac:dyDescent="0.25">
      <c r="A6" s="84">
        <v>43617</v>
      </c>
      <c r="B6" s="13">
        <v>44.29</v>
      </c>
      <c r="C6" s="13">
        <v>65.81</v>
      </c>
      <c r="D6" s="10">
        <v>61</v>
      </c>
      <c r="E6" s="10">
        <v>63.476999999999997</v>
      </c>
      <c r="F6" s="10">
        <v>48.911999999999999</v>
      </c>
      <c r="G6" s="10">
        <v>67.965000000000003</v>
      </c>
      <c r="H6" s="75">
        <v>79.045000000000002</v>
      </c>
      <c r="I6" s="75">
        <v>61.381999999999998</v>
      </c>
      <c r="J6" s="75">
        <v>62.36</v>
      </c>
      <c r="K6" s="75">
        <v>46.968000000000004</v>
      </c>
      <c r="L6" s="75">
        <v>53.826999999999998</v>
      </c>
      <c r="M6" s="75">
        <v>48.384999999999998</v>
      </c>
      <c r="N6" s="75">
        <v>67.983999999999995</v>
      </c>
      <c r="O6" s="75">
        <v>61</v>
      </c>
      <c r="P6" s="75">
        <v>46.939</v>
      </c>
      <c r="Q6" s="75">
        <v>62.341000000000001</v>
      </c>
      <c r="R6" s="75">
        <v>64.369</v>
      </c>
      <c r="S6" s="75">
        <v>77.260999999999996</v>
      </c>
      <c r="T6" s="75">
        <v>51.338999999999999</v>
      </c>
      <c r="U6" s="75">
        <v>78.03</v>
      </c>
      <c r="V6" s="75">
        <v>45.691000000000003</v>
      </c>
      <c r="W6" s="75">
        <v>75.375</v>
      </c>
      <c r="X6" s="75">
        <v>48.597999999999999</v>
      </c>
      <c r="Y6" s="75">
        <v>52.845999999999997</v>
      </c>
      <c r="Z6" s="75">
        <v>42.728999999999999</v>
      </c>
      <c r="AA6" s="75">
        <v>62.320999999999998</v>
      </c>
      <c r="AB6" s="75">
        <v>50.137</v>
      </c>
      <c r="AC6" s="75">
        <v>53.698</v>
      </c>
      <c r="AD6" s="75">
        <v>50.17</v>
      </c>
      <c r="AE6" s="75">
        <v>49.709000000000003</v>
      </c>
      <c r="AF6" s="75">
        <v>61.84</v>
      </c>
      <c r="AG6" s="75">
        <v>54.95</v>
      </c>
      <c r="AH6" s="76">
        <v>67.007999999999996</v>
      </c>
      <c r="AI6" s="4">
        <v>69.465999999999994</v>
      </c>
      <c r="AJ6" s="4">
        <v>36.628</v>
      </c>
      <c r="AK6" s="4">
        <v>74.007000000000005</v>
      </c>
      <c r="AL6" s="4">
        <v>57.085000000000001</v>
      </c>
      <c r="AM6" s="4">
        <v>84.480999999999995</v>
      </c>
    </row>
    <row r="7" spans="1:54" ht="15" x14ac:dyDescent="0.25">
      <c r="A7" s="84">
        <v>43647</v>
      </c>
      <c r="B7" s="13">
        <v>21.38</v>
      </c>
      <c r="C7" s="13">
        <v>31.77</v>
      </c>
      <c r="D7" s="10">
        <v>25</v>
      </c>
      <c r="E7" s="10">
        <v>24.855</v>
      </c>
      <c r="F7" s="10">
        <v>28.443000000000001</v>
      </c>
      <c r="G7" s="10">
        <v>48.238</v>
      </c>
      <c r="H7" s="75">
        <v>39.332000000000001</v>
      </c>
      <c r="I7" s="75">
        <v>21.902999999999999</v>
      </c>
      <c r="J7" s="75">
        <v>31</v>
      </c>
      <c r="K7" s="75">
        <v>19.446000000000002</v>
      </c>
      <c r="L7" s="75">
        <v>25.977</v>
      </c>
      <c r="M7" s="75">
        <v>21.821000000000002</v>
      </c>
      <c r="N7" s="75">
        <v>32.606000000000002</v>
      </c>
      <c r="O7" s="75">
        <v>30.542999999999999</v>
      </c>
      <c r="P7" s="75">
        <v>25</v>
      </c>
      <c r="Q7" s="75">
        <v>32.659999999999997</v>
      </c>
      <c r="R7" s="75">
        <v>23.030999999999999</v>
      </c>
      <c r="S7" s="75">
        <v>79.36</v>
      </c>
      <c r="T7" s="75">
        <v>21.992000000000001</v>
      </c>
      <c r="U7" s="75">
        <v>32.274000000000001</v>
      </c>
      <c r="V7" s="75">
        <v>28.173999999999999</v>
      </c>
      <c r="W7" s="75">
        <v>51.378999999999998</v>
      </c>
      <c r="X7" s="75">
        <v>15.670999999999999</v>
      </c>
      <c r="Y7" s="75">
        <v>19.331</v>
      </c>
      <c r="Z7" s="75">
        <v>14.007999999999999</v>
      </c>
      <c r="AA7" s="75">
        <v>20.925999999999998</v>
      </c>
      <c r="AB7" s="75">
        <v>21.326000000000001</v>
      </c>
      <c r="AC7" s="75">
        <v>23.733000000000001</v>
      </c>
      <c r="AD7" s="75">
        <v>16.32</v>
      </c>
      <c r="AE7" s="75">
        <v>23.488</v>
      </c>
      <c r="AF7" s="75">
        <v>31.58</v>
      </c>
      <c r="AG7" s="75">
        <v>30.468</v>
      </c>
      <c r="AH7" s="76">
        <v>24.65</v>
      </c>
      <c r="AI7" s="4">
        <v>41.442</v>
      </c>
      <c r="AJ7" s="4">
        <v>13.326000000000001</v>
      </c>
      <c r="AK7" s="4">
        <v>28.425000000000001</v>
      </c>
      <c r="AL7" s="4">
        <v>21.725999999999999</v>
      </c>
      <c r="AM7" s="4">
        <v>37.195</v>
      </c>
    </row>
    <row r="8" spans="1:54" ht="15" x14ac:dyDescent="0.25">
      <c r="A8" s="84">
        <v>43678</v>
      </c>
      <c r="B8" s="13">
        <v>10.23</v>
      </c>
      <c r="C8" s="13">
        <v>14.7</v>
      </c>
      <c r="D8" s="10">
        <v>11</v>
      </c>
      <c r="E8" s="10">
        <v>11</v>
      </c>
      <c r="F8" s="10">
        <v>11.846</v>
      </c>
      <c r="G8" s="10">
        <v>19.181000000000001</v>
      </c>
      <c r="H8" s="75">
        <v>16.026</v>
      </c>
      <c r="I8" s="75">
        <v>10.396000000000001</v>
      </c>
      <c r="J8" s="75">
        <v>12.404</v>
      </c>
      <c r="K8" s="75">
        <v>10.079000000000001</v>
      </c>
      <c r="L8" s="75">
        <v>10.57</v>
      </c>
      <c r="M8" s="75">
        <v>10.865</v>
      </c>
      <c r="N8" s="75">
        <v>12.439</v>
      </c>
      <c r="O8" s="75">
        <v>11.911</v>
      </c>
      <c r="P8" s="75">
        <v>12.923999999999999</v>
      </c>
      <c r="Q8" s="75">
        <v>11.987</v>
      </c>
      <c r="R8" s="75">
        <v>9.6170000000000009</v>
      </c>
      <c r="S8" s="75">
        <v>27.645</v>
      </c>
      <c r="T8" s="75">
        <v>9.3490000000000002</v>
      </c>
      <c r="U8" s="75">
        <v>13.632</v>
      </c>
      <c r="V8" s="75">
        <v>10.851000000000001</v>
      </c>
      <c r="W8" s="75">
        <v>18.164000000000001</v>
      </c>
      <c r="X8" s="75">
        <v>8.718</v>
      </c>
      <c r="Y8" s="75">
        <v>9.9039999999999999</v>
      </c>
      <c r="Z8" s="75">
        <v>7.2779999999999996</v>
      </c>
      <c r="AA8" s="75">
        <v>9.6530000000000005</v>
      </c>
      <c r="AB8" s="75">
        <v>9.657</v>
      </c>
      <c r="AC8" s="75">
        <v>10.972</v>
      </c>
      <c r="AD8" s="75">
        <v>9.1440000000000001</v>
      </c>
      <c r="AE8" s="75">
        <v>10.579000000000001</v>
      </c>
      <c r="AF8" s="75">
        <v>11.807</v>
      </c>
      <c r="AG8" s="75">
        <v>11.510999999999999</v>
      </c>
      <c r="AH8" s="76">
        <v>11.654999999999999</v>
      </c>
      <c r="AI8" s="4">
        <v>14.486000000000001</v>
      </c>
      <c r="AJ8" s="4">
        <v>7.5609999999999999</v>
      </c>
      <c r="AK8" s="4">
        <v>13.05</v>
      </c>
      <c r="AL8" s="4">
        <v>10.186999999999999</v>
      </c>
      <c r="AM8" s="4">
        <v>13.439</v>
      </c>
    </row>
    <row r="9" spans="1:54" ht="15" x14ac:dyDescent="0.25">
      <c r="A9" s="84">
        <v>43709</v>
      </c>
      <c r="B9" s="13">
        <v>6.82</v>
      </c>
      <c r="C9" s="13">
        <v>9.41</v>
      </c>
      <c r="D9" s="10">
        <v>8</v>
      </c>
      <c r="E9" s="10">
        <v>7.9249999999999998</v>
      </c>
      <c r="F9" s="10">
        <v>9.1829999999999998</v>
      </c>
      <c r="G9" s="10">
        <v>9.6050000000000004</v>
      </c>
      <c r="H9" s="75">
        <v>9.7650000000000006</v>
      </c>
      <c r="I9" s="75">
        <v>8.3079999999999998</v>
      </c>
      <c r="J9" s="75">
        <v>9.9719999999999995</v>
      </c>
      <c r="K9" s="75">
        <v>7.5739999999999998</v>
      </c>
      <c r="L9" s="75">
        <v>8.1850000000000005</v>
      </c>
      <c r="M9" s="75">
        <v>7.52</v>
      </c>
      <c r="N9" s="75">
        <v>8.4380000000000006</v>
      </c>
      <c r="O9" s="75">
        <v>7.8550000000000004</v>
      </c>
      <c r="P9" s="75">
        <v>9.2609999999999992</v>
      </c>
      <c r="Q9" s="75">
        <v>8.4779999999999998</v>
      </c>
      <c r="R9" s="75">
        <v>7.5510000000000002</v>
      </c>
      <c r="S9" s="75">
        <v>13.868</v>
      </c>
      <c r="T9" s="75">
        <v>7.03</v>
      </c>
      <c r="U9" s="75">
        <v>9.32</v>
      </c>
      <c r="V9" s="75">
        <v>6.992</v>
      </c>
      <c r="W9" s="75">
        <v>9.9440000000000008</v>
      </c>
      <c r="X9" s="75">
        <v>6.74</v>
      </c>
      <c r="Y9" s="75">
        <v>7.1740000000000004</v>
      </c>
      <c r="Z9" s="75">
        <v>5.8550000000000004</v>
      </c>
      <c r="AA9" s="75">
        <v>9.4109999999999996</v>
      </c>
      <c r="AB9" s="75">
        <v>7.4359999999999999</v>
      </c>
      <c r="AC9" s="75">
        <v>7.4359999999999999</v>
      </c>
      <c r="AD9" s="75">
        <v>7.5369999999999999</v>
      </c>
      <c r="AE9" s="75">
        <v>8</v>
      </c>
      <c r="AF9" s="75">
        <v>7.8369999999999997</v>
      </c>
      <c r="AG9" s="75">
        <v>7.7309999999999999</v>
      </c>
      <c r="AH9" s="76">
        <v>7.665</v>
      </c>
      <c r="AI9" s="4">
        <v>8.3680000000000003</v>
      </c>
      <c r="AJ9" s="4">
        <v>6.2149999999999999</v>
      </c>
      <c r="AK9" s="4">
        <v>10.116</v>
      </c>
      <c r="AL9" s="4">
        <v>8.9190000000000005</v>
      </c>
      <c r="AM9" s="4">
        <v>9.0310000000000006</v>
      </c>
    </row>
    <row r="10" spans="1:54" ht="15" x14ac:dyDescent="0.25">
      <c r="A10" s="84">
        <v>43739</v>
      </c>
      <c r="B10" s="13">
        <v>5.71</v>
      </c>
      <c r="C10" s="13">
        <v>7.5</v>
      </c>
      <c r="D10" s="10">
        <v>7.04</v>
      </c>
      <c r="E10" s="10">
        <v>7.4180000000000001</v>
      </c>
      <c r="F10" s="10">
        <v>7.3810000000000002</v>
      </c>
      <c r="G10" s="10">
        <v>7.9569999999999999</v>
      </c>
      <c r="H10" s="75">
        <v>8.5380000000000003</v>
      </c>
      <c r="I10" s="75">
        <v>13.497</v>
      </c>
      <c r="J10" s="75">
        <v>10.031000000000001</v>
      </c>
      <c r="K10" s="75">
        <v>6.3920000000000003</v>
      </c>
      <c r="L10" s="75">
        <v>6.9589999999999996</v>
      </c>
      <c r="M10" s="75">
        <v>6.8470000000000004</v>
      </c>
      <c r="N10" s="75">
        <v>9.8469999999999995</v>
      </c>
      <c r="O10" s="75">
        <v>6.8810000000000002</v>
      </c>
      <c r="P10" s="75">
        <v>7.0839999999999996</v>
      </c>
      <c r="Q10" s="75">
        <v>8.2370000000000001</v>
      </c>
      <c r="R10" s="75">
        <v>7.282</v>
      </c>
      <c r="S10" s="75">
        <v>11.166</v>
      </c>
      <c r="T10" s="75">
        <v>6.8819999999999997</v>
      </c>
      <c r="U10" s="75">
        <v>8.7870000000000008</v>
      </c>
      <c r="V10" s="75">
        <v>7.23</v>
      </c>
      <c r="W10" s="75">
        <v>8.4009999999999998</v>
      </c>
      <c r="X10" s="75">
        <v>6.1769999999999996</v>
      </c>
      <c r="Y10" s="75">
        <v>6.3570000000000002</v>
      </c>
      <c r="Z10" s="75">
        <v>6.7370000000000001</v>
      </c>
      <c r="AA10" s="75">
        <v>7.51</v>
      </c>
      <c r="AB10" s="75">
        <v>6.7729999999999997</v>
      </c>
      <c r="AC10" s="75">
        <v>8.2509999999999994</v>
      </c>
      <c r="AD10" s="75">
        <v>9.6560000000000006</v>
      </c>
      <c r="AE10" s="75">
        <v>7.8339999999999996</v>
      </c>
      <c r="AF10" s="75">
        <v>7.1840000000000002</v>
      </c>
      <c r="AG10" s="75">
        <v>7.7439999999999998</v>
      </c>
      <c r="AH10" s="76">
        <v>7.024</v>
      </c>
      <c r="AI10" s="4">
        <v>8.2360000000000007</v>
      </c>
      <c r="AJ10" s="4">
        <v>5.6079999999999997</v>
      </c>
      <c r="AK10" s="4">
        <v>9.9359999999999999</v>
      </c>
      <c r="AL10" s="4">
        <v>10.759</v>
      </c>
      <c r="AM10" s="4">
        <v>7.8070000000000004</v>
      </c>
    </row>
    <row r="11" spans="1:54" ht="15" x14ac:dyDescent="0.25">
      <c r="A11" s="84">
        <v>43770</v>
      </c>
      <c r="B11" s="13">
        <v>4.55</v>
      </c>
      <c r="C11" s="13">
        <v>5.78</v>
      </c>
      <c r="D11" s="10">
        <v>5.26</v>
      </c>
      <c r="E11" s="10">
        <v>6.8559999999999999</v>
      </c>
      <c r="F11" s="10">
        <v>5.6859999999999999</v>
      </c>
      <c r="G11" s="10">
        <v>6.7850000000000001</v>
      </c>
      <c r="H11" s="75">
        <v>7.0469999999999997</v>
      </c>
      <c r="I11" s="75">
        <v>8.9770000000000003</v>
      </c>
      <c r="J11" s="75">
        <v>7.5949999999999998</v>
      </c>
      <c r="K11" s="75">
        <v>5.69</v>
      </c>
      <c r="L11" s="75">
        <v>5.6440000000000001</v>
      </c>
      <c r="M11" s="75">
        <v>5.7779999999999996</v>
      </c>
      <c r="N11" s="75">
        <v>8.9860000000000007</v>
      </c>
      <c r="O11" s="75">
        <v>5.899</v>
      </c>
      <c r="P11" s="75">
        <v>6.0490000000000004</v>
      </c>
      <c r="Q11" s="75">
        <v>6.8330000000000002</v>
      </c>
      <c r="R11" s="75">
        <v>6.5960000000000001</v>
      </c>
      <c r="S11" s="75">
        <v>8.6419999999999995</v>
      </c>
      <c r="T11" s="75">
        <v>5.726</v>
      </c>
      <c r="U11" s="75">
        <v>7.0570000000000004</v>
      </c>
      <c r="V11" s="75">
        <v>5.7370000000000001</v>
      </c>
      <c r="W11" s="75">
        <v>6.9409999999999998</v>
      </c>
      <c r="X11" s="75">
        <v>5.26</v>
      </c>
      <c r="Y11" s="75">
        <v>6.2649999999999997</v>
      </c>
      <c r="Z11" s="75">
        <v>4.8570000000000002</v>
      </c>
      <c r="AA11" s="75">
        <v>5.9119999999999999</v>
      </c>
      <c r="AB11" s="75">
        <v>6.0049999999999999</v>
      </c>
      <c r="AC11" s="75">
        <v>7.1130000000000004</v>
      </c>
      <c r="AD11" s="75">
        <v>7.24</v>
      </c>
      <c r="AE11" s="75">
        <v>6.3179999999999996</v>
      </c>
      <c r="AF11" s="75">
        <v>6.2290000000000001</v>
      </c>
      <c r="AG11" s="75">
        <v>6.9329999999999998</v>
      </c>
      <c r="AH11" s="76">
        <v>6.8579999999999997</v>
      </c>
      <c r="AI11" s="4">
        <v>6.673</v>
      </c>
      <c r="AJ11" s="4">
        <v>4.7859999999999996</v>
      </c>
      <c r="AK11" s="4">
        <v>7.4950000000000001</v>
      </c>
      <c r="AL11" s="4">
        <v>7.0170000000000003</v>
      </c>
      <c r="AM11" s="4">
        <v>7.36</v>
      </c>
    </row>
    <row r="12" spans="1:54" ht="15" x14ac:dyDescent="0.25">
      <c r="A12" s="84">
        <v>43800</v>
      </c>
      <c r="B12" s="13">
        <v>4.05</v>
      </c>
      <c r="C12" s="13">
        <v>5.25</v>
      </c>
      <c r="D12" s="10">
        <v>4.68</v>
      </c>
      <c r="E12" s="10">
        <v>5.9909999999999997</v>
      </c>
      <c r="F12" s="10">
        <v>5.1639999999999997</v>
      </c>
      <c r="G12" s="10">
        <v>6.2279999999999998</v>
      </c>
      <c r="H12" s="75">
        <v>6.4889999999999999</v>
      </c>
      <c r="I12" s="75">
        <v>6.4889999999999999</v>
      </c>
      <c r="J12" s="75">
        <v>6.0720000000000001</v>
      </c>
      <c r="K12" s="75">
        <v>5.2050000000000001</v>
      </c>
      <c r="L12" s="75">
        <v>5.1929999999999996</v>
      </c>
      <c r="M12" s="75">
        <v>5.266</v>
      </c>
      <c r="N12" s="75">
        <v>6.8760000000000003</v>
      </c>
      <c r="O12" s="75">
        <v>5.48</v>
      </c>
      <c r="P12" s="75">
        <v>5.5330000000000004</v>
      </c>
      <c r="Q12" s="75">
        <v>5.8540000000000001</v>
      </c>
      <c r="R12" s="75">
        <v>5.774</v>
      </c>
      <c r="S12" s="75">
        <v>7.7469999999999999</v>
      </c>
      <c r="T12" s="75">
        <v>5.3339999999999996</v>
      </c>
      <c r="U12" s="75">
        <v>6.3369999999999997</v>
      </c>
      <c r="V12" s="75">
        <v>5.383</v>
      </c>
      <c r="W12" s="75">
        <v>6.4039999999999999</v>
      </c>
      <c r="X12" s="75">
        <v>4.8810000000000002</v>
      </c>
      <c r="Y12" s="75">
        <v>5.3860000000000001</v>
      </c>
      <c r="Z12" s="75">
        <v>4.3209999999999997</v>
      </c>
      <c r="AA12" s="75">
        <v>5.4139999999999997</v>
      </c>
      <c r="AB12" s="75">
        <v>5.2619999999999996</v>
      </c>
      <c r="AC12" s="75">
        <v>5.6909999999999998</v>
      </c>
      <c r="AD12" s="75">
        <v>5.6470000000000002</v>
      </c>
      <c r="AE12" s="75">
        <v>5.2690000000000001</v>
      </c>
      <c r="AF12" s="75">
        <v>5.5780000000000003</v>
      </c>
      <c r="AG12" s="75">
        <v>5.8570000000000002</v>
      </c>
      <c r="AH12" s="76">
        <v>5.7290000000000001</v>
      </c>
      <c r="AI12" s="4">
        <v>5.9580000000000002</v>
      </c>
      <c r="AJ12" s="4">
        <v>4.4210000000000003</v>
      </c>
      <c r="AK12" s="4">
        <v>6.3620000000000001</v>
      </c>
      <c r="AL12" s="4">
        <v>5.5890000000000004</v>
      </c>
      <c r="AM12" s="4">
        <v>6.65</v>
      </c>
    </row>
    <row r="13" spans="1:54" ht="15" x14ac:dyDescent="0.25">
      <c r="A13" s="84">
        <v>43831</v>
      </c>
      <c r="B13" s="13">
        <v>4.09</v>
      </c>
      <c r="C13" s="13">
        <v>4.87</v>
      </c>
      <c r="D13" s="10">
        <v>4.3499999999999996</v>
      </c>
      <c r="E13" s="10">
        <v>5.3040000000000003</v>
      </c>
      <c r="F13" s="10">
        <v>4.6790000000000003</v>
      </c>
      <c r="G13" s="10">
        <v>5.5949999999999998</v>
      </c>
      <c r="H13" s="75">
        <v>5.83</v>
      </c>
      <c r="I13" s="75">
        <v>5.7119999999999997</v>
      </c>
      <c r="J13" s="75">
        <v>5.4779999999999998</v>
      </c>
      <c r="K13" s="75">
        <v>4.673</v>
      </c>
      <c r="L13" s="75">
        <v>4.6630000000000003</v>
      </c>
      <c r="M13" s="75">
        <v>4.742</v>
      </c>
      <c r="N13" s="75">
        <v>5.7610000000000001</v>
      </c>
      <c r="O13" s="75">
        <v>4.9320000000000004</v>
      </c>
      <c r="P13" s="75">
        <v>4.97</v>
      </c>
      <c r="Q13" s="75">
        <v>5.2489999999999997</v>
      </c>
      <c r="R13" s="75">
        <v>5.1280000000000001</v>
      </c>
      <c r="S13" s="75">
        <v>6.8159999999999998</v>
      </c>
      <c r="T13" s="75">
        <v>4.681</v>
      </c>
      <c r="U13" s="75">
        <v>5.726</v>
      </c>
      <c r="V13" s="75">
        <v>4.6390000000000002</v>
      </c>
      <c r="W13" s="75">
        <v>5.758</v>
      </c>
      <c r="X13" s="75">
        <v>4.391</v>
      </c>
      <c r="Y13" s="75">
        <v>4.7439999999999998</v>
      </c>
      <c r="Z13" s="75">
        <v>3.855</v>
      </c>
      <c r="AA13" s="75">
        <v>4.8609999999999998</v>
      </c>
      <c r="AB13" s="75">
        <v>4.6959999999999997</v>
      </c>
      <c r="AC13" s="75">
        <v>4.9800000000000004</v>
      </c>
      <c r="AD13" s="75">
        <v>4.976</v>
      </c>
      <c r="AE13" s="75">
        <v>4.6719999999999997</v>
      </c>
      <c r="AF13" s="75">
        <v>5.0339999999999998</v>
      </c>
      <c r="AG13" s="75">
        <v>5.19</v>
      </c>
      <c r="AH13" s="76">
        <v>5.0369999999999999</v>
      </c>
      <c r="AI13" s="4">
        <v>5.3490000000000002</v>
      </c>
      <c r="AJ13" s="4">
        <v>3.9729999999999999</v>
      </c>
      <c r="AK13" s="4">
        <v>5.7380000000000004</v>
      </c>
      <c r="AL13" s="4">
        <v>4.9379999999999997</v>
      </c>
      <c r="AM13" s="4">
        <v>6.0919999999999996</v>
      </c>
    </row>
    <row r="14" spans="1:54" ht="15" x14ac:dyDescent="0.25">
      <c r="A14" s="84">
        <v>43862</v>
      </c>
      <c r="B14" s="13">
        <v>3.62</v>
      </c>
      <c r="C14" s="13">
        <v>4.04</v>
      </c>
      <c r="D14" s="10">
        <v>3.8</v>
      </c>
      <c r="E14" s="10">
        <v>4.484</v>
      </c>
      <c r="F14" s="10">
        <v>3.9630000000000001</v>
      </c>
      <c r="G14" s="10">
        <v>4.7370000000000001</v>
      </c>
      <c r="H14" s="75">
        <v>4.9729999999999999</v>
      </c>
      <c r="I14" s="75">
        <v>4.8390000000000004</v>
      </c>
      <c r="J14" s="75">
        <v>4.6550000000000002</v>
      </c>
      <c r="K14" s="75">
        <v>3.9649999999999999</v>
      </c>
      <c r="L14" s="75">
        <v>3.9380000000000002</v>
      </c>
      <c r="M14" s="75">
        <v>4.0270000000000001</v>
      </c>
      <c r="N14" s="75">
        <v>4.8570000000000002</v>
      </c>
      <c r="O14" s="75">
        <v>4.1689999999999996</v>
      </c>
      <c r="P14" s="75">
        <v>4.2350000000000003</v>
      </c>
      <c r="Q14" s="75">
        <v>4.4420000000000002</v>
      </c>
      <c r="R14" s="75">
        <v>4.359</v>
      </c>
      <c r="S14" s="75">
        <v>5.7619999999999996</v>
      </c>
      <c r="T14" s="75">
        <v>3.95</v>
      </c>
      <c r="U14" s="75">
        <v>4.8529999999999998</v>
      </c>
      <c r="V14" s="75">
        <v>3.9060000000000001</v>
      </c>
      <c r="W14" s="75">
        <v>4.8949999999999996</v>
      </c>
      <c r="X14" s="75">
        <v>3.7170000000000001</v>
      </c>
      <c r="Y14" s="75">
        <v>4.008</v>
      </c>
      <c r="Z14" s="75">
        <v>3.25</v>
      </c>
      <c r="AA14" s="75">
        <v>4.1070000000000002</v>
      </c>
      <c r="AB14" s="75">
        <v>3.9780000000000002</v>
      </c>
      <c r="AC14" s="75">
        <v>4.2030000000000003</v>
      </c>
      <c r="AD14" s="75">
        <v>4.2160000000000002</v>
      </c>
      <c r="AE14" s="75">
        <v>3.9710000000000001</v>
      </c>
      <c r="AF14" s="75">
        <v>4.2699999999999996</v>
      </c>
      <c r="AG14" s="75">
        <v>4.391</v>
      </c>
      <c r="AH14" s="76">
        <v>4.2590000000000003</v>
      </c>
      <c r="AI14" s="4">
        <v>4.5490000000000004</v>
      </c>
      <c r="AJ14" s="4">
        <v>3.3730000000000002</v>
      </c>
      <c r="AK14" s="4">
        <v>4.8760000000000003</v>
      </c>
      <c r="AL14" s="4">
        <v>4.2960000000000003</v>
      </c>
      <c r="AM14" s="4">
        <v>5.24</v>
      </c>
    </row>
    <row r="15" spans="1:54" ht="15" x14ac:dyDescent="0.25">
      <c r="A15" s="84">
        <v>43891</v>
      </c>
      <c r="B15" s="13">
        <v>4.1399999999999997</v>
      </c>
      <c r="C15" s="13">
        <v>4.7300000000000004</v>
      </c>
      <c r="D15" s="10">
        <v>4.4400000000000004</v>
      </c>
      <c r="E15" s="10">
        <v>4.3470000000000004</v>
      </c>
      <c r="F15" s="10">
        <v>4.6509999999999998</v>
      </c>
      <c r="G15" s="10">
        <v>4.5839999999999996</v>
      </c>
      <c r="H15" s="75">
        <v>5.1909999999999998</v>
      </c>
      <c r="I15" s="75">
        <v>5.5430000000000001</v>
      </c>
      <c r="J15" s="75">
        <v>4.6900000000000004</v>
      </c>
      <c r="K15" s="75">
        <v>3.8860000000000001</v>
      </c>
      <c r="L15" s="75">
        <v>4.5990000000000002</v>
      </c>
      <c r="M15" s="75">
        <v>4.9370000000000003</v>
      </c>
      <c r="N15" s="75">
        <v>5.0819999999999999</v>
      </c>
      <c r="O15" s="75">
        <v>4.3170000000000002</v>
      </c>
      <c r="P15" s="75">
        <v>4.5229999999999997</v>
      </c>
      <c r="Q15" s="75">
        <v>4.79</v>
      </c>
      <c r="R15" s="75">
        <v>5.1580000000000004</v>
      </c>
      <c r="S15" s="75">
        <v>5.5149999999999997</v>
      </c>
      <c r="T15" s="75">
        <v>4.2990000000000004</v>
      </c>
      <c r="U15" s="75">
        <v>5.1280000000000001</v>
      </c>
      <c r="V15" s="75">
        <v>4.6520000000000001</v>
      </c>
      <c r="W15" s="75">
        <v>4.7910000000000004</v>
      </c>
      <c r="X15" s="75">
        <v>3.8490000000000002</v>
      </c>
      <c r="Y15" s="75">
        <v>3.923</v>
      </c>
      <c r="Z15" s="75">
        <v>3.4409999999999998</v>
      </c>
      <c r="AA15" s="75">
        <v>6.0830000000000002</v>
      </c>
      <c r="AB15" s="75">
        <v>3.7989999999999999</v>
      </c>
      <c r="AC15" s="75">
        <v>4.0129999999999999</v>
      </c>
      <c r="AD15" s="75">
        <v>7.367</v>
      </c>
      <c r="AE15" s="75">
        <v>3.8039999999999998</v>
      </c>
      <c r="AF15" s="75">
        <v>4.694</v>
      </c>
      <c r="AG15" s="75">
        <v>4.1989999999999998</v>
      </c>
      <c r="AH15" s="76">
        <v>4.2990000000000004</v>
      </c>
      <c r="AI15" s="4">
        <v>5.8979999999999997</v>
      </c>
      <c r="AJ15" s="4">
        <v>3.3050000000000002</v>
      </c>
      <c r="AK15" s="4">
        <v>4.601</v>
      </c>
      <c r="AL15" s="4">
        <v>6.4649999999999999</v>
      </c>
      <c r="AM15" s="4">
        <v>5.2519999999999998</v>
      </c>
    </row>
    <row r="16" spans="1:54" ht="15" x14ac:dyDescent="0.25">
      <c r="A16" s="84">
        <v>43922</v>
      </c>
      <c r="B16" s="13">
        <v>7.7</v>
      </c>
      <c r="C16" s="13">
        <v>10.17</v>
      </c>
      <c r="D16" s="10">
        <v>8.76</v>
      </c>
      <c r="E16" s="10">
        <v>5.2320000000000002</v>
      </c>
      <c r="F16" s="10">
        <v>4.5949999999999998</v>
      </c>
      <c r="G16" s="10">
        <v>4.423</v>
      </c>
      <c r="H16" s="75">
        <v>8.9589999999999996</v>
      </c>
      <c r="I16" s="75">
        <v>12.316000000000001</v>
      </c>
      <c r="J16" s="75">
        <v>9.4969999999999999</v>
      </c>
      <c r="K16" s="75">
        <v>6.6150000000000002</v>
      </c>
      <c r="L16" s="75">
        <v>10.893000000000001</v>
      </c>
      <c r="M16" s="75">
        <v>10.422000000000001</v>
      </c>
      <c r="N16" s="75">
        <v>6.5010000000000003</v>
      </c>
      <c r="O16" s="75">
        <v>10.506</v>
      </c>
      <c r="P16" s="75">
        <v>7.2519999999999998</v>
      </c>
      <c r="Q16" s="75">
        <v>7.649</v>
      </c>
      <c r="R16" s="75">
        <v>5.7889999999999997</v>
      </c>
      <c r="S16" s="75">
        <v>8.2530000000000001</v>
      </c>
      <c r="T16" s="75">
        <v>5.476</v>
      </c>
      <c r="U16" s="75">
        <v>6.0640000000000001</v>
      </c>
      <c r="V16" s="75">
        <v>5.9459999999999997</v>
      </c>
      <c r="W16" s="75">
        <v>9.1199999999999992</v>
      </c>
      <c r="X16" s="75">
        <v>6.8710000000000004</v>
      </c>
      <c r="Y16" s="75">
        <v>8.2690000000000001</v>
      </c>
      <c r="Z16" s="75">
        <v>5.8369999999999997</v>
      </c>
      <c r="AA16" s="75">
        <v>11.355</v>
      </c>
      <c r="AB16" s="75">
        <v>5.9580000000000002</v>
      </c>
      <c r="AC16" s="75">
        <v>9.1059999999999999</v>
      </c>
      <c r="AD16" s="75">
        <v>10.159000000000001</v>
      </c>
      <c r="AE16" s="75">
        <v>3.6139999999999999</v>
      </c>
      <c r="AF16" s="75">
        <v>5.7130000000000001</v>
      </c>
      <c r="AG16" s="75">
        <v>6.48</v>
      </c>
      <c r="AH16" s="76">
        <v>5.8470000000000004</v>
      </c>
      <c r="AI16" s="4">
        <v>14.593999999999999</v>
      </c>
      <c r="AJ16" s="4">
        <v>4.4420000000000002</v>
      </c>
      <c r="AK16" s="4">
        <v>5.67</v>
      </c>
      <c r="AL16" s="4">
        <v>12.265000000000001</v>
      </c>
      <c r="AM16" s="4">
        <v>10.401999999999999</v>
      </c>
    </row>
    <row r="17" spans="1:39" ht="15" x14ac:dyDescent="0.25">
      <c r="A17" s="84">
        <v>43952</v>
      </c>
      <c r="B17" s="13">
        <v>23.3</v>
      </c>
      <c r="C17" s="13">
        <v>33.520000000000003</v>
      </c>
      <c r="D17" s="10">
        <v>28.28</v>
      </c>
      <c r="E17" s="10">
        <v>23.681999999999999</v>
      </c>
      <c r="F17" s="10">
        <v>17.029</v>
      </c>
      <c r="G17" s="10">
        <v>40.067999999999998</v>
      </c>
      <c r="H17" s="75">
        <v>51.222999999999999</v>
      </c>
      <c r="I17" s="75">
        <v>45.212000000000003</v>
      </c>
      <c r="J17" s="75">
        <v>44.402999999999999</v>
      </c>
      <c r="K17" s="75">
        <v>20.562000000000001</v>
      </c>
      <c r="L17" s="75">
        <v>31.256</v>
      </c>
      <c r="M17" s="75">
        <v>21.635000000000002</v>
      </c>
      <c r="N17" s="75">
        <v>28.629000000000001</v>
      </c>
      <c r="O17" s="75">
        <v>31.687999999999999</v>
      </c>
      <c r="P17" s="75">
        <v>36.027000000000001</v>
      </c>
      <c r="Q17" s="75">
        <v>29.545000000000002</v>
      </c>
      <c r="R17" s="75">
        <v>19.689</v>
      </c>
      <c r="S17" s="75">
        <v>54.13</v>
      </c>
      <c r="T17" s="75">
        <v>36.552</v>
      </c>
      <c r="U17" s="75">
        <v>24.795999999999999</v>
      </c>
      <c r="V17" s="75">
        <v>22.689</v>
      </c>
      <c r="W17" s="75">
        <v>34.131</v>
      </c>
      <c r="X17" s="75">
        <v>27.971</v>
      </c>
      <c r="Y17" s="75">
        <v>16.895</v>
      </c>
      <c r="Z17" s="75">
        <v>23.684999999999999</v>
      </c>
      <c r="AA17" s="75">
        <v>30.010999999999999</v>
      </c>
      <c r="AB17" s="75">
        <v>28.306999999999999</v>
      </c>
      <c r="AC17" s="75">
        <v>33.372</v>
      </c>
      <c r="AD17" s="75">
        <v>29.516999999999999</v>
      </c>
      <c r="AE17" s="75">
        <v>24.224</v>
      </c>
      <c r="AF17" s="75">
        <v>35.792999999999999</v>
      </c>
      <c r="AG17" s="75">
        <v>17.849</v>
      </c>
      <c r="AH17" s="76">
        <v>19.077000000000002</v>
      </c>
      <c r="AI17" s="4">
        <v>21.042000000000002</v>
      </c>
      <c r="AJ17" s="4">
        <v>19.545000000000002</v>
      </c>
      <c r="AK17" s="4">
        <v>30.29</v>
      </c>
      <c r="AL17" s="4">
        <v>25.413</v>
      </c>
      <c r="AM17" s="4">
        <v>25.788</v>
      </c>
    </row>
    <row r="18" spans="1:39" ht="15" x14ac:dyDescent="0.25">
      <c r="A18" s="84">
        <v>43983</v>
      </c>
      <c r="B18" s="13">
        <v>30.54</v>
      </c>
      <c r="C18" s="13">
        <v>52.16</v>
      </c>
      <c r="D18" s="10">
        <v>41.72</v>
      </c>
      <c r="E18" s="10">
        <v>49.774000000000001</v>
      </c>
      <c r="F18" s="10">
        <v>51.442</v>
      </c>
      <c r="G18" s="10">
        <v>93.322000000000003</v>
      </c>
      <c r="H18" s="75">
        <v>60.652000000000001</v>
      </c>
      <c r="I18" s="75">
        <v>60.61</v>
      </c>
      <c r="J18" s="75">
        <v>38.582000000000001</v>
      </c>
      <c r="K18" s="75">
        <v>27.344000000000001</v>
      </c>
      <c r="L18" s="75">
        <v>32.308999999999997</v>
      </c>
      <c r="M18" s="75">
        <v>32.527000000000001</v>
      </c>
      <c r="N18" s="75">
        <v>43.804000000000002</v>
      </c>
      <c r="O18" s="75">
        <v>26.446999999999999</v>
      </c>
      <c r="P18" s="75">
        <v>66.688000000000002</v>
      </c>
      <c r="Q18" s="75">
        <v>39.368000000000002</v>
      </c>
      <c r="R18" s="75">
        <v>87.381</v>
      </c>
      <c r="S18" s="75">
        <v>58.481000000000002</v>
      </c>
      <c r="T18" s="75">
        <v>76.525000000000006</v>
      </c>
      <c r="U18" s="75">
        <v>28.376000000000001</v>
      </c>
      <c r="V18" s="75">
        <v>48.406999999999996</v>
      </c>
      <c r="W18" s="75">
        <v>25.933</v>
      </c>
      <c r="X18" s="75">
        <v>26.73</v>
      </c>
      <c r="Y18" s="75">
        <v>12.356999999999999</v>
      </c>
      <c r="Z18" s="75">
        <v>37.497999999999998</v>
      </c>
      <c r="AA18" s="75">
        <v>22.358000000000001</v>
      </c>
      <c r="AB18" s="75">
        <v>36.198</v>
      </c>
      <c r="AC18" s="75">
        <v>36.957000000000001</v>
      </c>
      <c r="AD18" s="75">
        <v>25.91</v>
      </c>
      <c r="AE18" s="75">
        <v>77.195999999999998</v>
      </c>
      <c r="AF18" s="75">
        <v>44.625</v>
      </c>
      <c r="AG18" s="75">
        <v>39.640999999999998</v>
      </c>
      <c r="AH18" s="76">
        <v>73.102000000000004</v>
      </c>
      <c r="AI18" s="4">
        <v>9.3230000000000004</v>
      </c>
      <c r="AJ18" s="4">
        <v>28.562000000000001</v>
      </c>
      <c r="AK18" s="4">
        <v>53.335000000000001</v>
      </c>
      <c r="AL18" s="4">
        <v>46.220999999999997</v>
      </c>
      <c r="AM18" s="4">
        <v>25.15</v>
      </c>
    </row>
    <row r="19" spans="1:39" ht="15" x14ac:dyDescent="0.25">
      <c r="A19" s="84">
        <v>44013</v>
      </c>
      <c r="B19" s="13">
        <v>10.79</v>
      </c>
      <c r="C19" s="13">
        <v>25.33</v>
      </c>
      <c r="D19" s="10">
        <v>20.14</v>
      </c>
      <c r="E19" s="10">
        <v>28.48</v>
      </c>
      <c r="F19" s="10">
        <v>31.803000000000001</v>
      </c>
      <c r="G19" s="10">
        <v>48.69</v>
      </c>
      <c r="H19" s="75">
        <v>22.323</v>
      </c>
      <c r="I19" s="75">
        <v>29.64</v>
      </c>
      <c r="J19" s="75">
        <v>15.791</v>
      </c>
      <c r="K19" s="75">
        <v>12.108000000000001</v>
      </c>
      <c r="L19" s="75">
        <v>13.612</v>
      </c>
      <c r="M19" s="75">
        <v>12.941000000000001</v>
      </c>
      <c r="N19" s="75">
        <v>18.091999999999999</v>
      </c>
      <c r="O19" s="75">
        <v>12.069000000000001</v>
      </c>
      <c r="P19" s="75">
        <v>35.841999999999999</v>
      </c>
      <c r="Q19" s="75">
        <v>15.005000000000001</v>
      </c>
      <c r="R19" s="75">
        <v>84.893000000000001</v>
      </c>
      <c r="S19" s="75">
        <v>26.047000000000001</v>
      </c>
      <c r="T19" s="75">
        <v>31.763999999999999</v>
      </c>
      <c r="U19" s="75">
        <v>13.484999999999999</v>
      </c>
      <c r="V19" s="75">
        <v>30.349</v>
      </c>
      <c r="W19" s="75">
        <v>10.47</v>
      </c>
      <c r="X19" s="75">
        <v>10.308999999999999</v>
      </c>
      <c r="Y19" s="75">
        <v>5.9390000000000001</v>
      </c>
      <c r="Z19" s="75">
        <v>13.481999999999999</v>
      </c>
      <c r="AA19" s="75">
        <v>9.4740000000000002</v>
      </c>
      <c r="AB19" s="75">
        <v>15.694000000000001</v>
      </c>
      <c r="AC19" s="75">
        <v>13.004</v>
      </c>
      <c r="AD19" s="75">
        <v>10.856</v>
      </c>
      <c r="AE19" s="75">
        <v>39.601999999999997</v>
      </c>
      <c r="AF19" s="75">
        <v>24.352</v>
      </c>
      <c r="AG19" s="75">
        <v>13.537000000000001</v>
      </c>
      <c r="AH19" s="76">
        <v>43.027000000000001</v>
      </c>
      <c r="AI19" s="4">
        <v>6.3390000000000004</v>
      </c>
      <c r="AJ19" s="4">
        <v>11.438000000000001</v>
      </c>
      <c r="AK19" s="4">
        <v>18.718</v>
      </c>
      <c r="AL19" s="4">
        <v>16.071000000000002</v>
      </c>
      <c r="AM19" s="4">
        <v>9.9499999999999993</v>
      </c>
    </row>
    <row r="20" spans="1:39" ht="15" x14ac:dyDescent="0.25">
      <c r="A20" s="84">
        <v>44044</v>
      </c>
      <c r="B20" s="13">
        <v>7.19</v>
      </c>
      <c r="C20" s="13">
        <v>12.14</v>
      </c>
      <c r="D20" s="10">
        <v>10.3</v>
      </c>
      <c r="E20" s="10">
        <v>11.871</v>
      </c>
      <c r="F20" s="10">
        <v>12.959</v>
      </c>
      <c r="G20" s="10">
        <v>18.488</v>
      </c>
      <c r="H20" s="75">
        <v>10.933</v>
      </c>
      <c r="I20" s="75">
        <v>12.319000000000001</v>
      </c>
      <c r="J20" s="75">
        <v>9.59</v>
      </c>
      <c r="K20" s="75">
        <v>6.7</v>
      </c>
      <c r="L20" s="75">
        <v>8.4440000000000008</v>
      </c>
      <c r="M20" s="75">
        <v>7.1230000000000002</v>
      </c>
      <c r="N20" s="75">
        <v>8.7989999999999995</v>
      </c>
      <c r="O20" s="75">
        <v>8.6890000000000001</v>
      </c>
      <c r="P20" s="75">
        <v>13.039</v>
      </c>
      <c r="Q20" s="75">
        <v>7.6890000000000001</v>
      </c>
      <c r="R20" s="75">
        <v>27.803999999999998</v>
      </c>
      <c r="S20" s="75">
        <v>10.885</v>
      </c>
      <c r="T20" s="75">
        <v>13.771000000000001</v>
      </c>
      <c r="U20" s="75">
        <v>7.2530000000000001</v>
      </c>
      <c r="V20" s="75">
        <v>11.984999999999999</v>
      </c>
      <c r="W20" s="75">
        <v>7.08</v>
      </c>
      <c r="X20" s="75">
        <v>6.9379999999999997</v>
      </c>
      <c r="Y20" s="75">
        <v>4.37</v>
      </c>
      <c r="Z20" s="75">
        <v>7.1360000000000001</v>
      </c>
      <c r="AA20" s="75">
        <v>6.3680000000000003</v>
      </c>
      <c r="AB20" s="75">
        <v>8.6660000000000004</v>
      </c>
      <c r="AC20" s="75">
        <v>8.1880000000000006</v>
      </c>
      <c r="AD20" s="75">
        <v>7.1749999999999998</v>
      </c>
      <c r="AE20" s="75">
        <v>13.943</v>
      </c>
      <c r="AF20" s="75">
        <v>9.9589999999999996</v>
      </c>
      <c r="AG20" s="75">
        <v>8.3930000000000007</v>
      </c>
      <c r="AH20" s="76">
        <v>14.919</v>
      </c>
      <c r="AI20" s="4">
        <v>4.9619999999999997</v>
      </c>
      <c r="AJ20" s="4">
        <v>7.3220000000000001</v>
      </c>
      <c r="AK20" s="4">
        <v>9.8949999999999996</v>
      </c>
      <c r="AL20" s="4">
        <v>8.1440000000000001</v>
      </c>
      <c r="AM20" s="4">
        <v>6.5869999999999997</v>
      </c>
    </row>
    <row r="21" spans="1:39" ht="15" x14ac:dyDescent="0.25">
      <c r="A21" s="84">
        <v>44075</v>
      </c>
      <c r="B21" s="13">
        <v>6.14</v>
      </c>
      <c r="C21" s="13">
        <v>8.4499999999999993</v>
      </c>
      <c r="D21" s="10">
        <v>7.37</v>
      </c>
      <c r="E21" s="10">
        <v>9.51</v>
      </c>
      <c r="F21" s="10">
        <v>7.5110000000000001</v>
      </c>
      <c r="G21" s="10">
        <v>10.832000000000001</v>
      </c>
      <c r="H21" s="75">
        <v>8.9149999999999991</v>
      </c>
      <c r="I21" s="75">
        <v>10.589</v>
      </c>
      <c r="J21" s="75">
        <v>7.4119999999999999</v>
      </c>
      <c r="K21" s="75">
        <v>5.9850000000000003</v>
      </c>
      <c r="L21" s="75">
        <v>6.32</v>
      </c>
      <c r="M21" s="75">
        <v>5.7080000000000002</v>
      </c>
      <c r="N21" s="75">
        <v>6.6529999999999996</v>
      </c>
      <c r="O21" s="75">
        <v>7.1219999999999999</v>
      </c>
      <c r="P21" s="75">
        <v>9.2200000000000006</v>
      </c>
      <c r="Q21" s="75">
        <v>6.17</v>
      </c>
      <c r="R21" s="75">
        <v>13.984999999999999</v>
      </c>
      <c r="S21" s="75">
        <v>8.1630000000000003</v>
      </c>
      <c r="T21" s="75">
        <v>9.4550000000000001</v>
      </c>
      <c r="U21" s="75">
        <v>5.5449999999999999</v>
      </c>
      <c r="V21" s="75">
        <v>7.7309999999999999</v>
      </c>
      <c r="W21" s="75">
        <v>5.6740000000000004</v>
      </c>
      <c r="X21" s="75">
        <v>5.3070000000000004</v>
      </c>
      <c r="Y21" s="75">
        <v>3.8860000000000001</v>
      </c>
      <c r="Z21" s="75">
        <v>7.5709999999999997</v>
      </c>
      <c r="AA21" s="75">
        <v>5.5350000000000001</v>
      </c>
      <c r="AB21" s="75">
        <v>6.1669999999999998</v>
      </c>
      <c r="AC21" s="75">
        <v>6.9539999999999997</v>
      </c>
      <c r="AD21" s="75">
        <v>6.2190000000000003</v>
      </c>
      <c r="AE21" s="75">
        <v>8.9689999999999994</v>
      </c>
      <c r="AF21" s="75">
        <v>7.0110000000000001</v>
      </c>
      <c r="AG21" s="75">
        <v>5.9349999999999996</v>
      </c>
      <c r="AH21" s="76">
        <v>8.7189999999999994</v>
      </c>
      <c r="AI21" s="4">
        <v>4.3920000000000003</v>
      </c>
      <c r="AJ21" s="4">
        <v>6.7210000000000001</v>
      </c>
      <c r="AK21" s="4">
        <v>9.1170000000000009</v>
      </c>
      <c r="AL21" s="4">
        <v>6.4660000000000002</v>
      </c>
      <c r="AM21" s="4">
        <v>5.2969999999999997</v>
      </c>
    </row>
    <row r="22" spans="1:39" ht="15" x14ac:dyDescent="0.25">
      <c r="A22" s="84">
        <v>44105</v>
      </c>
      <c r="B22" s="13">
        <v>6.01</v>
      </c>
      <c r="C22" s="13">
        <v>7.23</v>
      </c>
      <c r="D22" s="10">
        <v>6.66</v>
      </c>
      <c r="E22" s="10">
        <v>7.6180000000000003</v>
      </c>
      <c r="F22" s="10">
        <v>6.5049999999999999</v>
      </c>
      <c r="G22" s="10">
        <v>9.343</v>
      </c>
      <c r="H22" s="75">
        <v>14.144</v>
      </c>
      <c r="I22" s="75">
        <v>10.444000000000001</v>
      </c>
      <c r="J22" s="75">
        <v>6.3040000000000003</v>
      </c>
      <c r="K22" s="75">
        <v>5.1470000000000002</v>
      </c>
      <c r="L22" s="75">
        <v>5.8010000000000002</v>
      </c>
      <c r="M22" s="75">
        <v>7.2960000000000003</v>
      </c>
      <c r="N22" s="75">
        <v>5.9669999999999996</v>
      </c>
      <c r="O22" s="75">
        <v>5.4089999999999998</v>
      </c>
      <c r="P22" s="75">
        <v>8.9220000000000006</v>
      </c>
      <c r="Q22" s="75">
        <v>5.9989999999999997</v>
      </c>
      <c r="R22" s="75">
        <v>11.433</v>
      </c>
      <c r="S22" s="75">
        <v>7.9909999999999997</v>
      </c>
      <c r="T22" s="75">
        <v>8.8629999999999995</v>
      </c>
      <c r="U22" s="75">
        <v>6.0679999999999996</v>
      </c>
      <c r="V22" s="75">
        <v>6.7720000000000002</v>
      </c>
      <c r="W22" s="75">
        <v>5.21</v>
      </c>
      <c r="X22" s="75">
        <v>4.7279999999999998</v>
      </c>
      <c r="Y22" s="75">
        <v>4.7750000000000004</v>
      </c>
      <c r="Z22" s="75">
        <v>5.8879999999999999</v>
      </c>
      <c r="AA22" s="75">
        <v>5.1520000000000001</v>
      </c>
      <c r="AB22" s="75">
        <v>7.0129999999999999</v>
      </c>
      <c r="AC22" s="75">
        <v>8.7029999999999994</v>
      </c>
      <c r="AD22" s="75">
        <v>6.2809999999999997</v>
      </c>
      <c r="AE22" s="75">
        <v>8.1140000000000008</v>
      </c>
      <c r="AF22" s="75">
        <v>7.1040000000000001</v>
      </c>
      <c r="AG22" s="75">
        <v>5.54</v>
      </c>
      <c r="AH22" s="76">
        <v>8.5169999999999995</v>
      </c>
      <c r="AI22" s="4">
        <v>3.9729999999999999</v>
      </c>
      <c r="AJ22" s="4">
        <v>6.6280000000000001</v>
      </c>
      <c r="AK22" s="4">
        <v>10.685</v>
      </c>
      <c r="AL22" s="4">
        <v>5.7140000000000004</v>
      </c>
      <c r="AM22" s="4">
        <v>5.0999999999999996</v>
      </c>
    </row>
    <row r="23" spans="1:39" ht="15" x14ac:dyDescent="0.25">
      <c r="A23" s="84">
        <v>44136</v>
      </c>
      <c r="B23" s="13">
        <v>5.0199999999999996</v>
      </c>
      <c r="C23" s="13">
        <v>5.36</v>
      </c>
      <c r="D23" s="10">
        <v>5.1100000000000003</v>
      </c>
      <c r="E23" s="10">
        <v>5.9550000000000001</v>
      </c>
      <c r="F23" s="10">
        <v>5.59</v>
      </c>
      <c r="G23" s="10">
        <v>7.7320000000000002</v>
      </c>
      <c r="H23" s="75">
        <v>9.2629999999999999</v>
      </c>
      <c r="I23" s="75">
        <v>7.92</v>
      </c>
      <c r="J23" s="75">
        <v>5.633</v>
      </c>
      <c r="K23" s="75">
        <v>4.1420000000000003</v>
      </c>
      <c r="L23" s="75">
        <v>4.9160000000000004</v>
      </c>
      <c r="M23" s="75">
        <v>6.7130000000000001</v>
      </c>
      <c r="N23" s="75">
        <v>5.1479999999999997</v>
      </c>
      <c r="O23" s="75">
        <v>4.6349999999999998</v>
      </c>
      <c r="P23" s="75">
        <v>7.3680000000000003</v>
      </c>
      <c r="Q23" s="75">
        <v>5.46</v>
      </c>
      <c r="R23" s="75">
        <v>8.8689999999999998</v>
      </c>
      <c r="S23" s="75">
        <v>6.7210000000000001</v>
      </c>
      <c r="T23" s="75">
        <v>7.1360000000000001</v>
      </c>
      <c r="U23" s="75">
        <v>4.79</v>
      </c>
      <c r="V23" s="75">
        <v>5.64</v>
      </c>
      <c r="W23" s="75">
        <v>4.4359999999999999</v>
      </c>
      <c r="X23" s="75">
        <v>4.78</v>
      </c>
      <c r="Y23" s="75">
        <v>3.31</v>
      </c>
      <c r="Z23" s="75">
        <v>4.5990000000000002</v>
      </c>
      <c r="AA23" s="75">
        <v>4.6180000000000003</v>
      </c>
      <c r="AB23" s="75">
        <v>6.0359999999999996</v>
      </c>
      <c r="AC23" s="75">
        <v>6.4729999999999999</v>
      </c>
      <c r="AD23" s="75">
        <v>5.0090000000000003</v>
      </c>
      <c r="AE23" s="75">
        <v>7.0359999999999996</v>
      </c>
      <c r="AF23" s="75">
        <v>6.3609999999999998</v>
      </c>
      <c r="AG23" s="75">
        <v>5.5460000000000003</v>
      </c>
      <c r="AH23" s="76">
        <v>6.9340000000000002</v>
      </c>
      <c r="AI23" s="4">
        <v>3.3889999999999998</v>
      </c>
      <c r="AJ23" s="4">
        <v>4.6909999999999998</v>
      </c>
      <c r="AK23" s="4">
        <v>6.9489999999999998</v>
      </c>
      <c r="AL23" s="4">
        <v>5.5380000000000003</v>
      </c>
      <c r="AM23" s="4">
        <v>4.8319999999999999</v>
      </c>
    </row>
    <row r="24" spans="1:39" ht="15" x14ac:dyDescent="0.25">
      <c r="A24" s="84">
        <v>44166</v>
      </c>
      <c r="B24" s="13">
        <v>4.68</v>
      </c>
      <c r="C24" s="13">
        <v>4.68</v>
      </c>
      <c r="D24" s="10">
        <v>4.68</v>
      </c>
      <c r="E24" s="10">
        <v>5.4260000000000002</v>
      </c>
      <c r="F24" s="10">
        <v>5.133</v>
      </c>
      <c r="G24" s="10">
        <v>7.1289999999999996</v>
      </c>
      <c r="H24" s="75">
        <v>6.8650000000000002</v>
      </c>
      <c r="I24" s="75">
        <v>6.4539999999999997</v>
      </c>
      <c r="J24" s="75">
        <v>5.1509999999999998</v>
      </c>
      <c r="K24" s="75">
        <v>3.8039999999999998</v>
      </c>
      <c r="L24" s="75">
        <v>4.47</v>
      </c>
      <c r="M24" s="75">
        <v>4.9859999999999998</v>
      </c>
      <c r="N24" s="75">
        <v>4.7869999999999999</v>
      </c>
      <c r="O24" s="75">
        <v>4.2270000000000003</v>
      </c>
      <c r="P24" s="75">
        <v>6.3719999999999999</v>
      </c>
      <c r="Q24" s="75">
        <v>4.7469999999999999</v>
      </c>
      <c r="R24" s="75">
        <v>7.9740000000000002</v>
      </c>
      <c r="S24" s="75">
        <v>6.27</v>
      </c>
      <c r="T24" s="75">
        <v>6.4349999999999996</v>
      </c>
      <c r="U24" s="75">
        <v>4.5209999999999999</v>
      </c>
      <c r="V24" s="75">
        <v>5.2080000000000002</v>
      </c>
      <c r="W24" s="75">
        <v>4.1150000000000002</v>
      </c>
      <c r="X24" s="75">
        <v>4.05</v>
      </c>
      <c r="Y24" s="75">
        <v>2.9239999999999999</v>
      </c>
      <c r="Z24" s="75">
        <v>4.2009999999999996</v>
      </c>
      <c r="AA24" s="75">
        <v>4.0069999999999997</v>
      </c>
      <c r="AB24" s="75">
        <v>4.7720000000000002</v>
      </c>
      <c r="AC24" s="75">
        <v>5.1260000000000003</v>
      </c>
      <c r="AD24" s="75">
        <v>4.1429999999999998</v>
      </c>
      <c r="AE24" s="75">
        <v>6.327</v>
      </c>
      <c r="AF24" s="75">
        <v>5.3529999999999998</v>
      </c>
      <c r="AG24" s="75">
        <v>4.55</v>
      </c>
      <c r="AH24" s="76">
        <v>6.2290000000000001</v>
      </c>
      <c r="AI24" s="4">
        <v>3.129</v>
      </c>
      <c r="AJ24" s="4">
        <v>4.07</v>
      </c>
      <c r="AK24" s="4">
        <v>5.6959999999999997</v>
      </c>
      <c r="AL24" s="4">
        <v>4.97</v>
      </c>
      <c r="AM24" s="4">
        <v>4.1619999999999999</v>
      </c>
    </row>
    <row r="25" spans="1:39" ht="15" x14ac:dyDescent="0.25">
      <c r="A25" s="84">
        <v>44197</v>
      </c>
      <c r="B25" s="13">
        <v>4.3499999999999996</v>
      </c>
      <c r="C25" s="13">
        <v>4.3499999999999996</v>
      </c>
      <c r="D25" s="10">
        <v>4.3499999999999996</v>
      </c>
      <c r="E25" s="10">
        <v>4.92</v>
      </c>
      <c r="F25" s="10">
        <v>4.6059999999999999</v>
      </c>
      <c r="G25" s="10">
        <v>6.41</v>
      </c>
      <c r="H25" s="75">
        <v>6.0750000000000002</v>
      </c>
      <c r="I25" s="75">
        <v>5.8369999999999997</v>
      </c>
      <c r="J25" s="75">
        <v>4.6319999999999997</v>
      </c>
      <c r="K25" s="75">
        <v>3.4140000000000001</v>
      </c>
      <c r="L25" s="75">
        <v>4.0259999999999998</v>
      </c>
      <c r="M25" s="75">
        <v>4.1379999999999999</v>
      </c>
      <c r="N25" s="75">
        <v>4.3090000000000002</v>
      </c>
      <c r="O25" s="75">
        <v>3.7919999999999998</v>
      </c>
      <c r="P25" s="75">
        <v>5.7220000000000004</v>
      </c>
      <c r="Q25" s="75">
        <v>4.2149999999999999</v>
      </c>
      <c r="R25" s="75">
        <v>7.0350000000000001</v>
      </c>
      <c r="S25" s="75">
        <v>5.52</v>
      </c>
      <c r="T25" s="75">
        <v>5.82</v>
      </c>
      <c r="U25" s="75">
        <v>3.88</v>
      </c>
      <c r="V25" s="75">
        <v>4.681</v>
      </c>
      <c r="W25" s="75">
        <v>3.7010000000000001</v>
      </c>
      <c r="X25" s="75">
        <v>3.5609999999999999</v>
      </c>
      <c r="Y25" s="75">
        <v>2.6059999999999999</v>
      </c>
      <c r="Z25" s="75">
        <v>3.766</v>
      </c>
      <c r="AA25" s="75">
        <v>3.5710000000000002</v>
      </c>
      <c r="AB25" s="75">
        <v>4.1689999999999996</v>
      </c>
      <c r="AC25" s="75">
        <v>4.5579999999999998</v>
      </c>
      <c r="AD25" s="75">
        <v>3.6629999999999998</v>
      </c>
      <c r="AE25" s="75">
        <v>5.7130000000000001</v>
      </c>
      <c r="AF25" s="75">
        <v>4.7469999999999999</v>
      </c>
      <c r="AG25" s="75">
        <v>3.9940000000000002</v>
      </c>
      <c r="AH25" s="76">
        <v>5.5979999999999999</v>
      </c>
      <c r="AI25" s="4">
        <v>2.8130000000000002</v>
      </c>
      <c r="AJ25" s="4">
        <v>3.738</v>
      </c>
      <c r="AK25" s="4">
        <v>5.0599999999999996</v>
      </c>
      <c r="AL25" s="4">
        <v>4.5650000000000004</v>
      </c>
      <c r="AM25" s="4">
        <v>3.6669999999999998</v>
      </c>
    </row>
    <row r="26" spans="1:39" ht="15" x14ac:dyDescent="0.25">
      <c r="A26" s="84">
        <v>44228</v>
      </c>
      <c r="B26" s="13">
        <v>3.8</v>
      </c>
      <c r="C26" s="13">
        <v>3.8</v>
      </c>
      <c r="D26" s="10">
        <v>3.8</v>
      </c>
      <c r="E26" s="10">
        <v>4.0359999999999996</v>
      </c>
      <c r="F26" s="10">
        <v>3.7669999999999999</v>
      </c>
      <c r="G26" s="10">
        <v>5.2880000000000003</v>
      </c>
      <c r="H26" s="75">
        <v>4.9850000000000003</v>
      </c>
      <c r="I26" s="75">
        <v>4.8029999999999999</v>
      </c>
      <c r="J26" s="75">
        <v>3.806</v>
      </c>
      <c r="K26" s="75">
        <v>2.7869999999999999</v>
      </c>
      <c r="L26" s="75">
        <v>3.3079999999999998</v>
      </c>
      <c r="M26" s="75">
        <v>3.347</v>
      </c>
      <c r="N26" s="75">
        <v>3.5219999999999998</v>
      </c>
      <c r="O26" s="75">
        <v>3.1280000000000001</v>
      </c>
      <c r="P26" s="75">
        <v>4.6879999999999997</v>
      </c>
      <c r="Q26" s="75">
        <v>3.4660000000000002</v>
      </c>
      <c r="R26" s="75">
        <v>5.7569999999999997</v>
      </c>
      <c r="S26" s="75">
        <v>4.5119999999999996</v>
      </c>
      <c r="T26" s="75">
        <v>4.7709999999999999</v>
      </c>
      <c r="U26" s="75">
        <v>3.1629999999999998</v>
      </c>
      <c r="V26" s="75">
        <v>3.8479999999999999</v>
      </c>
      <c r="W26" s="75">
        <v>3.03</v>
      </c>
      <c r="X26" s="75">
        <v>2.911</v>
      </c>
      <c r="Y26" s="75">
        <v>2.125</v>
      </c>
      <c r="Z26" s="75">
        <v>3.073</v>
      </c>
      <c r="AA26" s="75">
        <v>2.927</v>
      </c>
      <c r="AB26" s="75">
        <v>3.4020000000000001</v>
      </c>
      <c r="AC26" s="75">
        <v>3.7450000000000001</v>
      </c>
      <c r="AD26" s="75">
        <v>3.0169999999999999</v>
      </c>
      <c r="AE26" s="75">
        <v>4.6890000000000001</v>
      </c>
      <c r="AF26" s="75">
        <v>3.8849999999999998</v>
      </c>
      <c r="AG26" s="75">
        <v>3.2669999999999999</v>
      </c>
      <c r="AH26" s="76">
        <v>4.6070000000000002</v>
      </c>
      <c r="AI26" s="4">
        <v>2.3149999999999999</v>
      </c>
      <c r="AJ26" s="4">
        <v>3.0910000000000002</v>
      </c>
      <c r="AK26" s="4">
        <v>4.2590000000000003</v>
      </c>
      <c r="AL26" s="4">
        <v>3.823</v>
      </c>
      <c r="AM26" s="4">
        <v>2.9990000000000001</v>
      </c>
    </row>
    <row r="27" spans="1:39" ht="15" x14ac:dyDescent="0.25">
      <c r="A27" s="84">
        <v>44256</v>
      </c>
      <c r="B27" s="13">
        <v>4.4400000000000004</v>
      </c>
      <c r="C27" s="13">
        <v>4.4400000000000004</v>
      </c>
      <c r="D27" s="10">
        <v>4.4400000000000004</v>
      </c>
      <c r="E27" s="10">
        <v>4.8789999999999996</v>
      </c>
      <c r="F27" s="10">
        <v>3.7789999999999999</v>
      </c>
      <c r="G27" s="10">
        <v>5.68</v>
      </c>
      <c r="H27" s="75">
        <v>5.8730000000000002</v>
      </c>
      <c r="I27" s="75">
        <v>5.0170000000000003</v>
      </c>
      <c r="J27" s="75">
        <v>3.8820000000000001</v>
      </c>
      <c r="K27" s="75">
        <v>3.5019999999999998</v>
      </c>
      <c r="L27" s="75">
        <v>4.319</v>
      </c>
      <c r="M27" s="75">
        <v>3.6970000000000001</v>
      </c>
      <c r="N27" s="75">
        <v>3.823</v>
      </c>
      <c r="O27" s="75">
        <v>3.4409999999999998</v>
      </c>
      <c r="P27" s="75">
        <v>5.2140000000000004</v>
      </c>
      <c r="Q27" s="75">
        <v>4.3680000000000003</v>
      </c>
      <c r="R27" s="75">
        <v>5.7220000000000004</v>
      </c>
      <c r="S27" s="75">
        <v>4.9829999999999997</v>
      </c>
      <c r="T27" s="75">
        <v>5.2240000000000002</v>
      </c>
      <c r="U27" s="75">
        <v>4.0220000000000002</v>
      </c>
      <c r="V27" s="75">
        <v>3.911</v>
      </c>
      <c r="W27" s="75">
        <v>3.2559999999999998</v>
      </c>
      <c r="X27" s="75">
        <v>2.9609999999999999</v>
      </c>
      <c r="Y27" s="75">
        <v>2.4220000000000002</v>
      </c>
      <c r="Z27" s="75">
        <v>5.0570000000000004</v>
      </c>
      <c r="AA27" s="75">
        <v>2.8929999999999998</v>
      </c>
      <c r="AB27" s="75">
        <v>3.3620000000000001</v>
      </c>
      <c r="AC27" s="75">
        <v>6.944</v>
      </c>
      <c r="AD27" s="75">
        <v>2.9929999999999999</v>
      </c>
      <c r="AE27" s="75">
        <v>5.2629999999999999</v>
      </c>
      <c r="AF27" s="75">
        <v>3.8530000000000002</v>
      </c>
      <c r="AG27" s="75">
        <v>3.4460000000000002</v>
      </c>
      <c r="AH27" s="76">
        <v>6.1360000000000001</v>
      </c>
      <c r="AI27" s="4">
        <v>2.3559999999999999</v>
      </c>
      <c r="AJ27" s="4">
        <v>3</v>
      </c>
      <c r="AK27" s="4">
        <v>6.5540000000000003</v>
      </c>
      <c r="AL27" s="4">
        <v>4.0110000000000001</v>
      </c>
      <c r="AM27" s="4">
        <v>3.0089999999999999</v>
      </c>
    </row>
    <row r="28" spans="1:39" ht="15" x14ac:dyDescent="0.25">
      <c r="A28" s="84">
        <v>44287</v>
      </c>
      <c r="B28" s="13">
        <v>8.76</v>
      </c>
      <c r="C28" s="13">
        <v>8.76</v>
      </c>
      <c r="D28" s="10">
        <v>8.76</v>
      </c>
      <c r="E28" s="10">
        <v>4.7969999999999997</v>
      </c>
      <c r="F28" s="10">
        <v>3.6920000000000002</v>
      </c>
      <c r="G28" s="10">
        <v>9.1999999999999993</v>
      </c>
      <c r="H28" s="75">
        <v>12.666</v>
      </c>
      <c r="I28" s="75">
        <v>9.8230000000000004</v>
      </c>
      <c r="J28" s="75">
        <v>6.5919999999999996</v>
      </c>
      <c r="K28" s="75">
        <v>9.35</v>
      </c>
      <c r="L28" s="75">
        <v>9.6519999999999992</v>
      </c>
      <c r="M28" s="75">
        <v>5.226</v>
      </c>
      <c r="N28" s="75">
        <v>9.859</v>
      </c>
      <c r="O28" s="75">
        <v>6.0890000000000004</v>
      </c>
      <c r="P28" s="75">
        <v>8.0869999999999997</v>
      </c>
      <c r="Q28" s="75">
        <v>5.0469999999999997</v>
      </c>
      <c r="R28" s="75">
        <v>8.4540000000000006</v>
      </c>
      <c r="S28" s="75">
        <v>6.1180000000000003</v>
      </c>
      <c r="T28" s="75">
        <v>6.1520000000000001</v>
      </c>
      <c r="U28" s="75">
        <v>5.351</v>
      </c>
      <c r="V28" s="75">
        <v>8.0250000000000004</v>
      </c>
      <c r="W28" s="75">
        <v>5.907</v>
      </c>
      <c r="X28" s="75">
        <v>7.0949999999999998</v>
      </c>
      <c r="Y28" s="75">
        <v>4.8129999999999997</v>
      </c>
      <c r="Z28" s="75">
        <v>10.099</v>
      </c>
      <c r="AA28" s="75">
        <v>4.9109999999999996</v>
      </c>
      <c r="AB28" s="75">
        <v>8.2219999999999995</v>
      </c>
      <c r="AC28" s="75">
        <v>9.5050000000000008</v>
      </c>
      <c r="AD28" s="75">
        <v>2.8809999999999998</v>
      </c>
      <c r="AE28" s="75">
        <v>6.0839999999999996</v>
      </c>
      <c r="AF28" s="75">
        <v>6.0979999999999999</v>
      </c>
      <c r="AG28" s="75">
        <v>4.9989999999999997</v>
      </c>
      <c r="AH28" s="76">
        <v>14.836</v>
      </c>
      <c r="AI28" s="4">
        <v>3.4249999999999998</v>
      </c>
      <c r="AJ28" s="4">
        <v>4.12</v>
      </c>
      <c r="AK28" s="4">
        <v>12.289</v>
      </c>
      <c r="AL28" s="4">
        <v>8.8810000000000002</v>
      </c>
      <c r="AM28" s="4">
        <v>3.8159999999999998</v>
      </c>
    </row>
    <row r="29" spans="1:39" ht="15" x14ac:dyDescent="0.25">
      <c r="A29" s="84">
        <v>44317</v>
      </c>
      <c r="B29" s="13">
        <v>28.28</v>
      </c>
      <c r="C29" s="13">
        <v>28.28</v>
      </c>
      <c r="D29" s="10">
        <v>28.28</v>
      </c>
      <c r="E29" s="10">
        <v>16.998999999999999</v>
      </c>
      <c r="F29" s="10">
        <v>37.426000000000002</v>
      </c>
      <c r="G29" s="10">
        <v>51.070999999999998</v>
      </c>
      <c r="H29" s="75">
        <v>45.625</v>
      </c>
      <c r="I29" s="75">
        <v>44.698999999999998</v>
      </c>
      <c r="J29" s="75">
        <v>20.260999999999999</v>
      </c>
      <c r="K29" s="75">
        <v>27.594000000000001</v>
      </c>
      <c r="L29" s="75">
        <v>20.564</v>
      </c>
      <c r="M29" s="75">
        <v>25.4</v>
      </c>
      <c r="N29" s="75">
        <v>30.631</v>
      </c>
      <c r="O29" s="75">
        <v>31.452000000000002</v>
      </c>
      <c r="P29" s="75">
        <v>29.95</v>
      </c>
      <c r="Q29" s="75">
        <v>17.969000000000001</v>
      </c>
      <c r="R29" s="75">
        <v>54.127000000000002</v>
      </c>
      <c r="S29" s="75">
        <v>36.042999999999999</v>
      </c>
      <c r="T29" s="75">
        <v>24.672000000000001</v>
      </c>
      <c r="U29" s="75">
        <v>21.033999999999999</v>
      </c>
      <c r="V29" s="75">
        <v>32.270000000000003</v>
      </c>
      <c r="W29" s="75">
        <v>26.047999999999998</v>
      </c>
      <c r="X29" s="75">
        <v>15.253</v>
      </c>
      <c r="Y29" s="75">
        <v>21.564</v>
      </c>
      <c r="Z29" s="75">
        <v>28.334</v>
      </c>
      <c r="AA29" s="75">
        <v>24.963000000000001</v>
      </c>
      <c r="AB29" s="75">
        <v>31.503</v>
      </c>
      <c r="AC29" s="75">
        <v>28.876999999999999</v>
      </c>
      <c r="AD29" s="75">
        <v>21.831</v>
      </c>
      <c r="AE29" s="75">
        <v>35.667999999999999</v>
      </c>
      <c r="AF29" s="75">
        <v>17.154</v>
      </c>
      <c r="AG29" s="75">
        <v>17.18</v>
      </c>
      <c r="AH29" s="76">
        <v>21.268999999999998</v>
      </c>
      <c r="AI29" s="4">
        <v>17.256</v>
      </c>
      <c r="AJ29" s="4">
        <v>26.472999999999999</v>
      </c>
      <c r="AK29" s="4">
        <v>25.353999999999999</v>
      </c>
      <c r="AL29" s="4">
        <v>23.742000000000001</v>
      </c>
      <c r="AM29" s="4">
        <v>19.516999999999999</v>
      </c>
    </row>
    <row r="30" spans="1:39" ht="15" x14ac:dyDescent="0.25">
      <c r="A30" s="84">
        <v>44348</v>
      </c>
      <c r="B30" s="13">
        <v>41.72</v>
      </c>
      <c r="C30" s="13">
        <v>41.72</v>
      </c>
      <c r="D30" s="10">
        <v>41.72</v>
      </c>
      <c r="E30" s="10">
        <v>51.363</v>
      </c>
      <c r="F30" s="10">
        <v>90.382999999999996</v>
      </c>
      <c r="G30" s="10">
        <v>62.286999999999999</v>
      </c>
      <c r="H30" s="75">
        <v>60.963999999999999</v>
      </c>
      <c r="I30" s="75">
        <v>38.765999999999998</v>
      </c>
      <c r="J30" s="75">
        <v>27.129000000000001</v>
      </c>
      <c r="K30" s="75">
        <v>30.751999999999999</v>
      </c>
      <c r="L30" s="75">
        <v>31.521999999999998</v>
      </c>
      <c r="M30" s="75">
        <v>40.630000000000003</v>
      </c>
      <c r="N30" s="75">
        <v>25.821000000000002</v>
      </c>
      <c r="O30" s="75">
        <v>64.043999999999997</v>
      </c>
      <c r="P30" s="75">
        <v>39.701999999999998</v>
      </c>
      <c r="Q30" s="75">
        <v>84.135000000000005</v>
      </c>
      <c r="R30" s="75">
        <v>58.51</v>
      </c>
      <c r="S30" s="75">
        <v>78.186000000000007</v>
      </c>
      <c r="T30" s="75">
        <v>28.356999999999999</v>
      </c>
      <c r="U30" s="75">
        <v>46.283999999999999</v>
      </c>
      <c r="V30" s="75">
        <v>24.882999999999999</v>
      </c>
      <c r="W30" s="75">
        <v>26.292000000000002</v>
      </c>
      <c r="X30" s="75">
        <v>11.307</v>
      </c>
      <c r="Y30" s="75">
        <v>35.149000000000001</v>
      </c>
      <c r="Z30" s="75">
        <v>21.388999999999999</v>
      </c>
      <c r="AA30" s="75">
        <v>34.628</v>
      </c>
      <c r="AB30" s="75">
        <v>35.601999999999997</v>
      </c>
      <c r="AC30" s="75">
        <v>25.454000000000001</v>
      </c>
      <c r="AD30" s="75">
        <v>73.593000000000004</v>
      </c>
      <c r="AE30" s="75">
        <v>45.834000000000003</v>
      </c>
      <c r="AF30" s="75">
        <v>38.835000000000001</v>
      </c>
      <c r="AG30" s="75">
        <v>69.903999999999996</v>
      </c>
      <c r="AH30" s="76">
        <v>9.4860000000000007</v>
      </c>
      <c r="AI30" s="4">
        <v>26.925999999999998</v>
      </c>
      <c r="AJ30" s="4">
        <v>49.189</v>
      </c>
      <c r="AK30" s="4">
        <v>46.082999999999998</v>
      </c>
      <c r="AL30" s="4">
        <v>23.739000000000001</v>
      </c>
      <c r="AM30" s="4">
        <v>45.454000000000001</v>
      </c>
    </row>
    <row r="31" spans="1:39" ht="15" x14ac:dyDescent="0.25">
      <c r="A31" s="84">
        <v>44378</v>
      </c>
      <c r="B31" s="13">
        <v>20.14</v>
      </c>
      <c r="C31" s="13">
        <v>20.14</v>
      </c>
      <c r="D31" s="10">
        <v>20.14</v>
      </c>
      <c r="E31" s="10">
        <v>31.884</v>
      </c>
      <c r="F31" s="10">
        <v>47.834000000000003</v>
      </c>
      <c r="G31" s="10">
        <v>23.196000000000002</v>
      </c>
      <c r="H31" s="75">
        <v>29.824999999999999</v>
      </c>
      <c r="I31" s="75">
        <v>15.936999999999999</v>
      </c>
      <c r="J31" s="75">
        <v>12.079000000000001</v>
      </c>
      <c r="K31" s="75">
        <v>13.016999999999999</v>
      </c>
      <c r="L31" s="75">
        <v>12.504</v>
      </c>
      <c r="M31" s="75">
        <v>16.84</v>
      </c>
      <c r="N31" s="75">
        <v>11.737</v>
      </c>
      <c r="O31" s="75">
        <v>35.957999999999998</v>
      </c>
      <c r="P31" s="75">
        <v>15.231999999999999</v>
      </c>
      <c r="Q31" s="75">
        <v>83.608999999999995</v>
      </c>
      <c r="R31" s="75">
        <v>26.096</v>
      </c>
      <c r="S31" s="75">
        <v>33.44</v>
      </c>
      <c r="T31" s="75">
        <v>13.521000000000001</v>
      </c>
      <c r="U31" s="75">
        <v>29.475999999999999</v>
      </c>
      <c r="V31" s="75">
        <v>9.9209999999999994</v>
      </c>
      <c r="W31" s="75">
        <v>10.117000000000001</v>
      </c>
      <c r="X31" s="75">
        <v>5.2640000000000002</v>
      </c>
      <c r="Y31" s="75">
        <v>12.707000000000001</v>
      </c>
      <c r="Z31" s="75">
        <v>8.8889999999999993</v>
      </c>
      <c r="AA31" s="75">
        <v>15.316000000000001</v>
      </c>
      <c r="AB31" s="75">
        <v>12.462</v>
      </c>
      <c r="AC31" s="75">
        <v>10.621</v>
      </c>
      <c r="AD31" s="75">
        <v>38.499000000000002</v>
      </c>
      <c r="AE31" s="75">
        <v>25.503</v>
      </c>
      <c r="AF31" s="75">
        <v>13.228999999999999</v>
      </c>
      <c r="AG31" s="75">
        <v>41.91</v>
      </c>
      <c r="AH31" s="76">
        <v>6.49</v>
      </c>
      <c r="AI31" s="4">
        <v>10.855</v>
      </c>
      <c r="AJ31" s="4">
        <v>17.38</v>
      </c>
      <c r="AK31" s="4">
        <v>16.100000000000001</v>
      </c>
      <c r="AL31" s="4">
        <v>9.1519999999999992</v>
      </c>
      <c r="AM31" s="4">
        <v>27.805</v>
      </c>
    </row>
    <row r="32" spans="1:39" ht="15" x14ac:dyDescent="0.25">
      <c r="A32" s="84">
        <v>44409</v>
      </c>
      <c r="B32" s="13">
        <v>10.3</v>
      </c>
      <c r="C32" s="13">
        <v>10.3</v>
      </c>
      <c r="D32" s="10">
        <v>10.3</v>
      </c>
      <c r="E32" s="10">
        <v>13.052</v>
      </c>
      <c r="F32" s="10">
        <v>18.137</v>
      </c>
      <c r="G32" s="10">
        <v>11.239000000000001</v>
      </c>
      <c r="H32" s="75">
        <v>12.446</v>
      </c>
      <c r="I32" s="75">
        <v>9.718</v>
      </c>
      <c r="J32" s="75">
        <v>6.6959999999999997</v>
      </c>
      <c r="K32" s="75">
        <v>7.9669999999999996</v>
      </c>
      <c r="L32" s="75">
        <v>6.8259999999999996</v>
      </c>
      <c r="M32" s="75">
        <v>8.0410000000000004</v>
      </c>
      <c r="N32" s="75">
        <v>8.43</v>
      </c>
      <c r="O32" s="75">
        <v>12.867000000000001</v>
      </c>
      <c r="P32" s="75">
        <v>7.8559999999999999</v>
      </c>
      <c r="Q32" s="75">
        <v>27.459</v>
      </c>
      <c r="R32" s="75">
        <v>10.94</v>
      </c>
      <c r="S32" s="75">
        <v>14.22</v>
      </c>
      <c r="T32" s="75">
        <v>7.2939999999999996</v>
      </c>
      <c r="U32" s="75">
        <v>11.625</v>
      </c>
      <c r="V32" s="75">
        <v>6.6529999999999996</v>
      </c>
      <c r="W32" s="75">
        <v>6.6779999999999999</v>
      </c>
      <c r="X32" s="75">
        <v>3.8119999999999998</v>
      </c>
      <c r="Y32" s="75">
        <v>6.6829999999999998</v>
      </c>
      <c r="Z32" s="75">
        <v>5.8949999999999996</v>
      </c>
      <c r="AA32" s="75">
        <v>8.2560000000000002</v>
      </c>
      <c r="AB32" s="75">
        <v>7.7919999999999998</v>
      </c>
      <c r="AC32" s="75">
        <v>7</v>
      </c>
      <c r="AD32" s="75">
        <v>13.512</v>
      </c>
      <c r="AE32" s="75">
        <v>10.379</v>
      </c>
      <c r="AF32" s="75">
        <v>8.18</v>
      </c>
      <c r="AG32" s="75">
        <v>14.5</v>
      </c>
      <c r="AH32" s="76">
        <v>5.0940000000000003</v>
      </c>
      <c r="AI32" s="4">
        <v>6.9260000000000002</v>
      </c>
      <c r="AJ32" s="4">
        <v>9.077</v>
      </c>
      <c r="AK32" s="4">
        <v>8.1940000000000008</v>
      </c>
      <c r="AL32" s="4">
        <v>5.95</v>
      </c>
      <c r="AM32" s="4">
        <v>11.254</v>
      </c>
    </row>
    <row r="33" spans="1:39" ht="15" x14ac:dyDescent="0.25">
      <c r="A33" s="84">
        <v>44440</v>
      </c>
      <c r="B33" s="13">
        <v>7.37</v>
      </c>
      <c r="C33" s="13">
        <v>7.37</v>
      </c>
      <c r="D33" s="10">
        <v>7.37</v>
      </c>
      <c r="E33" s="10">
        <v>7.59</v>
      </c>
      <c r="F33" s="10">
        <v>10.592000000000001</v>
      </c>
      <c r="G33" s="10">
        <v>9.0609999999999999</v>
      </c>
      <c r="H33" s="75">
        <v>10.702</v>
      </c>
      <c r="I33" s="75">
        <v>7.5229999999999997</v>
      </c>
      <c r="J33" s="75">
        <v>5.9850000000000003</v>
      </c>
      <c r="K33" s="75">
        <v>5.8559999999999999</v>
      </c>
      <c r="L33" s="75">
        <v>5.4589999999999996</v>
      </c>
      <c r="M33" s="75">
        <v>6.0389999999999997</v>
      </c>
      <c r="N33" s="75">
        <v>6.9089999999999998</v>
      </c>
      <c r="O33" s="75">
        <v>8.9529999999999994</v>
      </c>
      <c r="P33" s="75">
        <v>6.319</v>
      </c>
      <c r="Q33" s="75">
        <v>13.768000000000001</v>
      </c>
      <c r="R33" s="75">
        <v>8.2149999999999999</v>
      </c>
      <c r="S33" s="75">
        <v>9.7149999999999999</v>
      </c>
      <c r="T33" s="75">
        <v>5.5830000000000002</v>
      </c>
      <c r="U33" s="75">
        <v>7.4820000000000002</v>
      </c>
      <c r="V33" s="75">
        <v>5.3140000000000001</v>
      </c>
      <c r="W33" s="75">
        <v>5.0910000000000002</v>
      </c>
      <c r="X33" s="75">
        <v>3.4009999999999998</v>
      </c>
      <c r="Y33" s="75">
        <v>7.17</v>
      </c>
      <c r="Z33" s="75">
        <v>5.1239999999999997</v>
      </c>
      <c r="AA33" s="75">
        <v>5.7629999999999999</v>
      </c>
      <c r="AB33" s="75">
        <v>6.617</v>
      </c>
      <c r="AC33" s="75">
        <v>6.069</v>
      </c>
      <c r="AD33" s="75">
        <v>8.6620000000000008</v>
      </c>
      <c r="AE33" s="75">
        <v>7.2649999999999997</v>
      </c>
      <c r="AF33" s="75">
        <v>5.7670000000000003</v>
      </c>
      <c r="AG33" s="75">
        <v>8.4529999999999994</v>
      </c>
      <c r="AH33" s="76">
        <v>4.5090000000000003</v>
      </c>
      <c r="AI33" s="4">
        <v>6.1849999999999996</v>
      </c>
      <c r="AJ33" s="4">
        <v>8.3979999999999997</v>
      </c>
      <c r="AK33" s="4">
        <v>6.5119999999999996</v>
      </c>
      <c r="AL33" s="4">
        <v>4.7519999999999998</v>
      </c>
      <c r="AM33" s="4">
        <v>8.9049999999999994</v>
      </c>
    </row>
    <row r="34" spans="1:39" ht="15" x14ac:dyDescent="0.25">
      <c r="A34" s="84">
        <v>44470</v>
      </c>
      <c r="B34" s="9">
        <v>6.01</v>
      </c>
      <c r="C34" s="9">
        <v>7.23</v>
      </c>
      <c r="D34" s="10">
        <v>6.66</v>
      </c>
      <c r="E34" s="10">
        <v>6.58</v>
      </c>
      <c r="F34" s="10">
        <v>9.1289999999999996</v>
      </c>
      <c r="G34" s="10">
        <v>14.254</v>
      </c>
      <c r="H34" s="75">
        <v>10.55</v>
      </c>
      <c r="I34" s="75">
        <v>6.4080000000000004</v>
      </c>
      <c r="J34" s="75">
        <v>5.149</v>
      </c>
      <c r="K34" s="75">
        <v>5.3979999999999997</v>
      </c>
      <c r="L34" s="75">
        <v>7.0449999999999999</v>
      </c>
      <c r="M34" s="75">
        <v>5.4</v>
      </c>
      <c r="N34" s="75">
        <v>5.2249999999999996</v>
      </c>
      <c r="O34" s="75">
        <v>8.6210000000000004</v>
      </c>
      <c r="P34" s="75">
        <v>6.15</v>
      </c>
      <c r="Q34" s="75">
        <v>11.254</v>
      </c>
      <c r="R34" s="75">
        <v>8.0389999999999997</v>
      </c>
      <c r="S34" s="75">
        <v>9.1050000000000004</v>
      </c>
      <c r="T34" s="75">
        <v>6.1050000000000004</v>
      </c>
      <c r="U34" s="75">
        <v>6.5490000000000004</v>
      </c>
      <c r="V34" s="75">
        <v>4.875</v>
      </c>
      <c r="W34" s="75">
        <v>4.5049999999999999</v>
      </c>
      <c r="X34" s="75">
        <v>4.2990000000000004</v>
      </c>
      <c r="Y34" s="75">
        <v>5.5469999999999997</v>
      </c>
      <c r="Z34" s="75">
        <v>4.7699999999999996</v>
      </c>
      <c r="AA34" s="75">
        <v>6.6550000000000002</v>
      </c>
      <c r="AB34" s="75">
        <v>8.3680000000000003</v>
      </c>
      <c r="AC34" s="75">
        <v>6.1420000000000003</v>
      </c>
      <c r="AD34" s="75">
        <v>7.835</v>
      </c>
      <c r="AE34" s="75">
        <v>7.3319999999999999</v>
      </c>
      <c r="AF34" s="75">
        <v>5.383</v>
      </c>
      <c r="AG34" s="75">
        <v>8.2420000000000009</v>
      </c>
      <c r="AH34" s="76">
        <v>4.0819999999999999</v>
      </c>
      <c r="AI34" s="4">
        <v>6.3940000000000001</v>
      </c>
      <c r="AJ34" s="4">
        <v>9.9920000000000009</v>
      </c>
      <c r="AK34" s="4">
        <v>5.7590000000000003</v>
      </c>
      <c r="AL34" s="4">
        <v>4.585</v>
      </c>
      <c r="AM34" s="4">
        <v>7.1529999999999996</v>
      </c>
    </row>
    <row r="35" spans="1:39" ht="15" x14ac:dyDescent="0.25">
      <c r="A35" s="84">
        <v>44501</v>
      </c>
      <c r="B35" s="9">
        <v>5.0199999999999996</v>
      </c>
      <c r="C35" s="9">
        <v>5.36</v>
      </c>
      <c r="D35" s="10">
        <v>5.1100000000000003</v>
      </c>
      <c r="E35" s="10">
        <v>5.6559999999999997</v>
      </c>
      <c r="F35" s="10">
        <v>7.5460000000000003</v>
      </c>
      <c r="G35" s="10">
        <v>9.5779999999999994</v>
      </c>
      <c r="H35" s="75">
        <v>8.0079999999999991</v>
      </c>
      <c r="I35" s="75">
        <v>5.7240000000000002</v>
      </c>
      <c r="J35" s="75">
        <v>4.1459999999999999</v>
      </c>
      <c r="K35" s="75">
        <v>4.5510000000000002</v>
      </c>
      <c r="L35" s="75">
        <v>6.4939999999999998</v>
      </c>
      <c r="M35" s="75">
        <v>4.6500000000000004</v>
      </c>
      <c r="N35" s="75">
        <v>4.4749999999999996</v>
      </c>
      <c r="O35" s="75">
        <v>7.1639999999999997</v>
      </c>
      <c r="P35" s="75">
        <v>5.5990000000000002</v>
      </c>
      <c r="Q35" s="75">
        <v>8.718</v>
      </c>
      <c r="R35" s="75">
        <v>6.7640000000000002</v>
      </c>
      <c r="S35" s="75">
        <v>7.343</v>
      </c>
      <c r="T35" s="75">
        <v>4.8230000000000004</v>
      </c>
      <c r="U35" s="75">
        <v>5.4480000000000004</v>
      </c>
      <c r="V35" s="75">
        <v>4.1429999999999998</v>
      </c>
      <c r="W35" s="75">
        <v>4.6020000000000003</v>
      </c>
      <c r="X35" s="75">
        <v>2.915</v>
      </c>
      <c r="Y35" s="75">
        <v>4.3140000000000001</v>
      </c>
      <c r="Z35" s="75">
        <v>4.28</v>
      </c>
      <c r="AA35" s="75">
        <v>5.7750000000000004</v>
      </c>
      <c r="AB35" s="75">
        <v>6.1929999999999996</v>
      </c>
      <c r="AC35" s="75">
        <v>4.8899999999999997</v>
      </c>
      <c r="AD35" s="75">
        <v>6.7919999999999998</v>
      </c>
      <c r="AE35" s="75">
        <v>6.5880000000000001</v>
      </c>
      <c r="AF35" s="75">
        <v>5.4029999999999996</v>
      </c>
      <c r="AG35" s="75">
        <v>6.6970000000000001</v>
      </c>
      <c r="AH35" s="76">
        <v>3.484</v>
      </c>
      <c r="AI35" s="4">
        <v>4.4589999999999996</v>
      </c>
      <c r="AJ35" s="4">
        <v>6.415</v>
      </c>
      <c r="AK35" s="4">
        <v>5.5789999999999997</v>
      </c>
      <c r="AL35" s="4">
        <v>4.3769999999999998</v>
      </c>
      <c r="AM35" s="4">
        <v>5.5110000000000001</v>
      </c>
    </row>
    <row r="36" spans="1:39" ht="15" x14ac:dyDescent="0.25">
      <c r="A36" s="84">
        <v>44531</v>
      </c>
      <c r="B36" s="4">
        <v>4.68</v>
      </c>
      <c r="C36" s="4">
        <v>4.68</v>
      </c>
      <c r="D36" s="15">
        <v>4.68</v>
      </c>
      <c r="E36" s="75">
        <v>5.1950000000000003</v>
      </c>
      <c r="F36" s="75">
        <v>6.9539999999999997</v>
      </c>
      <c r="G36" s="75">
        <v>7.0359999999999996</v>
      </c>
      <c r="H36" s="75">
        <v>6.5339999999999998</v>
      </c>
      <c r="I36" s="75">
        <v>5.2380000000000004</v>
      </c>
      <c r="J36" s="75">
        <v>3.8090000000000002</v>
      </c>
      <c r="K36" s="75">
        <v>4.1310000000000002</v>
      </c>
      <c r="L36" s="75">
        <v>4.7969999999999997</v>
      </c>
      <c r="M36" s="75">
        <v>4.32</v>
      </c>
      <c r="N36" s="75">
        <v>4.0780000000000003</v>
      </c>
      <c r="O36" s="75">
        <v>6.1539999999999999</v>
      </c>
      <c r="P36" s="75">
        <v>4.8730000000000002</v>
      </c>
      <c r="Q36" s="75">
        <v>7.8319999999999999</v>
      </c>
      <c r="R36" s="75">
        <v>6.3109999999999999</v>
      </c>
      <c r="S36" s="75">
        <v>6.6050000000000004</v>
      </c>
      <c r="T36" s="75">
        <v>4.5529999999999999</v>
      </c>
      <c r="U36" s="75">
        <v>5.0289999999999999</v>
      </c>
      <c r="V36" s="75">
        <v>3.84</v>
      </c>
      <c r="W36" s="75">
        <v>3.8889999999999998</v>
      </c>
      <c r="X36" s="75">
        <v>2.5579999999999998</v>
      </c>
      <c r="Y36" s="75">
        <v>3.9359999999999999</v>
      </c>
      <c r="Z36" s="75">
        <v>3.694</v>
      </c>
      <c r="AA36" s="75">
        <v>4.5110000000000001</v>
      </c>
      <c r="AB36" s="75">
        <v>4.8789999999999996</v>
      </c>
      <c r="AC36" s="75">
        <v>4.0339999999999998</v>
      </c>
      <c r="AD36" s="75">
        <v>6.0990000000000002</v>
      </c>
      <c r="AE36" s="76">
        <v>5.5540000000000003</v>
      </c>
      <c r="AF36" s="75">
        <v>4.4219999999999997</v>
      </c>
      <c r="AG36" s="75">
        <v>6.0090000000000003</v>
      </c>
      <c r="AH36" s="75">
        <v>3.2189999999999999</v>
      </c>
      <c r="AI36" s="4">
        <v>3.827</v>
      </c>
      <c r="AJ36" s="4">
        <v>5.2149999999999999</v>
      </c>
      <c r="AK36" s="4">
        <v>5.008</v>
      </c>
      <c r="AL36" s="4">
        <v>3.7440000000000002</v>
      </c>
      <c r="AM36" s="4">
        <v>5.0060000000000002</v>
      </c>
    </row>
    <row r="37" spans="1:39" ht="15" x14ac:dyDescent="0.25">
      <c r="A37" s="84">
        <v>44562</v>
      </c>
      <c r="B37" s="15">
        <v>4.3499999999999996</v>
      </c>
      <c r="C37" s="15">
        <v>4.3499999999999996</v>
      </c>
      <c r="D37" s="15">
        <v>4.3499999999999996</v>
      </c>
      <c r="E37" s="75">
        <v>4.6630000000000003</v>
      </c>
      <c r="F37" s="75">
        <v>6.2510000000000003</v>
      </c>
      <c r="G37" s="75">
        <v>6.2080000000000002</v>
      </c>
      <c r="H37" s="75">
        <v>5.91</v>
      </c>
      <c r="I37" s="75">
        <v>4.7110000000000003</v>
      </c>
      <c r="J37" s="75">
        <v>3.419</v>
      </c>
      <c r="K37" s="75">
        <v>3.718</v>
      </c>
      <c r="L37" s="75">
        <v>3.972</v>
      </c>
      <c r="M37" s="75">
        <v>3.8839999999999999</v>
      </c>
      <c r="N37" s="75">
        <v>3.657</v>
      </c>
      <c r="O37" s="75">
        <v>5.52</v>
      </c>
      <c r="P37" s="75">
        <v>4.3289999999999997</v>
      </c>
      <c r="Q37" s="75">
        <v>6.9080000000000004</v>
      </c>
      <c r="R37" s="75">
        <v>5.556</v>
      </c>
      <c r="S37" s="75">
        <v>5.9710000000000001</v>
      </c>
      <c r="T37" s="75">
        <v>3.9079999999999999</v>
      </c>
      <c r="U37" s="75">
        <v>4.5179999999999998</v>
      </c>
      <c r="V37" s="75">
        <v>3.452</v>
      </c>
      <c r="W37" s="75">
        <v>3.4039999999999999</v>
      </c>
      <c r="X37" s="75">
        <v>2.2759999999999998</v>
      </c>
      <c r="Y37" s="75">
        <v>3.5259999999999998</v>
      </c>
      <c r="Z37" s="75">
        <v>3.2879999999999998</v>
      </c>
      <c r="AA37" s="75">
        <v>3.9239999999999999</v>
      </c>
      <c r="AB37" s="75">
        <v>4.3369999999999997</v>
      </c>
      <c r="AC37" s="75">
        <v>3.5649999999999999</v>
      </c>
      <c r="AD37" s="75">
        <v>5.5060000000000002</v>
      </c>
      <c r="AE37" s="76">
        <v>4.9210000000000003</v>
      </c>
      <c r="AF37" s="75">
        <v>3.879</v>
      </c>
      <c r="AG37" s="75">
        <v>5.399</v>
      </c>
      <c r="AH37" s="75">
        <v>2.895</v>
      </c>
      <c r="AI37" s="4">
        <v>3.5</v>
      </c>
      <c r="AJ37" s="4">
        <v>4.6260000000000003</v>
      </c>
      <c r="AK37" s="4">
        <v>4.5999999999999996</v>
      </c>
      <c r="AL37" s="4">
        <v>3.2890000000000001</v>
      </c>
      <c r="AM37" s="4">
        <v>4.5369999999999999</v>
      </c>
    </row>
    <row r="38" spans="1:39" ht="15" x14ac:dyDescent="0.25">
      <c r="A38" s="84">
        <v>44593</v>
      </c>
      <c r="B38" s="15">
        <v>3.8</v>
      </c>
      <c r="C38" s="15">
        <v>3.8</v>
      </c>
      <c r="D38" s="15">
        <v>3.8</v>
      </c>
      <c r="E38" s="75">
        <v>3.8140000000000001</v>
      </c>
      <c r="F38" s="75">
        <v>5.157</v>
      </c>
      <c r="G38" s="75">
        <v>5.09</v>
      </c>
      <c r="H38" s="75">
        <v>4.8630000000000004</v>
      </c>
      <c r="I38" s="75">
        <v>3.871</v>
      </c>
      <c r="J38" s="75">
        <v>2.7919999999999998</v>
      </c>
      <c r="K38" s="75">
        <v>3.0539999999999998</v>
      </c>
      <c r="L38" s="75">
        <v>3.2109999999999999</v>
      </c>
      <c r="M38" s="75">
        <v>3.1720000000000002</v>
      </c>
      <c r="N38" s="75">
        <v>3.0169999999999999</v>
      </c>
      <c r="O38" s="75">
        <v>4.5199999999999996</v>
      </c>
      <c r="P38" s="75">
        <v>3.56</v>
      </c>
      <c r="Q38" s="75">
        <v>5.6529999999999996</v>
      </c>
      <c r="R38" s="75">
        <v>4.5419999999999998</v>
      </c>
      <c r="S38" s="75">
        <v>4.8959999999999999</v>
      </c>
      <c r="T38" s="75">
        <v>3.1869999999999998</v>
      </c>
      <c r="U38" s="75">
        <v>3.7149999999999999</v>
      </c>
      <c r="V38" s="75">
        <v>2.8250000000000002</v>
      </c>
      <c r="W38" s="75">
        <v>2.7810000000000001</v>
      </c>
      <c r="X38" s="75">
        <v>1.8540000000000001</v>
      </c>
      <c r="Y38" s="75">
        <v>2.8769999999999998</v>
      </c>
      <c r="Z38" s="75">
        <v>2.694</v>
      </c>
      <c r="AA38" s="75">
        <v>3.1989999999999998</v>
      </c>
      <c r="AB38" s="75">
        <v>3.5630000000000002</v>
      </c>
      <c r="AC38" s="75">
        <v>2.9359999999999999</v>
      </c>
      <c r="AD38" s="75">
        <v>4.5190000000000001</v>
      </c>
      <c r="AE38" s="76">
        <v>4.0270000000000001</v>
      </c>
      <c r="AF38" s="75">
        <v>3.1720000000000002</v>
      </c>
      <c r="AG38" s="75">
        <v>4.4420000000000002</v>
      </c>
      <c r="AH38" s="75">
        <v>2.383</v>
      </c>
      <c r="AI38" s="4">
        <v>2.8929999999999998</v>
      </c>
      <c r="AJ38" s="4">
        <v>3.8980000000000001</v>
      </c>
      <c r="AK38" s="4">
        <v>3.8519999999999999</v>
      </c>
      <c r="AL38" s="4">
        <v>2.6880000000000002</v>
      </c>
      <c r="AM38" s="4">
        <v>3.7189999999999999</v>
      </c>
    </row>
    <row r="39" spans="1:39" ht="15" x14ac:dyDescent="0.25">
      <c r="A39" s="84">
        <v>44621</v>
      </c>
      <c r="B39" s="15">
        <v>4.4400000000000004</v>
      </c>
      <c r="C39" s="15">
        <v>4.4400000000000004</v>
      </c>
      <c r="D39" s="15">
        <v>4.4400000000000004</v>
      </c>
      <c r="E39" s="75">
        <v>3.827</v>
      </c>
      <c r="F39" s="75">
        <v>5.5430000000000001</v>
      </c>
      <c r="G39" s="75">
        <v>5.8209999999999997</v>
      </c>
      <c r="H39" s="75">
        <v>5.0789999999999997</v>
      </c>
      <c r="I39" s="75">
        <v>3.9489999999999998</v>
      </c>
      <c r="J39" s="75">
        <v>3.508</v>
      </c>
      <c r="K39" s="75">
        <v>3.964</v>
      </c>
      <c r="L39" s="75">
        <v>3.5569999999999999</v>
      </c>
      <c r="M39" s="75">
        <v>3.4609999999999999</v>
      </c>
      <c r="N39" s="75">
        <v>3.327</v>
      </c>
      <c r="O39" s="75">
        <v>5.0179999999999998</v>
      </c>
      <c r="P39" s="75">
        <v>4.4710000000000001</v>
      </c>
      <c r="Q39" s="75">
        <v>5.6159999999999997</v>
      </c>
      <c r="R39" s="75">
        <v>5.0140000000000002</v>
      </c>
      <c r="S39" s="75">
        <v>5.2939999999999996</v>
      </c>
      <c r="T39" s="75">
        <v>4.0469999999999997</v>
      </c>
      <c r="U39" s="75">
        <v>3.7759999999999998</v>
      </c>
      <c r="V39" s="75">
        <v>3.0459999999999998</v>
      </c>
      <c r="W39" s="75">
        <v>2.7949999999999999</v>
      </c>
      <c r="X39" s="75">
        <v>2.145</v>
      </c>
      <c r="Y39" s="75">
        <v>4.8449999999999998</v>
      </c>
      <c r="Z39" s="75">
        <v>2.6579999999999999</v>
      </c>
      <c r="AA39" s="75">
        <v>3.1549999999999998</v>
      </c>
      <c r="AB39" s="75">
        <v>6.7309999999999999</v>
      </c>
      <c r="AC39" s="75">
        <v>2.9119999999999999</v>
      </c>
      <c r="AD39" s="75">
        <v>5.0830000000000002</v>
      </c>
      <c r="AE39" s="76">
        <v>3.9929999999999999</v>
      </c>
      <c r="AF39" s="75">
        <v>3.3490000000000002</v>
      </c>
      <c r="AG39" s="75">
        <v>5.9530000000000003</v>
      </c>
      <c r="AH39" s="75">
        <v>2.4249999999999998</v>
      </c>
      <c r="AI39" s="4">
        <v>2.8010000000000002</v>
      </c>
      <c r="AJ39" s="4">
        <v>6.1479999999999997</v>
      </c>
      <c r="AK39" s="4">
        <v>4.0410000000000004</v>
      </c>
      <c r="AL39" s="4">
        <v>2.6949999999999998</v>
      </c>
      <c r="AM39" s="4">
        <v>4.5270000000000001</v>
      </c>
    </row>
    <row r="40" spans="1:39" ht="15" x14ac:dyDescent="0.25">
      <c r="A40" s="84">
        <v>44652</v>
      </c>
      <c r="B40" s="15">
        <v>8.76</v>
      </c>
      <c r="C40" s="15">
        <v>8.76</v>
      </c>
      <c r="D40" s="15">
        <v>8.76</v>
      </c>
      <c r="E40" s="75">
        <v>3.7349999999999999</v>
      </c>
      <c r="F40" s="75">
        <v>9.0399999999999991</v>
      </c>
      <c r="G40" s="75">
        <v>12.526</v>
      </c>
      <c r="H40" s="75">
        <v>9.8979999999999997</v>
      </c>
      <c r="I40" s="75">
        <v>6.665</v>
      </c>
      <c r="J40" s="75">
        <v>9.3580000000000005</v>
      </c>
      <c r="K40" s="75">
        <v>9.1910000000000007</v>
      </c>
      <c r="L40" s="75">
        <v>5.0890000000000004</v>
      </c>
      <c r="M40" s="75">
        <v>9.4290000000000003</v>
      </c>
      <c r="N40" s="75">
        <v>5.97</v>
      </c>
      <c r="O40" s="75">
        <v>7.6740000000000004</v>
      </c>
      <c r="P40" s="75">
        <v>5.1440000000000001</v>
      </c>
      <c r="Q40" s="75">
        <v>8.3320000000000007</v>
      </c>
      <c r="R40" s="75">
        <v>6.1479999999999997</v>
      </c>
      <c r="S40" s="75">
        <v>6.1589999999999998</v>
      </c>
      <c r="T40" s="75">
        <v>5.3760000000000003</v>
      </c>
      <c r="U40" s="75">
        <v>7.8760000000000003</v>
      </c>
      <c r="V40" s="75">
        <v>5.6890000000000001</v>
      </c>
      <c r="W40" s="75">
        <v>6.7619999999999996</v>
      </c>
      <c r="X40" s="75">
        <v>4.5410000000000004</v>
      </c>
      <c r="Y40" s="75">
        <v>9.8759999999999994</v>
      </c>
      <c r="Z40" s="75">
        <v>4.673</v>
      </c>
      <c r="AA40" s="75">
        <v>7.7469999999999999</v>
      </c>
      <c r="AB40" s="75">
        <v>9.2989999999999995</v>
      </c>
      <c r="AC40" s="75">
        <v>2.8079999999999998</v>
      </c>
      <c r="AD40" s="75">
        <v>5.9089999999999998</v>
      </c>
      <c r="AE40" s="76">
        <v>6.1079999999999997</v>
      </c>
      <c r="AF40" s="75">
        <v>4.9029999999999996</v>
      </c>
      <c r="AG40" s="75">
        <v>14.602</v>
      </c>
      <c r="AH40" s="75">
        <v>3.492</v>
      </c>
      <c r="AI40" s="4">
        <v>3.8460000000000001</v>
      </c>
      <c r="AJ40" s="4">
        <v>11.852</v>
      </c>
      <c r="AK40" s="4">
        <v>8.9120000000000008</v>
      </c>
      <c r="AL40" s="4">
        <v>3.5150000000000001</v>
      </c>
      <c r="AM40" s="4">
        <v>4.3979999999999997</v>
      </c>
    </row>
    <row r="41" spans="1:39" ht="15" x14ac:dyDescent="0.25">
      <c r="A41" s="84">
        <v>44682</v>
      </c>
      <c r="B41" s="15">
        <v>28.28</v>
      </c>
      <c r="C41" s="15">
        <v>28.28</v>
      </c>
      <c r="D41" s="15">
        <v>28.28</v>
      </c>
      <c r="E41" s="75">
        <v>37.524000000000001</v>
      </c>
      <c r="F41" s="75">
        <v>50.728000000000002</v>
      </c>
      <c r="G41" s="75">
        <v>44.747</v>
      </c>
      <c r="H41" s="75">
        <v>44.823</v>
      </c>
      <c r="I41" s="75">
        <v>20.335000000000001</v>
      </c>
      <c r="J41" s="75">
        <v>27.574000000000002</v>
      </c>
      <c r="K41" s="75">
        <v>19.53</v>
      </c>
      <c r="L41" s="75">
        <v>25.175000000000001</v>
      </c>
      <c r="M41" s="75">
        <v>30.134</v>
      </c>
      <c r="N41" s="75">
        <v>31.216999999999999</v>
      </c>
      <c r="O41" s="75">
        <v>28.292999999999999</v>
      </c>
      <c r="P41" s="75">
        <v>18.123999999999999</v>
      </c>
      <c r="Q41" s="75">
        <v>53.863</v>
      </c>
      <c r="R41" s="75">
        <v>36.106000000000002</v>
      </c>
      <c r="S41" s="75">
        <v>23.927</v>
      </c>
      <c r="T41" s="75">
        <v>21.059000000000001</v>
      </c>
      <c r="U41" s="75">
        <v>32.034999999999997</v>
      </c>
      <c r="V41" s="75">
        <v>25.742000000000001</v>
      </c>
      <c r="W41" s="75">
        <v>14.718</v>
      </c>
      <c r="X41" s="75">
        <v>21.169</v>
      </c>
      <c r="Y41" s="75">
        <v>27.99</v>
      </c>
      <c r="Z41" s="75">
        <v>24.625</v>
      </c>
      <c r="AA41" s="75">
        <v>30.167999999999999</v>
      </c>
      <c r="AB41" s="75">
        <v>28.646000000000001</v>
      </c>
      <c r="AC41" s="75">
        <v>21.684000000000001</v>
      </c>
      <c r="AD41" s="75">
        <v>35.332999999999998</v>
      </c>
      <c r="AE41" s="76">
        <v>16.39</v>
      </c>
      <c r="AF41" s="75">
        <v>17.033000000000001</v>
      </c>
      <c r="AG41" s="75">
        <v>21.062999999999999</v>
      </c>
      <c r="AH41" s="75">
        <v>17.344000000000001</v>
      </c>
      <c r="AI41" s="4">
        <v>24.545999999999999</v>
      </c>
      <c r="AJ41" s="4">
        <v>24.876999999999999</v>
      </c>
      <c r="AK41" s="4">
        <v>23.768999999999998</v>
      </c>
      <c r="AL41" s="4">
        <v>19.047999999999998</v>
      </c>
      <c r="AM41" s="4">
        <v>15.446</v>
      </c>
    </row>
    <row r="42" spans="1:39" ht="15" x14ac:dyDescent="0.25">
      <c r="A42" s="84">
        <v>44713</v>
      </c>
      <c r="B42" s="15">
        <v>41.72</v>
      </c>
      <c r="C42" s="15">
        <v>41.72</v>
      </c>
      <c r="D42" s="15">
        <v>41.72</v>
      </c>
      <c r="E42" s="75">
        <v>90.503</v>
      </c>
      <c r="F42" s="75">
        <v>62.094999999999999</v>
      </c>
      <c r="G42" s="75">
        <v>61.231999999999999</v>
      </c>
      <c r="H42" s="75">
        <v>38.829000000000001</v>
      </c>
      <c r="I42" s="75">
        <v>27.181999999999999</v>
      </c>
      <c r="J42" s="75">
        <v>30.734999999999999</v>
      </c>
      <c r="K42" s="75">
        <v>31.523</v>
      </c>
      <c r="L42" s="75">
        <v>40.412999999999997</v>
      </c>
      <c r="M42" s="75">
        <v>25.475000000000001</v>
      </c>
      <c r="N42" s="75">
        <v>63.804000000000002</v>
      </c>
      <c r="O42" s="75">
        <v>40.215000000000003</v>
      </c>
      <c r="P42" s="75">
        <v>84.411000000000001</v>
      </c>
      <c r="Q42" s="75">
        <v>58.375999999999998</v>
      </c>
      <c r="R42" s="75">
        <v>78.248999999999995</v>
      </c>
      <c r="S42" s="75">
        <v>29.016999999999999</v>
      </c>
      <c r="T42" s="75">
        <v>46.298999999999999</v>
      </c>
      <c r="U42" s="75">
        <v>24.738</v>
      </c>
      <c r="V42" s="75">
        <v>26.062999999999999</v>
      </c>
      <c r="W42" s="75">
        <v>11.574</v>
      </c>
      <c r="X42" s="75">
        <v>34.728000000000002</v>
      </c>
      <c r="Y42" s="75">
        <v>21.16</v>
      </c>
      <c r="Z42" s="75">
        <v>34.35</v>
      </c>
      <c r="AA42" s="75">
        <v>35.784999999999997</v>
      </c>
      <c r="AB42" s="75">
        <v>25.283000000000001</v>
      </c>
      <c r="AC42" s="75">
        <v>73.361999999999995</v>
      </c>
      <c r="AD42" s="75">
        <v>45.595999999999997</v>
      </c>
      <c r="AE42" s="76">
        <v>39.378999999999998</v>
      </c>
      <c r="AF42" s="75">
        <v>69.662999999999997</v>
      </c>
      <c r="AG42" s="75">
        <v>9.3559999999999999</v>
      </c>
      <c r="AH42" s="75">
        <v>26.992999999999999</v>
      </c>
      <c r="AI42" s="4">
        <v>49.396000000000001</v>
      </c>
      <c r="AJ42" s="4">
        <v>45.6</v>
      </c>
      <c r="AK42" s="4">
        <v>23.760999999999999</v>
      </c>
      <c r="AL42" s="4">
        <v>44.917000000000002</v>
      </c>
      <c r="AM42" s="4">
        <v>50.415999999999997</v>
      </c>
    </row>
    <row r="43" spans="1:39" ht="15" x14ac:dyDescent="0.25">
      <c r="A43" s="84">
        <v>44743</v>
      </c>
      <c r="B43" s="15">
        <v>20.14</v>
      </c>
      <c r="C43" s="15">
        <v>20.14</v>
      </c>
      <c r="D43" s="15">
        <v>20.14</v>
      </c>
      <c r="E43" s="75">
        <v>47.875999999999998</v>
      </c>
      <c r="F43" s="75">
        <v>23.119</v>
      </c>
      <c r="G43" s="75">
        <v>30.47</v>
      </c>
      <c r="H43" s="75">
        <v>15.974</v>
      </c>
      <c r="I43" s="75">
        <v>12.125</v>
      </c>
      <c r="J43" s="75">
        <v>13.018000000000001</v>
      </c>
      <c r="K43" s="75">
        <v>12.603</v>
      </c>
      <c r="L43" s="75">
        <v>16.738</v>
      </c>
      <c r="M43" s="75">
        <v>11.496</v>
      </c>
      <c r="N43" s="75">
        <v>35.86</v>
      </c>
      <c r="O43" s="75">
        <v>15.615</v>
      </c>
      <c r="P43" s="75">
        <v>83.716999999999999</v>
      </c>
      <c r="Q43" s="75">
        <v>26.035</v>
      </c>
      <c r="R43" s="75">
        <v>33.462000000000003</v>
      </c>
      <c r="S43" s="75">
        <v>13.842000000000001</v>
      </c>
      <c r="T43" s="75">
        <v>29.492999999999999</v>
      </c>
      <c r="U43" s="75">
        <v>9.8360000000000003</v>
      </c>
      <c r="V43" s="75">
        <v>9.98</v>
      </c>
      <c r="W43" s="75">
        <v>5.23</v>
      </c>
      <c r="X43" s="75">
        <v>12.518000000000001</v>
      </c>
      <c r="Y43" s="75">
        <v>8.7680000000000007</v>
      </c>
      <c r="Z43" s="75">
        <v>15.151</v>
      </c>
      <c r="AA43" s="75">
        <v>12.583</v>
      </c>
      <c r="AB43" s="75">
        <v>10.502000000000001</v>
      </c>
      <c r="AC43" s="75">
        <v>38.426000000000002</v>
      </c>
      <c r="AD43" s="75">
        <v>25.382000000000001</v>
      </c>
      <c r="AE43" s="76">
        <v>13.709</v>
      </c>
      <c r="AF43" s="75">
        <v>41.82</v>
      </c>
      <c r="AG43" s="75">
        <v>6.3769999999999998</v>
      </c>
      <c r="AH43" s="75">
        <v>10.903</v>
      </c>
      <c r="AI43" s="4">
        <v>17.657</v>
      </c>
      <c r="AJ43" s="4">
        <v>15.861000000000001</v>
      </c>
      <c r="AK43" s="4">
        <v>9.173</v>
      </c>
      <c r="AL43" s="4">
        <v>27.536999999999999</v>
      </c>
      <c r="AM43" s="4">
        <v>32.677999999999997</v>
      </c>
    </row>
    <row r="44" spans="1:39" ht="15" x14ac:dyDescent="0.25">
      <c r="A44" s="84">
        <v>44774</v>
      </c>
      <c r="B44" s="15">
        <v>10.3</v>
      </c>
      <c r="C44" s="15">
        <v>10.3</v>
      </c>
      <c r="D44" s="15">
        <v>10.3</v>
      </c>
      <c r="E44" s="75">
        <v>18.158999999999999</v>
      </c>
      <c r="F44" s="75">
        <v>11.185</v>
      </c>
      <c r="G44" s="75">
        <v>12.669</v>
      </c>
      <c r="H44" s="75">
        <v>9.7479999999999993</v>
      </c>
      <c r="I44" s="75">
        <v>6.7350000000000003</v>
      </c>
      <c r="J44" s="75">
        <v>7.9710000000000001</v>
      </c>
      <c r="K44" s="75">
        <v>6.75</v>
      </c>
      <c r="L44" s="75">
        <v>7.9710000000000001</v>
      </c>
      <c r="M44" s="75">
        <v>8.2270000000000003</v>
      </c>
      <c r="N44" s="75">
        <v>12.821</v>
      </c>
      <c r="O44" s="75">
        <v>7.8869999999999996</v>
      </c>
      <c r="P44" s="75">
        <v>27.501000000000001</v>
      </c>
      <c r="Q44" s="75">
        <v>10.897</v>
      </c>
      <c r="R44" s="75">
        <v>14.234</v>
      </c>
      <c r="S44" s="75">
        <v>7.423</v>
      </c>
      <c r="T44" s="75">
        <v>11.638</v>
      </c>
      <c r="U44" s="75">
        <v>6.585</v>
      </c>
      <c r="V44" s="75">
        <v>6.5679999999999996</v>
      </c>
      <c r="W44" s="75">
        <v>3.7480000000000002</v>
      </c>
      <c r="X44" s="75">
        <v>6.55</v>
      </c>
      <c r="Y44" s="75">
        <v>5.8019999999999996</v>
      </c>
      <c r="Z44" s="75">
        <v>8.1289999999999996</v>
      </c>
      <c r="AA44" s="75">
        <v>7.6849999999999996</v>
      </c>
      <c r="AB44" s="75">
        <v>6.899</v>
      </c>
      <c r="AC44" s="75">
        <v>13.476000000000001</v>
      </c>
      <c r="AD44" s="75">
        <v>10.298999999999999</v>
      </c>
      <c r="AE44" s="76">
        <v>8.3140000000000001</v>
      </c>
      <c r="AF44" s="75">
        <v>14.455</v>
      </c>
      <c r="AG44" s="75">
        <v>4.9960000000000004</v>
      </c>
      <c r="AH44" s="75">
        <v>6.9669999999999996</v>
      </c>
      <c r="AI44" s="4">
        <v>9.0670000000000002</v>
      </c>
      <c r="AJ44" s="4">
        <v>8.0150000000000006</v>
      </c>
      <c r="AK44" s="4">
        <v>5.9690000000000003</v>
      </c>
      <c r="AL44" s="4">
        <v>11.089</v>
      </c>
      <c r="AM44" s="4">
        <v>13.117000000000001</v>
      </c>
    </row>
    <row r="45" spans="1:39" ht="15" x14ac:dyDescent="0.25">
      <c r="A45" s="84">
        <v>44805</v>
      </c>
      <c r="B45" s="15">
        <v>7.37</v>
      </c>
      <c r="C45" s="15">
        <v>7.37</v>
      </c>
      <c r="D45" s="15">
        <v>7.37</v>
      </c>
      <c r="E45" s="75">
        <v>10.608000000000001</v>
      </c>
      <c r="F45" s="75">
        <v>9.016</v>
      </c>
      <c r="G45" s="75">
        <v>10.645</v>
      </c>
      <c r="H45" s="75">
        <v>7.5490000000000004</v>
      </c>
      <c r="I45" s="75">
        <v>6.02</v>
      </c>
      <c r="J45" s="75">
        <v>5.86</v>
      </c>
      <c r="K45" s="75">
        <v>5.3150000000000004</v>
      </c>
      <c r="L45" s="75">
        <v>5.9809999999999999</v>
      </c>
      <c r="M45" s="75">
        <v>6.7380000000000004</v>
      </c>
      <c r="N45" s="75">
        <v>8.9169999999999998</v>
      </c>
      <c r="O45" s="75">
        <v>6.2640000000000002</v>
      </c>
      <c r="P45" s="75">
        <v>13.798999999999999</v>
      </c>
      <c r="Q45" s="75">
        <v>8.1760000000000002</v>
      </c>
      <c r="R45" s="75">
        <v>9.7260000000000009</v>
      </c>
      <c r="S45" s="75">
        <v>5.6559999999999997</v>
      </c>
      <c r="T45" s="75">
        <v>7.492</v>
      </c>
      <c r="U45" s="75">
        <v>5.2560000000000002</v>
      </c>
      <c r="V45" s="75">
        <v>4.9969999999999999</v>
      </c>
      <c r="W45" s="75">
        <v>3.3090000000000002</v>
      </c>
      <c r="X45" s="75">
        <v>7.0469999999999997</v>
      </c>
      <c r="Y45" s="75">
        <v>5.0449999999999999</v>
      </c>
      <c r="Z45" s="75">
        <v>5.6559999999999997</v>
      </c>
      <c r="AA45" s="75">
        <v>6.5</v>
      </c>
      <c r="AB45" s="75">
        <v>5.98</v>
      </c>
      <c r="AC45" s="75">
        <v>8.6340000000000003</v>
      </c>
      <c r="AD45" s="75">
        <v>7.2009999999999996</v>
      </c>
      <c r="AE45" s="76">
        <v>5.8659999999999997</v>
      </c>
      <c r="AF45" s="75">
        <v>8.4209999999999994</v>
      </c>
      <c r="AG45" s="75">
        <v>4.4219999999999997</v>
      </c>
      <c r="AH45" s="75">
        <v>6.2210000000000001</v>
      </c>
      <c r="AI45" s="4">
        <v>8.3040000000000003</v>
      </c>
      <c r="AJ45" s="4">
        <v>6.36</v>
      </c>
      <c r="AK45" s="4">
        <v>4.7690000000000001</v>
      </c>
      <c r="AL45" s="4">
        <v>8.7650000000000006</v>
      </c>
      <c r="AM45" s="4">
        <v>7.52</v>
      </c>
    </row>
    <row r="46" spans="1:39" ht="15" x14ac:dyDescent="0.25">
      <c r="A46" s="84">
        <v>44835</v>
      </c>
      <c r="B46" s="15">
        <v>6.01</v>
      </c>
      <c r="C46" s="15">
        <v>7.23</v>
      </c>
      <c r="D46" s="15">
        <v>6.66</v>
      </c>
      <c r="E46" s="75">
        <v>9.1440000000000001</v>
      </c>
      <c r="F46" s="75">
        <v>14.204000000000001</v>
      </c>
      <c r="G46" s="75">
        <v>10.693</v>
      </c>
      <c r="H46" s="75">
        <v>6.4320000000000004</v>
      </c>
      <c r="I46" s="75">
        <v>5.181</v>
      </c>
      <c r="J46" s="75">
        <v>5.4029999999999996</v>
      </c>
      <c r="K46" s="75">
        <v>6.9029999999999996</v>
      </c>
      <c r="L46" s="75">
        <v>5.3460000000000001</v>
      </c>
      <c r="M46" s="75">
        <v>5.0750000000000002</v>
      </c>
      <c r="N46" s="75">
        <v>8.5860000000000003</v>
      </c>
      <c r="O46" s="75">
        <v>6.101</v>
      </c>
      <c r="P46" s="75">
        <v>11.28</v>
      </c>
      <c r="Q46" s="75">
        <v>8.0030000000000001</v>
      </c>
      <c r="R46" s="75">
        <v>9.1150000000000002</v>
      </c>
      <c r="S46" s="75">
        <v>6.1539999999999999</v>
      </c>
      <c r="T46" s="75">
        <v>6.5590000000000002</v>
      </c>
      <c r="U46" s="75">
        <v>4.8220000000000001</v>
      </c>
      <c r="V46" s="75">
        <v>4.4180000000000001</v>
      </c>
      <c r="W46" s="75">
        <v>4.2720000000000002</v>
      </c>
      <c r="X46" s="75">
        <v>5.4409999999999998</v>
      </c>
      <c r="Y46" s="75">
        <v>4.6959999999999997</v>
      </c>
      <c r="Z46" s="75">
        <v>6.5490000000000004</v>
      </c>
      <c r="AA46" s="75">
        <v>8.3420000000000005</v>
      </c>
      <c r="AB46" s="75">
        <v>6.0579999999999998</v>
      </c>
      <c r="AC46" s="75">
        <v>7.8079999999999998</v>
      </c>
      <c r="AD46" s="75">
        <v>7.2690000000000001</v>
      </c>
      <c r="AE46" s="76">
        <v>5.46</v>
      </c>
      <c r="AF46" s="75">
        <v>8.2110000000000003</v>
      </c>
      <c r="AG46" s="75">
        <v>4.0010000000000003</v>
      </c>
      <c r="AH46" s="75">
        <v>6.4279999999999999</v>
      </c>
      <c r="AI46" s="4">
        <v>10.010999999999999</v>
      </c>
      <c r="AJ46" s="4">
        <v>5.617</v>
      </c>
      <c r="AK46" s="4">
        <v>4.601</v>
      </c>
      <c r="AL46" s="4">
        <v>7.0270000000000001</v>
      </c>
      <c r="AM46" s="4">
        <v>6.476</v>
      </c>
    </row>
    <row r="47" spans="1:39" ht="15" x14ac:dyDescent="0.25">
      <c r="A47" s="84">
        <v>44866</v>
      </c>
      <c r="B47" s="15">
        <v>5.0199999999999996</v>
      </c>
      <c r="C47" s="15">
        <v>5.36</v>
      </c>
      <c r="D47" s="15">
        <v>5.1100000000000003</v>
      </c>
      <c r="E47" s="75">
        <v>7.5590000000000002</v>
      </c>
      <c r="F47" s="75">
        <v>9.5389999999999997</v>
      </c>
      <c r="G47" s="75">
        <v>8.1579999999999995</v>
      </c>
      <c r="H47" s="75">
        <v>5.7450000000000001</v>
      </c>
      <c r="I47" s="75">
        <v>4.1740000000000004</v>
      </c>
      <c r="J47" s="75">
        <v>4.5549999999999997</v>
      </c>
      <c r="K47" s="75">
        <v>6.4829999999999997</v>
      </c>
      <c r="L47" s="75">
        <v>4.6029999999999998</v>
      </c>
      <c r="M47" s="75">
        <v>4.3440000000000003</v>
      </c>
      <c r="N47" s="75">
        <v>7.1340000000000003</v>
      </c>
      <c r="O47" s="75">
        <v>5.5650000000000004</v>
      </c>
      <c r="P47" s="75">
        <v>8.74</v>
      </c>
      <c r="Q47" s="75">
        <v>6.7320000000000002</v>
      </c>
      <c r="R47" s="75">
        <v>7.351</v>
      </c>
      <c r="S47" s="75">
        <v>4.8920000000000003</v>
      </c>
      <c r="T47" s="75">
        <v>5.4569999999999999</v>
      </c>
      <c r="U47" s="75">
        <v>4.0960000000000001</v>
      </c>
      <c r="V47" s="75">
        <v>4.524</v>
      </c>
      <c r="W47" s="75">
        <v>2.8809999999999998</v>
      </c>
      <c r="X47" s="75">
        <v>4.2229999999999999</v>
      </c>
      <c r="Y47" s="75">
        <v>4.2149999999999999</v>
      </c>
      <c r="Z47" s="75">
        <v>5.6849999999999996</v>
      </c>
      <c r="AA47" s="75">
        <v>6.2030000000000003</v>
      </c>
      <c r="AB47" s="75">
        <v>4.8179999999999996</v>
      </c>
      <c r="AC47" s="75">
        <v>6.7690000000000001</v>
      </c>
      <c r="AD47" s="75">
        <v>6.532</v>
      </c>
      <c r="AE47" s="76">
        <v>5.4669999999999996</v>
      </c>
      <c r="AF47" s="75">
        <v>6.67</v>
      </c>
      <c r="AG47" s="75">
        <v>3.4140000000000001</v>
      </c>
      <c r="AH47" s="75">
        <v>4.4880000000000004</v>
      </c>
      <c r="AI47" s="4">
        <v>6.4880000000000004</v>
      </c>
      <c r="AJ47" s="4">
        <v>5.45</v>
      </c>
      <c r="AK47" s="4">
        <v>4.3899999999999997</v>
      </c>
      <c r="AL47" s="4">
        <v>5.4029999999999996</v>
      </c>
      <c r="AM47" s="4">
        <v>5.569</v>
      </c>
    </row>
    <row r="48" spans="1:39" ht="15" x14ac:dyDescent="0.25">
      <c r="A48" s="84">
        <v>44896</v>
      </c>
      <c r="B48" s="15">
        <v>4.68</v>
      </c>
      <c r="C48" s="15">
        <v>4.68</v>
      </c>
      <c r="D48" s="15">
        <v>4.68</v>
      </c>
      <c r="E48" s="75">
        <v>6.9660000000000002</v>
      </c>
      <c r="F48" s="75">
        <v>7.0019999999999998</v>
      </c>
      <c r="G48" s="75">
        <v>6.59</v>
      </c>
      <c r="H48" s="75">
        <v>5.258</v>
      </c>
      <c r="I48" s="75">
        <v>3.835</v>
      </c>
      <c r="J48" s="75">
        <v>4.1349999999999998</v>
      </c>
      <c r="K48" s="75">
        <v>4.7569999999999997</v>
      </c>
      <c r="L48" s="75">
        <v>4.2750000000000004</v>
      </c>
      <c r="M48" s="75">
        <v>3.9550000000000001</v>
      </c>
      <c r="N48" s="75">
        <v>6.1269999999999998</v>
      </c>
      <c r="O48" s="75">
        <v>4.84</v>
      </c>
      <c r="P48" s="75">
        <v>7.8529999999999998</v>
      </c>
      <c r="Q48" s="75">
        <v>6.28</v>
      </c>
      <c r="R48" s="75">
        <v>6.6130000000000004</v>
      </c>
      <c r="S48" s="75">
        <v>4.6159999999999997</v>
      </c>
      <c r="T48" s="75">
        <v>5.0369999999999999</v>
      </c>
      <c r="U48" s="75">
        <v>3.7959999999999998</v>
      </c>
      <c r="V48" s="75">
        <v>3.8159999999999998</v>
      </c>
      <c r="W48" s="75">
        <v>2.5139999999999998</v>
      </c>
      <c r="X48" s="75">
        <v>3.8519999999999999</v>
      </c>
      <c r="Y48" s="75">
        <v>3.6339999999999999</v>
      </c>
      <c r="Z48" s="75">
        <v>4.43</v>
      </c>
      <c r="AA48" s="75">
        <v>4.8529999999999998</v>
      </c>
      <c r="AB48" s="75">
        <v>3.9670000000000001</v>
      </c>
      <c r="AC48" s="75">
        <v>6.0780000000000003</v>
      </c>
      <c r="AD48" s="75">
        <v>5.5019999999999998</v>
      </c>
      <c r="AE48" s="76">
        <v>4.4969999999999999</v>
      </c>
      <c r="AF48" s="75">
        <v>5.9829999999999997</v>
      </c>
      <c r="AG48" s="75">
        <v>3.1520000000000001</v>
      </c>
      <c r="AH48" s="75">
        <v>3.8540000000000001</v>
      </c>
      <c r="AI48" s="4">
        <v>5.1959999999999997</v>
      </c>
      <c r="AJ48" s="4">
        <v>4.8879999999999999</v>
      </c>
      <c r="AK48" s="4">
        <v>3.7570000000000001</v>
      </c>
      <c r="AL48" s="4">
        <v>4.9050000000000002</v>
      </c>
      <c r="AM48" s="4">
        <v>5.1059999999999999</v>
      </c>
    </row>
    <row r="49" spans="1:1005" ht="15" x14ac:dyDescent="0.25">
      <c r="A49" s="84">
        <v>44927</v>
      </c>
      <c r="B49" s="15">
        <v>4.3499999999999996</v>
      </c>
      <c r="C49" s="15">
        <v>4.3499999999999996</v>
      </c>
      <c r="D49" s="15">
        <v>4.3499999999999996</v>
      </c>
      <c r="E49" s="75">
        <v>6.2619999999999996</v>
      </c>
      <c r="F49" s="75">
        <v>6.1769999999999996</v>
      </c>
      <c r="G49" s="75">
        <v>5.9480000000000004</v>
      </c>
      <c r="H49" s="75">
        <v>4.7290000000000001</v>
      </c>
      <c r="I49" s="75">
        <v>3.4430000000000001</v>
      </c>
      <c r="J49" s="75">
        <v>3.722</v>
      </c>
      <c r="K49" s="75">
        <v>3.91</v>
      </c>
      <c r="L49" s="75">
        <v>3.8439999999999999</v>
      </c>
      <c r="M49" s="75">
        <v>3.5459999999999998</v>
      </c>
      <c r="N49" s="75">
        <v>5.4950000000000001</v>
      </c>
      <c r="O49" s="75">
        <v>4.2910000000000004</v>
      </c>
      <c r="P49" s="75">
        <v>6.9269999999999996</v>
      </c>
      <c r="Q49" s="75">
        <v>5.5289999999999999</v>
      </c>
      <c r="R49" s="75">
        <v>5.9779999999999998</v>
      </c>
      <c r="S49" s="75">
        <v>3.9590000000000001</v>
      </c>
      <c r="T49" s="75">
        <v>4.5259999999999998</v>
      </c>
      <c r="U49" s="75">
        <v>3.4119999999999999</v>
      </c>
      <c r="V49" s="75">
        <v>3.339</v>
      </c>
      <c r="W49" s="75">
        <v>2.234</v>
      </c>
      <c r="X49" s="75">
        <v>3.45</v>
      </c>
      <c r="Y49" s="75">
        <v>3.234</v>
      </c>
      <c r="Z49" s="75">
        <v>3.85</v>
      </c>
      <c r="AA49" s="75">
        <v>4.2910000000000004</v>
      </c>
      <c r="AB49" s="75">
        <v>3.5049999999999999</v>
      </c>
      <c r="AC49" s="75">
        <v>5.4870000000000001</v>
      </c>
      <c r="AD49" s="75">
        <v>4.8739999999999997</v>
      </c>
      <c r="AE49" s="76">
        <v>3.9359999999999999</v>
      </c>
      <c r="AF49" s="75">
        <v>5.375</v>
      </c>
      <c r="AG49" s="75">
        <v>2.835</v>
      </c>
      <c r="AH49" s="75">
        <v>3.5249999999999999</v>
      </c>
      <c r="AI49" s="4">
        <v>4.5979999999999999</v>
      </c>
      <c r="AJ49" s="4">
        <v>4.4909999999999997</v>
      </c>
      <c r="AK49" s="4">
        <v>3.3010000000000002</v>
      </c>
      <c r="AL49" s="4">
        <v>4.4459999999999997</v>
      </c>
      <c r="AM49" s="4">
        <v>4.5810000000000004</v>
      </c>
    </row>
    <row r="50" spans="1:1005" ht="15" x14ac:dyDescent="0.25">
      <c r="A50" s="84">
        <v>44958</v>
      </c>
      <c r="B50" s="15">
        <v>3.8</v>
      </c>
      <c r="C50" s="15">
        <v>3.8</v>
      </c>
      <c r="D50" s="15">
        <v>3.8</v>
      </c>
      <c r="E50" s="75">
        <v>5.1660000000000004</v>
      </c>
      <c r="F50" s="75">
        <v>5.0650000000000004</v>
      </c>
      <c r="G50" s="75">
        <v>4.8920000000000003</v>
      </c>
      <c r="H50" s="75">
        <v>3.8860000000000001</v>
      </c>
      <c r="I50" s="75">
        <v>2.8119999999999998</v>
      </c>
      <c r="J50" s="75">
        <v>3.0569999999999999</v>
      </c>
      <c r="K50" s="75">
        <v>3.157</v>
      </c>
      <c r="L50" s="75">
        <v>3.1389999999999998</v>
      </c>
      <c r="M50" s="75">
        <v>2.9249999999999998</v>
      </c>
      <c r="N50" s="75">
        <v>4.4989999999999997</v>
      </c>
      <c r="O50" s="75">
        <v>3.5249999999999999</v>
      </c>
      <c r="P50" s="75">
        <v>5.6680000000000001</v>
      </c>
      <c r="Q50" s="75">
        <v>4.5199999999999996</v>
      </c>
      <c r="R50" s="75">
        <v>4.9020000000000001</v>
      </c>
      <c r="S50" s="75">
        <v>3.226</v>
      </c>
      <c r="T50" s="75">
        <v>3.7210000000000001</v>
      </c>
      <c r="U50" s="75">
        <v>2.7919999999999998</v>
      </c>
      <c r="V50" s="75">
        <v>2.7269999999999999</v>
      </c>
      <c r="W50" s="75">
        <v>1.819</v>
      </c>
      <c r="X50" s="75">
        <v>2.8140000000000001</v>
      </c>
      <c r="Y50" s="75">
        <v>2.649</v>
      </c>
      <c r="Z50" s="75">
        <v>3.1379999999999999</v>
      </c>
      <c r="AA50" s="75">
        <v>3.5219999999999998</v>
      </c>
      <c r="AB50" s="75">
        <v>2.8860000000000001</v>
      </c>
      <c r="AC50" s="75">
        <v>4.5030000000000001</v>
      </c>
      <c r="AD50" s="75">
        <v>3.988</v>
      </c>
      <c r="AE50" s="76">
        <v>3.218</v>
      </c>
      <c r="AF50" s="75">
        <v>4.423</v>
      </c>
      <c r="AG50" s="75">
        <v>2.3330000000000002</v>
      </c>
      <c r="AH50" s="75">
        <v>2.9129999999999998</v>
      </c>
      <c r="AI50" s="4">
        <v>3.875</v>
      </c>
      <c r="AJ50" s="4">
        <v>3.762</v>
      </c>
      <c r="AK50" s="4">
        <v>2.698</v>
      </c>
      <c r="AL50" s="4">
        <v>3.6429999999999998</v>
      </c>
      <c r="AM50" s="4">
        <v>3.7469999999999999</v>
      </c>
    </row>
    <row r="51" spans="1:1005" ht="15" x14ac:dyDescent="0.25">
      <c r="A51" s="84">
        <v>44986</v>
      </c>
      <c r="B51" s="15">
        <v>4.4400000000000004</v>
      </c>
      <c r="C51" s="15">
        <v>4.4400000000000004</v>
      </c>
      <c r="D51" s="15">
        <v>4.4400000000000004</v>
      </c>
      <c r="E51" s="75">
        <v>5.5519999999999996</v>
      </c>
      <c r="F51" s="75">
        <v>5.7930000000000001</v>
      </c>
      <c r="G51" s="75">
        <v>5.1109999999999998</v>
      </c>
      <c r="H51" s="75">
        <v>3.964</v>
      </c>
      <c r="I51" s="75">
        <v>3.5289999999999999</v>
      </c>
      <c r="J51" s="75">
        <v>3.968</v>
      </c>
      <c r="K51" s="75">
        <v>3.4910000000000001</v>
      </c>
      <c r="L51" s="75">
        <v>3.427</v>
      </c>
      <c r="M51" s="75">
        <v>3.2309999999999999</v>
      </c>
      <c r="N51" s="75">
        <v>4.9960000000000004</v>
      </c>
      <c r="O51" s="75">
        <v>4.3959999999999999</v>
      </c>
      <c r="P51" s="75">
        <v>5.6319999999999997</v>
      </c>
      <c r="Q51" s="75">
        <v>4.9909999999999997</v>
      </c>
      <c r="R51" s="75">
        <v>5.3</v>
      </c>
      <c r="S51" s="75">
        <v>4.0010000000000003</v>
      </c>
      <c r="T51" s="75">
        <v>3.7829999999999999</v>
      </c>
      <c r="U51" s="75">
        <v>3.012</v>
      </c>
      <c r="V51" s="75">
        <v>2.7410000000000001</v>
      </c>
      <c r="W51" s="75">
        <v>2.0979999999999999</v>
      </c>
      <c r="X51" s="75">
        <v>4.7750000000000004</v>
      </c>
      <c r="Y51" s="75">
        <v>2.613</v>
      </c>
      <c r="Z51" s="75">
        <v>3.0939999999999999</v>
      </c>
      <c r="AA51" s="75">
        <v>6.5540000000000003</v>
      </c>
      <c r="AB51" s="75">
        <v>2.8620000000000001</v>
      </c>
      <c r="AC51" s="75">
        <v>5.0650000000000004</v>
      </c>
      <c r="AD51" s="75">
        <v>3.9540000000000002</v>
      </c>
      <c r="AE51" s="76">
        <v>3.387</v>
      </c>
      <c r="AF51" s="75">
        <v>5.931</v>
      </c>
      <c r="AG51" s="75">
        <v>2.3740000000000001</v>
      </c>
      <c r="AH51" s="75">
        <v>2.8220000000000001</v>
      </c>
      <c r="AI51" s="4">
        <v>5.8259999999999996</v>
      </c>
      <c r="AJ51" s="4">
        <v>3.9489999999999998</v>
      </c>
      <c r="AK51" s="4">
        <v>2.7050000000000001</v>
      </c>
      <c r="AL51" s="4">
        <v>4.4450000000000003</v>
      </c>
      <c r="AM51" s="4">
        <v>3.7589999999999999</v>
      </c>
    </row>
    <row r="52" spans="1:1005" ht="15" x14ac:dyDescent="0.25">
      <c r="A52" s="84">
        <v>45017</v>
      </c>
      <c r="B52" s="15">
        <v>8.76</v>
      </c>
      <c r="C52" s="15">
        <v>8.76</v>
      </c>
      <c r="D52" s="15">
        <v>8.76</v>
      </c>
      <c r="E52" s="75">
        <v>9.0510000000000002</v>
      </c>
      <c r="F52" s="75">
        <v>12.492000000000001</v>
      </c>
      <c r="G52" s="75">
        <v>9.0609999999999999</v>
      </c>
      <c r="H52" s="75">
        <v>6.6820000000000004</v>
      </c>
      <c r="I52" s="75">
        <v>9.3829999999999991</v>
      </c>
      <c r="J52" s="75">
        <v>9.1950000000000003</v>
      </c>
      <c r="K52" s="75">
        <v>4.8600000000000003</v>
      </c>
      <c r="L52" s="75">
        <v>9.3879999999999999</v>
      </c>
      <c r="M52" s="75">
        <v>5.8659999999999997</v>
      </c>
      <c r="N52" s="75">
        <v>7.65</v>
      </c>
      <c r="O52" s="75">
        <v>5.0419999999999998</v>
      </c>
      <c r="P52" s="75">
        <v>8.35</v>
      </c>
      <c r="Q52" s="75">
        <v>6.1239999999999997</v>
      </c>
      <c r="R52" s="75">
        <v>6.165</v>
      </c>
      <c r="S52" s="75">
        <v>5.3170000000000002</v>
      </c>
      <c r="T52" s="75">
        <v>7.883</v>
      </c>
      <c r="U52" s="75">
        <v>5.6539999999999999</v>
      </c>
      <c r="V52" s="75">
        <v>6.7030000000000003</v>
      </c>
      <c r="W52" s="75">
        <v>4.2969999999999997</v>
      </c>
      <c r="X52" s="75">
        <v>9.7989999999999995</v>
      </c>
      <c r="Y52" s="75">
        <v>4.6289999999999996</v>
      </c>
      <c r="Z52" s="75">
        <v>7.6769999999999996</v>
      </c>
      <c r="AA52" s="75">
        <v>8.9049999999999994</v>
      </c>
      <c r="AB52" s="75">
        <v>2.7629999999999999</v>
      </c>
      <c r="AC52" s="75">
        <v>5.8920000000000003</v>
      </c>
      <c r="AD52" s="75">
        <v>6.0659999999999998</v>
      </c>
      <c r="AE52" s="76">
        <v>4.907</v>
      </c>
      <c r="AF52" s="75">
        <v>14.576000000000001</v>
      </c>
      <c r="AG52" s="75">
        <v>3.4420000000000002</v>
      </c>
      <c r="AH52" s="75">
        <v>3.8660000000000001</v>
      </c>
      <c r="AI52" s="4">
        <v>11.807</v>
      </c>
      <c r="AJ52" s="4">
        <v>8.8149999999999995</v>
      </c>
      <c r="AK52" s="4">
        <v>3.524</v>
      </c>
      <c r="AL52" s="4">
        <v>4.3259999999999996</v>
      </c>
      <c r="AM52" s="4">
        <v>3.6709999999999998</v>
      </c>
    </row>
    <row r="53" spans="1:1005" ht="15" x14ac:dyDescent="0.25">
      <c r="A53" s="84">
        <v>45047</v>
      </c>
      <c r="B53" s="15">
        <v>28.28</v>
      </c>
      <c r="C53" s="15">
        <v>28.28</v>
      </c>
      <c r="D53" s="15">
        <v>28.28</v>
      </c>
      <c r="E53" s="75">
        <v>50.75</v>
      </c>
      <c r="F53" s="75">
        <v>44.692</v>
      </c>
      <c r="G53" s="75">
        <v>44.625999999999998</v>
      </c>
      <c r="H53" s="75">
        <v>20.353000000000002</v>
      </c>
      <c r="I53" s="75">
        <v>27.600999999999999</v>
      </c>
      <c r="J53" s="75">
        <v>19.532</v>
      </c>
      <c r="K53" s="75">
        <v>23.856999999999999</v>
      </c>
      <c r="L53" s="75">
        <v>30.088999999999999</v>
      </c>
      <c r="M53" s="75">
        <v>31.015999999999998</v>
      </c>
      <c r="N53" s="75">
        <v>28.26</v>
      </c>
      <c r="O53" s="75">
        <v>17.331</v>
      </c>
      <c r="P53" s="75">
        <v>53.9</v>
      </c>
      <c r="Q53" s="75">
        <v>36.054000000000002</v>
      </c>
      <c r="R53" s="75">
        <v>23.934999999999999</v>
      </c>
      <c r="S53" s="75">
        <v>20.024000000000001</v>
      </c>
      <c r="T53" s="75">
        <v>32.042999999999999</v>
      </c>
      <c r="U53" s="75">
        <v>25.693999999999999</v>
      </c>
      <c r="V53" s="75">
        <v>14.663</v>
      </c>
      <c r="W53" s="75">
        <v>19.728999999999999</v>
      </c>
      <c r="X53" s="75">
        <v>27.902000000000001</v>
      </c>
      <c r="Y53" s="75">
        <v>24.556999999999999</v>
      </c>
      <c r="Z53" s="75">
        <v>30.082000000000001</v>
      </c>
      <c r="AA53" s="75">
        <v>28.2</v>
      </c>
      <c r="AB53" s="75">
        <v>21.602</v>
      </c>
      <c r="AC53" s="75">
        <v>35.302</v>
      </c>
      <c r="AD53" s="75">
        <v>16.34</v>
      </c>
      <c r="AE53" s="76">
        <v>15.946</v>
      </c>
      <c r="AF53" s="75">
        <v>21.042000000000002</v>
      </c>
      <c r="AG53" s="75">
        <v>17.277999999999999</v>
      </c>
      <c r="AH53" s="75">
        <v>24.574000000000002</v>
      </c>
      <c r="AI53" s="4">
        <v>23.975999999999999</v>
      </c>
      <c r="AJ53" s="4">
        <v>23.667999999999999</v>
      </c>
      <c r="AK53" s="4">
        <v>19.061</v>
      </c>
      <c r="AL53" s="4">
        <v>15.343999999999999</v>
      </c>
      <c r="AM53" s="4">
        <v>37.429000000000002</v>
      </c>
    </row>
    <row r="54" spans="1:1005" ht="15" x14ac:dyDescent="0.25">
      <c r="A54" s="84">
        <v>45078</v>
      </c>
      <c r="B54" s="15">
        <v>41.72</v>
      </c>
      <c r="C54" s="15">
        <v>41.72</v>
      </c>
      <c r="D54" s="15">
        <v>41.72</v>
      </c>
      <c r="E54" s="75">
        <v>62.107999999999997</v>
      </c>
      <c r="F54" s="75">
        <v>61.198999999999998</v>
      </c>
      <c r="G54" s="75">
        <v>39.052</v>
      </c>
      <c r="H54" s="75">
        <v>27.195</v>
      </c>
      <c r="I54" s="75">
        <v>30.751999999999999</v>
      </c>
      <c r="J54" s="75">
        <v>31.523</v>
      </c>
      <c r="K54" s="75">
        <v>40.671999999999997</v>
      </c>
      <c r="L54" s="75">
        <v>25.443000000000001</v>
      </c>
      <c r="M54" s="75">
        <v>63.643999999999998</v>
      </c>
      <c r="N54" s="75">
        <v>40.191000000000003</v>
      </c>
      <c r="O54" s="75">
        <v>82.084000000000003</v>
      </c>
      <c r="P54" s="75">
        <v>58.399000000000001</v>
      </c>
      <c r="Q54" s="75">
        <v>78.203000000000003</v>
      </c>
      <c r="R54" s="75">
        <v>29.021999999999998</v>
      </c>
      <c r="S54" s="75">
        <v>46.119</v>
      </c>
      <c r="T54" s="75">
        <v>24.742999999999999</v>
      </c>
      <c r="U54" s="75">
        <v>26.027999999999999</v>
      </c>
      <c r="V54" s="75">
        <v>11.529</v>
      </c>
      <c r="W54" s="75">
        <v>35.533999999999999</v>
      </c>
      <c r="X54" s="75">
        <v>21.097999999999999</v>
      </c>
      <c r="Y54" s="75">
        <v>34.281999999999996</v>
      </c>
      <c r="Z54" s="75">
        <v>35.719000000000001</v>
      </c>
      <c r="AA54" s="75">
        <v>25.614999999999998</v>
      </c>
      <c r="AB54" s="75">
        <v>73.242000000000004</v>
      </c>
      <c r="AC54" s="75">
        <v>45.576999999999998</v>
      </c>
      <c r="AD54" s="75">
        <v>39.335999999999999</v>
      </c>
      <c r="AE54" s="76">
        <v>68.834000000000003</v>
      </c>
      <c r="AF54" s="75">
        <v>9.3409999999999993</v>
      </c>
      <c r="AG54" s="75">
        <v>26.940999999999999</v>
      </c>
      <c r="AH54" s="75">
        <v>49.423000000000002</v>
      </c>
      <c r="AI54" s="4">
        <v>45.722999999999999</v>
      </c>
      <c r="AJ54" s="4">
        <v>23.681999999999999</v>
      </c>
      <c r="AK54" s="4">
        <v>44.929000000000002</v>
      </c>
      <c r="AL54" s="4">
        <v>50.304000000000002</v>
      </c>
      <c r="AM54" s="4">
        <v>90.266999999999996</v>
      </c>
    </row>
    <row r="55" spans="1:1005" ht="15" x14ac:dyDescent="0.25">
      <c r="A55" s="84">
        <v>45108</v>
      </c>
      <c r="B55" s="15">
        <v>20.14</v>
      </c>
      <c r="C55" s="15">
        <v>20.14</v>
      </c>
      <c r="D55" s="15">
        <v>20.14</v>
      </c>
      <c r="E55" s="75">
        <v>23.123999999999999</v>
      </c>
      <c r="F55" s="75">
        <v>30.452999999999999</v>
      </c>
      <c r="G55" s="75">
        <v>16.484999999999999</v>
      </c>
      <c r="H55" s="75">
        <v>12.135</v>
      </c>
      <c r="I55" s="75">
        <v>13.031000000000001</v>
      </c>
      <c r="J55" s="75">
        <v>12.605</v>
      </c>
      <c r="K55" s="75">
        <v>17.268000000000001</v>
      </c>
      <c r="L55" s="75">
        <v>11.472</v>
      </c>
      <c r="M55" s="75">
        <v>35.795999999999999</v>
      </c>
      <c r="N55" s="75">
        <v>15.601000000000001</v>
      </c>
      <c r="O55" s="75">
        <v>84.978999999999999</v>
      </c>
      <c r="P55" s="75">
        <v>26.042000000000002</v>
      </c>
      <c r="Q55" s="75">
        <v>33.447000000000003</v>
      </c>
      <c r="R55" s="75">
        <v>13.846</v>
      </c>
      <c r="S55" s="75">
        <v>30.271999999999998</v>
      </c>
      <c r="T55" s="75">
        <v>9.84</v>
      </c>
      <c r="U55" s="75">
        <v>9.9580000000000002</v>
      </c>
      <c r="V55" s="75">
        <v>5.1929999999999996</v>
      </c>
      <c r="W55" s="75">
        <v>12.866</v>
      </c>
      <c r="X55" s="75">
        <v>8.7270000000000003</v>
      </c>
      <c r="Y55" s="75">
        <v>15.117000000000001</v>
      </c>
      <c r="Z55" s="75">
        <v>12.542999999999999</v>
      </c>
      <c r="AA55" s="75">
        <v>10.65</v>
      </c>
      <c r="AB55" s="75">
        <v>38.386000000000003</v>
      </c>
      <c r="AC55" s="75">
        <v>25.370999999999999</v>
      </c>
      <c r="AD55" s="75">
        <v>13.682</v>
      </c>
      <c r="AE55" s="76">
        <v>43.076999999999998</v>
      </c>
      <c r="AF55" s="75">
        <v>6.3630000000000004</v>
      </c>
      <c r="AG55" s="75">
        <v>10.868</v>
      </c>
      <c r="AH55" s="75">
        <v>17.670999999999999</v>
      </c>
      <c r="AI55" s="4">
        <v>16.288</v>
      </c>
      <c r="AJ55" s="4">
        <v>9.1129999999999995</v>
      </c>
      <c r="AK55" s="4">
        <v>27.545000000000002</v>
      </c>
      <c r="AL55" s="4">
        <v>32.619</v>
      </c>
      <c r="AM55" s="4">
        <v>47.750999999999998</v>
      </c>
    </row>
    <row r="56" spans="1:1005" ht="15" x14ac:dyDescent="0.25">
      <c r="A56" s="84">
        <v>45139</v>
      </c>
      <c r="B56" s="15">
        <v>10.3</v>
      </c>
      <c r="C56" s="15">
        <v>10.3</v>
      </c>
      <c r="D56" s="15">
        <v>10.3</v>
      </c>
      <c r="E56" s="75">
        <v>11.189</v>
      </c>
      <c r="F56" s="75">
        <v>12.657</v>
      </c>
      <c r="G56" s="75">
        <v>9.7940000000000005</v>
      </c>
      <c r="H56" s="75">
        <v>6.7439999999999998</v>
      </c>
      <c r="I56" s="75">
        <v>7.9829999999999997</v>
      </c>
      <c r="J56" s="75">
        <v>6.7519999999999998</v>
      </c>
      <c r="K56" s="75">
        <v>8.0359999999999996</v>
      </c>
      <c r="L56" s="75">
        <v>8.2070000000000007</v>
      </c>
      <c r="M56" s="75">
        <v>12.782</v>
      </c>
      <c r="N56" s="75">
        <v>7.8769999999999998</v>
      </c>
      <c r="O56" s="75">
        <v>28.352</v>
      </c>
      <c r="P56" s="75">
        <v>10.903</v>
      </c>
      <c r="Q56" s="75">
        <v>14.225</v>
      </c>
      <c r="R56" s="75">
        <v>7.4269999999999996</v>
      </c>
      <c r="S56" s="75">
        <v>11.887</v>
      </c>
      <c r="T56" s="75">
        <v>6.5890000000000004</v>
      </c>
      <c r="U56" s="75">
        <v>6.55</v>
      </c>
      <c r="V56" s="75">
        <v>3.7160000000000002</v>
      </c>
      <c r="W56" s="75">
        <v>6.5890000000000004</v>
      </c>
      <c r="X56" s="75">
        <v>5.7690000000000001</v>
      </c>
      <c r="Y56" s="75">
        <v>8.1059999999999999</v>
      </c>
      <c r="Z56" s="75">
        <v>7.6509999999999998</v>
      </c>
      <c r="AA56" s="75">
        <v>6.931</v>
      </c>
      <c r="AB56" s="75">
        <v>13.452999999999999</v>
      </c>
      <c r="AC56" s="75">
        <v>10.291</v>
      </c>
      <c r="AD56" s="75">
        <v>8.2910000000000004</v>
      </c>
      <c r="AE56" s="76">
        <v>14.818</v>
      </c>
      <c r="AF56" s="75">
        <v>4.984</v>
      </c>
      <c r="AG56" s="75">
        <v>6.9370000000000003</v>
      </c>
      <c r="AH56" s="75">
        <v>9.0779999999999994</v>
      </c>
      <c r="AI56" s="4">
        <v>8.0649999999999995</v>
      </c>
      <c r="AJ56" s="4">
        <v>5.9180000000000001</v>
      </c>
      <c r="AK56" s="4">
        <v>11.095000000000001</v>
      </c>
      <c r="AL56" s="4">
        <v>13.076000000000001</v>
      </c>
      <c r="AM56" s="4">
        <v>18.117000000000001</v>
      </c>
    </row>
    <row r="57" spans="1:1005" ht="15" x14ac:dyDescent="0.25">
      <c r="A57" s="84">
        <v>45170</v>
      </c>
      <c r="B57" s="15">
        <v>7.37</v>
      </c>
      <c r="C57" s="15">
        <v>7.37</v>
      </c>
      <c r="D57" s="15">
        <v>7.37</v>
      </c>
      <c r="E57" s="75">
        <v>9.0190000000000001</v>
      </c>
      <c r="F57" s="75">
        <v>10.635</v>
      </c>
      <c r="G57" s="75">
        <v>7.6239999999999997</v>
      </c>
      <c r="H57" s="75">
        <v>6.0279999999999996</v>
      </c>
      <c r="I57" s="75">
        <v>5.87</v>
      </c>
      <c r="J57" s="75">
        <v>5.3170000000000002</v>
      </c>
      <c r="K57" s="75">
        <v>5.9770000000000003</v>
      </c>
      <c r="L57" s="75">
        <v>6.7210000000000001</v>
      </c>
      <c r="M57" s="75">
        <v>8.8840000000000003</v>
      </c>
      <c r="N57" s="75">
        <v>6.2560000000000002</v>
      </c>
      <c r="O57" s="75">
        <v>14.112</v>
      </c>
      <c r="P57" s="75">
        <v>8.1820000000000004</v>
      </c>
      <c r="Q57" s="75">
        <v>9.718</v>
      </c>
      <c r="R57" s="75">
        <v>5.6589999999999998</v>
      </c>
      <c r="S57" s="75">
        <v>7.5430000000000001</v>
      </c>
      <c r="T57" s="75">
        <v>5.26</v>
      </c>
      <c r="U57" s="75">
        <v>4.9820000000000002</v>
      </c>
      <c r="V57" s="75">
        <v>3.2810000000000001</v>
      </c>
      <c r="W57" s="75">
        <v>7</v>
      </c>
      <c r="X57" s="75">
        <v>5.0149999999999997</v>
      </c>
      <c r="Y57" s="75">
        <v>5.6379999999999999</v>
      </c>
      <c r="Z57" s="75">
        <v>6.47</v>
      </c>
      <c r="AA57" s="75">
        <v>5.9390000000000001</v>
      </c>
      <c r="AB57" s="75">
        <v>8.6159999999999997</v>
      </c>
      <c r="AC57" s="75">
        <v>7.194</v>
      </c>
      <c r="AD57" s="75">
        <v>5.8470000000000004</v>
      </c>
      <c r="AE57" s="76">
        <v>8.4949999999999992</v>
      </c>
      <c r="AF57" s="75">
        <v>4.4119999999999999</v>
      </c>
      <c r="AG57" s="75">
        <v>6.1950000000000003</v>
      </c>
      <c r="AH57" s="75">
        <v>8.3140000000000001</v>
      </c>
      <c r="AI57" s="4">
        <v>6.3529999999999998</v>
      </c>
      <c r="AJ57" s="4">
        <v>4.7240000000000002</v>
      </c>
      <c r="AK57" s="4">
        <v>8.77</v>
      </c>
      <c r="AL57" s="4">
        <v>7.4870000000000001</v>
      </c>
      <c r="AM57" s="4">
        <v>10.583</v>
      </c>
    </row>
    <row r="58" spans="1:1005" ht="15" x14ac:dyDescent="0.25">
      <c r="A58" s="84">
        <v>45200</v>
      </c>
      <c r="B58" s="15">
        <v>6.01</v>
      </c>
      <c r="C58" s="15">
        <v>7.23</v>
      </c>
      <c r="D58" s="15">
        <v>6.66</v>
      </c>
      <c r="E58" s="75">
        <v>14.207000000000001</v>
      </c>
      <c r="F58" s="75">
        <v>10.683</v>
      </c>
      <c r="G58" s="75">
        <v>6.4589999999999996</v>
      </c>
      <c r="H58" s="75">
        <v>5.1879999999999997</v>
      </c>
      <c r="I58" s="75">
        <v>5.4119999999999999</v>
      </c>
      <c r="J58" s="75">
        <v>6.9050000000000002</v>
      </c>
      <c r="K58" s="75">
        <v>5.335</v>
      </c>
      <c r="L58" s="75">
        <v>5.0599999999999996</v>
      </c>
      <c r="M58" s="75">
        <v>8.5530000000000008</v>
      </c>
      <c r="N58" s="75">
        <v>6.0919999999999996</v>
      </c>
      <c r="O58" s="75">
        <v>11.326000000000001</v>
      </c>
      <c r="P58" s="75">
        <v>8.0090000000000003</v>
      </c>
      <c r="Q58" s="75">
        <v>9.1080000000000005</v>
      </c>
      <c r="R58" s="75">
        <v>6.157</v>
      </c>
      <c r="S58" s="75">
        <v>6.6150000000000002</v>
      </c>
      <c r="T58" s="75">
        <v>4.8250000000000002</v>
      </c>
      <c r="U58" s="75">
        <v>4.4039999999999999</v>
      </c>
      <c r="V58" s="75">
        <v>4.2450000000000001</v>
      </c>
      <c r="W58" s="75">
        <v>5.4829999999999997</v>
      </c>
      <c r="X58" s="75">
        <v>4.6689999999999996</v>
      </c>
      <c r="Y58" s="75">
        <v>6.5309999999999997</v>
      </c>
      <c r="Z58" s="75">
        <v>8.3130000000000006</v>
      </c>
      <c r="AA58" s="75">
        <v>6.0570000000000004</v>
      </c>
      <c r="AB58" s="75">
        <v>7.7919999999999998</v>
      </c>
      <c r="AC58" s="75">
        <v>7.2619999999999996</v>
      </c>
      <c r="AD58" s="75">
        <v>5.4420000000000002</v>
      </c>
      <c r="AE58" s="76">
        <v>8.2550000000000008</v>
      </c>
      <c r="AF58" s="75">
        <v>3.992</v>
      </c>
      <c r="AG58" s="75">
        <v>6.4039999999999999</v>
      </c>
      <c r="AH58" s="75">
        <v>10.021000000000001</v>
      </c>
      <c r="AI58" s="4">
        <v>5.609</v>
      </c>
      <c r="AJ58" s="4">
        <v>4.5590000000000002</v>
      </c>
      <c r="AK58" s="4">
        <v>7.0309999999999997</v>
      </c>
      <c r="AL58" s="4">
        <v>6.4450000000000003</v>
      </c>
      <c r="AM58" s="4">
        <v>9.1219999999999999</v>
      </c>
    </row>
    <row r="59" spans="1:1005" ht="15" x14ac:dyDescent="0.25">
      <c r="A59" s="84">
        <v>45231</v>
      </c>
      <c r="B59" s="15">
        <v>5.0199999999999996</v>
      </c>
      <c r="C59" s="15">
        <v>5.36</v>
      </c>
      <c r="D59" s="15">
        <v>5.1100000000000003</v>
      </c>
      <c r="E59" s="75">
        <v>9.5419999999999998</v>
      </c>
      <c r="F59" s="75">
        <v>8.15</v>
      </c>
      <c r="G59" s="75">
        <v>5.7640000000000002</v>
      </c>
      <c r="H59" s="75">
        <v>4.18</v>
      </c>
      <c r="I59" s="75">
        <v>4.5629999999999997</v>
      </c>
      <c r="J59" s="75">
        <v>6.4850000000000003</v>
      </c>
      <c r="K59" s="75">
        <v>4.5880000000000001</v>
      </c>
      <c r="L59" s="75">
        <v>4.3310000000000004</v>
      </c>
      <c r="M59" s="75">
        <v>7.1059999999999999</v>
      </c>
      <c r="N59" s="75">
        <v>5.5570000000000004</v>
      </c>
      <c r="O59" s="75">
        <v>8.7880000000000003</v>
      </c>
      <c r="P59" s="75">
        <v>6.7359999999999998</v>
      </c>
      <c r="Q59" s="75">
        <v>7.3449999999999998</v>
      </c>
      <c r="R59" s="75">
        <v>4.8949999999999996</v>
      </c>
      <c r="S59" s="75">
        <v>5.4820000000000002</v>
      </c>
      <c r="T59" s="75">
        <v>4.0990000000000002</v>
      </c>
      <c r="U59" s="75">
        <v>4.5110000000000001</v>
      </c>
      <c r="V59" s="75">
        <v>2.8580000000000001</v>
      </c>
      <c r="W59" s="75">
        <v>4.2240000000000002</v>
      </c>
      <c r="X59" s="75">
        <v>4.1909999999999998</v>
      </c>
      <c r="Y59" s="75">
        <v>5.6689999999999996</v>
      </c>
      <c r="Z59" s="75">
        <v>6.1779999999999999</v>
      </c>
      <c r="AA59" s="75">
        <v>4.8600000000000003</v>
      </c>
      <c r="AB59" s="75">
        <v>6.7539999999999996</v>
      </c>
      <c r="AC59" s="75">
        <v>6.5259999999999998</v>
      </c>
      <c r="AD59" s="75">
        <v>5.4509999999999996</v>
      </c>
      <c r="AE59" s="76">
        <v>6.7220000000000004</v>
      </c>
      <c r="AF59" s="75">
        <v>3.4049999999999998</v>
      </c>
      <c r="AG59" s="75">
        <v>4.468</v>
      </c>
      <c r="AH59" s="75">
        <v>6.4960000000000004</v>
      </c>
      <c r="AI59" s="4">
        <v>5.4249999999999998</v>
      </c>
      <c r="AJ59" s="4">
        <v>4.3529999999999998</v>
      </c>
      <c r="AK59" s="4">
        <v>5.407</v>
      </c>
      <c r="AL59" s="4">
        <v>5.5419999999999998</v>
      </c>
      <c r="AM59" s="4">
        <v>7.54</v>
      </c>
    </row>
    <row r="60" spans="1:1005" ht="15" x14ac:dyDescent="0.25">
      <c r="A60" s="84">
        <v>45261</v>
      </c>
      <c r="B60" s="15">
        <v>4.68</v>
      </c>
      <c r="C60" s="15">
        <v>4.68</v>
      </c>
      <c r="D60" s="15">
        <v>4.68</v>
      </c>
      <c r="E60" s="75">
        <v>7.0039999999999996</v>
      </c>
      <c r="F60" s="75">
        <v>6.5830000000000002</v>
      </c>
      <c r="G60" s="75">
        <v>5.2839999999999998</v>
      </c>
      <c r="H60" s="75">
        <v>3.8410000000000002</v>
      </c>
      <c r="I60" s="75">
        <v>4.1429999999999998</v>
      </c>
      <c r="J60" s="75">
        <v>4.7590000000000003</v>
      </c>
      <c r="K60" s="75">
        <v>4.2610000000000001</v>
      </c>
      <c r="L60" s="75">
        <v>3.9430000000000001</v>
      </c>
      <c r="M60" s="75">
        <v>6.101</v>
      </c>
      <c r="N60" s="75">
        <v>4.8330000000000002</v>
      </c>
      <c r="O60" s="75">
        <v>7.8879999999999999</v>
      </c>
      <c r="P60" s="75">
        <v>6.2850000000000001</v>
      </c>
      <c r="Q60" s="75">
        <v>6.6070000000000002</v>
      </c>
      <c r="R60" s="75">
        <v>4.6189999999999998</v>
      </c>
      <c r="S60" s="75">
        <v>5.056</v>
      </c>
      <c r="T60" s="75">
        <v>3.7989999999999999</v>
      </c>
      <c r="U60" s="75">
        <v>3.8039999999999998</v>
      </c>
      <c r="V60" s="75">
        <v>2.492</v>
      </c>
      <c r="W60" s="75">
        <v>3.847</v>
      </c>
      <c r="X60" s="75">
        <v>3.6110000000000002</v>
      </c>
      <c r="Y60" s="75">
        <v>4.4160000000000004</v>
      </c>
      <c r="Z60" s="75">
        <v>4.8310000000000004</v>
      </c>
      <c r="AA60" s="75">
        <v>3.9660000000000002</v>
      </c>
      <c r="AB60" s="75">
        <v>6.0640000000000001</v>
      </c>
      <c r="AC60" s="75">
        <v>5.4969999999999999</v>
      </c>
      <c r="AD60" s="75">
        <v>4.4820000000000002</v>
      </c>
      <c r="AE60" s="76">
        <v>6.01</v>
      </c>
      <c r="AF60" s="75">
        <v>3.1440000000000001</v>
      </c>
      <c r="AG60" s="75">
        <v>3.835</v>
      </c>
      <c r="AH60" s="75">
        <v>5.2030000000000003</v>
      </c>
      <c r="AI60" s="4">
        <v>4.88</v>
      </c>
      <c r="AJ60" s="4">
        <v>3.722</v>
      </c>
      <c r="AK60" s="4">
        <v>4.9089999999999998</v>
      </c>
      <c r="AL60" s="4">
        <v>5.08</v>
      </c>
      <c r="AM60" s="4">
        <v>6.9489999999999998</v>
      </c>
    </row>
    <row r="61" spans="1:1005" ht="15" x14ac:dyDescent="0.25">
      <c r="A61" s="84">
        <v>45292</v>
      </c>
      <c r="B61" s="15">
        <v>4.3499999999999996</v>
      </c>
      <c r="C61" s="15">
        <v>4.3499999999999996</v>
      </c>
      <c r="D61" s="15">
        <v>4.3499999999999996</v>
      </c>
      <c r="E61" s="75">
        <v>6.18</v>
      </c>
      <c r="F61" s="75">
        <v>5.9409999999999998</v>
      </c>
      <c r="G61" s="75">
        <v>4.7480000000000002</v>
      </c>
      <c r="H61" s="75">
        <v>3.448</v>
      </c>
      <c r="I61" s="75">
        <v>3.7290000000000001</v>
      </c>
      <c r="J61" s="75">
        <v>3.911</v>
      </c>
      <c r="K61" s="75">
        <v>3.83</v>
      </c>
      <c r="L61" s="75">
        <v>3.5339999999999998</v>
      </c>
      <c r="M61" s="75">
        <v>5.4720000000000004</v>
      </c>
      <c r="N61" s="75">
        <v>4.2839999999999998</v>
      </c>
      <c r="O61" s="75">
        <v>6.9429999999999996</v>
      </c>
      <c r="P61" s="75">
        <v>5.5330000000000004</v>
      </c>
      <c r="Q61" s="75">
        <v>5.9729999999999999</v>
      </c>
      <c r="R61" s="75">
        <v>3.9609999999999999</v>
      </c>
      <c r="S61" s="75">
        <v>4.5419999999999998</v>
      </c>
      <c r="T61" s="75">
        <v>3.4140000000000001</v>
      </c>
      <c r="U61" s="75">
        <v>3.3279999999999998</v>
      </c>
      <c r="V61" s="75">
        <v>2.214</v>
      </c>
      <c r="W61" s="75">
        <v>3.444</v>
      </c>
      <c r="X61" s="75">
        <v>3.2130000000000001</v>
      </c>
      <c r="Y61" s="75">
        <v>3.8380000000000001</v>
      </c>
      <c r="Z61" s="75">
        <v>4.2709999999999999</v>
      </c>
      <c r="AA61" s="75">
        <v>3.5019999999999998</v>
      </c>
      <c r="AB61" s="75">
        <v>5.4740000000000002</v>
      </c>
      <c r="AC61" s="75">
        <v>4.8689999999999998</v>
      </c>
      <c r="AD61" s="75">
        <v>3.923</v>
      </c>
      <c r="AE61" s="76">
        <v>5.3979999999999997</v>
      </c>
      <c r="AF61" s="75">
        <v>2.8279999999999998</v>
      </c>
      <c r="AG61" s="75">
        <v>3.508</v>
      </c>
      <c r="AH61" s="75">
        <v>4.6050000000000004</v>
      </c>
      <c r="AI61" s="4">
        <v>4.492</v>
      </c>
      <c r="AJ61" s="4">
        <v>3.27</v>
      </c>
      <c r="AK61" s="4">
        <v>4.4489999999999998</v>
      </c>
      <c r="AL61" s="4">
        <v>4.5570000000000004</v>
      </c>
      <c r="AM61" s="4">
        <v>6.2460000000000004</v>
      </c>
    </row>
    <row r="62" spans="1:1005" ht="15" x14ac:dyDescent="0.25">
      <c r="A62" s="84">
        <v>45323</v>
      </c>
      <c r="B62" s="15">
        <v>3.8</v>
      </c>
      <c r="C62" s="15">
        <v>3.8</v>
      </c>
      <c r="D62" s="15">
        <v>3.8</v>
      </c>
      <c r="E62" s="75">
        <v>5.2380000000000004</v>
      </c>
      <c r="F62" s="75">
        <v>5.0510000000000002</v>
      </c>
      <c r="G62" s="75">
        <v>4.032</v>
      </c>
      <c r="H62" s="75">
        <v>2.9119999999999999</v>
      </c>
      <c r="I62" s="75">
        <v>3.1669999999999998</v>
      </c>
      <c r="J62" s="75">
        <v>3.266</v>
      </c>
      <c r="K62" s="75">
        <v>3.2330000000000001</v>
      </c>
      <c r="L62" s="75">
        <v>3.0150000000000001</v>
      </c>
      <c r="M62" s="75">
        <v>4.633</v>
      </c>
      <c r="N62" s="75">
        <v>3.6429999999999998</v>
      </c>
      <c r="O62" s="75">
        <v>5.87</v>
      </c>
      <c r="P62" s="75">
        <v>4.6769999999999996</v>
      </c>
      <c r="Q62" s="75">
        <v>5.0640000000000001</v>
      </c>
      <c r="R62" s="75">
        <v>3.3370000000000002</v>
      </c>
      <c r="S62" s="75">
        <v>3.8620000000000001</v>
      </c>
      <c r="T62" s="75">
        <v>2.8889999999999998</v>
      </c>
      <c r="U62" s="75">
        <v>2.81</v>
      </c>
      <c r="V62" s="75">
        <v>1.8640000000000001</v>
      </c>
      <c r="W62" s="75">
        <v>2.9039999999999999</v>
      </c>
      <c r="X62" s="75">
        <v>2.722</v>
      </c>
      <c r="Y62" s="75">
        <v>3.2330000000000001</v>
      </c>
      <c r="Z62" s="75">
        <v>3.6230000000000002</v>
      </c>
      <c r="AA62" s="75">
        <v>2.9790000000000001</v>
      </c>
      <c r="AB62" s="75">
        <v>4.6449999999999996</v>
      </c>
      <c r="AC62" s="75">
        <v>4.1189999999999998</v>
      </c>
      <c r="AD62" s="75">
        <v>3.3159999999999998</v>
      </c>
      <c r="AE62" s="76">
        <v>4.5910000000000002</v>
      </c>
      <c r="AF62" s="75">
        <v>2.4060000000000001</v>
      </c>
      <c r="AG62" s="75">
        <v>2.996</v>
      </c>
      <c r="AH62" s="75">
        <v>4.0119999999999996</v>
      </c>
      <c r="AI62" s="4">
        <v>3.8839999999999999</v>
      </c>
      <c r="AJ62" s="4">
        <v>2.762</v>
      </c>
      <c r="AK62" s="4">
        <v>3.77</v>
      </c>
      <c r="AL62" s="4">
        <v>3.855</v>
      </c>
      <c r="AM62" s="4">
        <v>5.3280000000000003</v>
      </c>
    </row>
    <row r="63" spans="1:1005" ht="15" x14ac:dyDescent="0.25">
      <c r="A63" s="84">
        <v>45352</v>
      </c>
      <c r="B63" s="15">
        <v>4.4400000000000004</v>
      </c>
      <c r="C63" s="15">
        <v>4.4400000000000004</v>
      </c>
      <c r="D63" s="15">
        <v>4.4400000000000004</v>
      </c>
      <c r="E63" s="75">
        <v>5.9569999999999999</v>
      </c>
      <c r="F63" s="75">
        <v>5.0860000000000003</v>
      </c>
      <c r="G63" s="75">
        <v>3.9569999999999999</v>
      </c>
      <c r="H63" s="75">
        <v>3.569</v>
      </c>
      <c r="I63" s="75">
        <v>4.0510000000000002</v>
      </c>
      <c r="J63" s="75">
        <v>3.492</v>
      </c>
      <c r="K63" s="75">
        <v>3.39</v>
      </c>
      <c r="L63" s="75">
        <v>3.3029999999999999</v>
      </c>
      <c r="M63" s="75">
        <v>4.9820000000000002</v>
      </c>
      <c r="N63" s="75">
        <v>4.4180000000000001</v>
      </c>
      <c r="O63" s="75">
        <v>5.62</v>
      </c>
      <c r="P63" s="75">
        <v>5.0289999999999999</v>
      </c>
      <c r="Q63" s="75">
        <v>5.3410000000000002</v>
      </c>
      <c r="R63" s="75">
        <v>4.0789999999999997</v>
      </c>
      <c r="S63" s="75">
        <v>3.7839999999999998</v>
      </c>
      <c r="T63" s="75">
        <v>3.0339999999999998</v>
      </c>
      <c r="U63" s="75">
        <v>2.7559999999999998</v>
      </c>
      <c r="V63" s="75">
        <v>2.0870000000000002</v>
      </c>
      <c r="W63" s="75">
        <v>4.7670000000000003</v>
      </c>
      <c r="X63" s="75">
        <v>2.5859999999999999</v>
      </c>
      <c r="Y63" s="75">
        <v>3.073</v>
      </c>
      <c r="Z63" s="75">
        <v>6.657</v>
      </c>
      <c r="AA63" s="75">
        <v>2.8439999999999999</v>
      </c>
      <c r="AB63" s="75">
        <v>5.0730000000000004</v>
      </c>
      <c r="AC63" s="75">
        <v>3.9380000000000002</v>
      </c>
      <c r="AD63" s="75">
        <v>3.375</v>
      </c>
      <c r="AE63" s="76">
        <v>5.9390000000000001</v>
      </c>
      <c r="AF63" s="75">
        <v>2.37</v>
      </c>
      <c r="AG63" s="75">
        <v>2.7959999999999998</v>
      </c>
      <c r="AH63" s="75">
        <v>6.1390000000000002</v>
      </c>
      <c r="AI63" s="4">
        <v>3.9319999999999999</v>
      </c>
      <c r="AJ63" s="4">
        <v>2.677</v>
      </c>
      <c r="AK63" s="4">
        <v>4.4509999999999996</v>
      </c>
      <c r="AL63" s="4">
        <v>3.726</v>
      </c>
      <c r="AM63" s="4">
        <v>5.5469999999999997</v>
      </c>
    </row>
    <row r="64" spans="1:1005" ht="15" x14ac:dyDescent="0.25">
      <c r="A64" s="84">
        <v>45383</v>
      </c>
      <c r="B64" s="15">
        <v>8.76</v>
      </c>
      <c r="C64" s="15">
        <v>8.76</v>
      </c>
      <c r="D64" s="15">
        <v>8.76</v>
      </c>
      <c r="E64" s="75">
        <v>12.492000000000001</v>
      </c>
      <c r="F64" s="75">
        <v>9.0609999999999999</v>
      </c>
      <c r="G64" s="75">
        <v>6.6820000000000004</v>
      </c>
      <c r="H64" s="75">
        <v>9.3829999999999991</v>
      </c>
      <c r="I64" s="75">
        <v>9.1950000000000003</v>
      </c>
      <c r="J64" s="75">
        <v>4.8600000000000003</v>
      </c>
      <c r="K64" s="75">
        <v>9.3879999999999999</v>
      </c>
      <c r="L64" s="75">
        <v>5.8659999999999997</v>
      </c>
      <c r="M64" s="75">
        <v>7.65</v>
      </c>
      <c r="N64" s="75">
        <v>5.0419999999999998</v>
      </c>
      <c r="O64" s="75">
        <v>8.35</v>
      </c>
      <c r="P64" s="75">
        <v>6.1239999999999997</v>
      </c>
      <c r="Q64" s="75">
        <v>6.165</v>
      </c>
      <c r="R64" s="75">
        <v>5.3170000000000002</v>
      </c>
      <c r="S64" s="75">
        <v>7.883</v>
      </c>
      <c r="T64" s="75">
        <v>5.6539999999999999</v>
      </c>
      <c r="U64" s="75">
        <v>6.7030000000000003</v>
      </c>
      <c r="V64" s="75">
        <v>4.2969999999999997</v>
      </c>
      <c r="W64" s="75">
        <v>9.7989999999999995</v>
      </c>
      <c r="X64" s="75">
        <v>4.6289999999999996</v>
      </c>
      <c r="Y64" s="75">
        <v>7.6769999999999996</v>
      </c>
      <c r="Z64" s="75">
        <v>8.9049999999999994</v>
      </c>
      <c r="AA64" s="75">
        <v>2.7629999999999999</v>
      </c>
      <c r="AB64" s="75">
        <v>5.8920000000000003</v>
      </c>
      <c r="AC64" s="75">
        <v>6.0659999999999998</v>
      </c>
      <c r="AD64" s="75">
        <v>4.907</v>
      </c>
      <c r="AE64" s="76">
        <v>14.576000000000001</v>
      </c>
      <c r="AF64" s="75">
        <v>3.4420000000000002</v>
      </c>
      <c r="AG64" s="75">
        <v>3.8660000000000001</v>
      </c>
      <c r="AH64" s="75">
        <v>11.807</v>
      </c>
      <c r="AI64" s="4">
        <v>8.8149999999999995</v>
      </c>
      <c r="AJ64" s="4">
        <v>3.524</v>
      </c>
      <c r="AK64" s="4">
        <v>4.3259999999999996</v>
      </c>
      <c r="AL64" s="4">
        <v>3.6709999999999998</v>
      </c>
      <c r="AM64" s="4">
        <v>3.6709999999999998</v>
      </c>
      <c r="ALQ64" s="4" t="e">
        <v>#N/A</v>
      </c>
    </row>
    <row r="65" spans="1:1005" ht="15" x14ac:dyDescent="0.25">
      <c r="A65" s="84">
        <v>45413</v>
      </c>
      <c r="B65" s="15">
        <v>28.28</v>
      </c>
      <c r="C65" s="15">
        <v>28.28</v>
      </c>
      <c r="D65" s="15">
        <v>28.28</v>
      </c>
      <c r="E65" s="75">
        <v>44.692</v>
      </c>
      <c r="F65" s="75">
        <v>44.625999999999998</v>
      </c>
      <c r="G65" s="75">
        <v>20.353000000000002</v>
      </c>
      <c r="H65" s="75">
        <v>27.600999999999999</v>
      </c>
      <c r="I65" s="75">
        <v>19.532</v>
      </c>
      <c r="J65" s="75">
        <v>23.856999999999999</v>
      </c>
      <c r="K65" s="75">
        <v>30.088999999999999</v>
      </c>
      <c r="L65" s="75">
        <v>31.015999999999998</v>
      </c>
      <c r="M65" s="75">
        <v>28.26</v>
      </c>
      <c r="N65" s="75">
        <v>17.331</v>
      </c>
      <c r="O65" s="75">
        <v>53.9</v>
      </c>
      <c r="P65" s="75">
        <v>36.054000000000002</v>
      </c>
      <c r="Q65" s="75">
        <v>23.934999999999999</v>
      </c>
      <c r="R65" s="75">
        <v>20.024000000000001</v>
      </c>
      <c r="S65" s="75">
        <v>32.042999999999999</v>
      </c>
      <c r="T65" s="75">
        <v>25.693999999999999</v>
      </c>
      <c r="U65" s="75">
        <v>14.663</v>
      </c>
      <c r="V65" s="75">
        <v>19.728999999999999</v>
      </c>
      <c r="W65" s="75">
        <v>27.902000000000001</v>
      </c>
      <c r="X65" s="75">
        <v>24.556999999999999</v>
      </c>
      <c r="Y65" s="75">
        <v>30.082000000000001</v>
      </c>
      <c r="Z65" s="75">
        <v>28.2</v>
      </c>
      <c r="AA65" s="75">
        <v>21.602</v>
      </c>
      <c r="AB65" s="75">
        <v>35.302</v>
      </c>
      <c r="AC65" s="75">
        <v>16.34</v>
      </c>
      <c r="AD65" s="75">
        <v>15.946</v>
      </c>
      <c r="AE65" s="76">
        <v>21.042000000000002</v>
      </c>
      <c r="AF65" s="75">
        <v>17.277999999999999</v>
      </c>
      <c r="AG65" s="75">
        <v>24.574000000000002</v>
      </c>
      <c r="AH65" s="75">
        <v>23.975999999999999</v>
      </c>
      <c r="AI65" s="4">
        <v>23.667999999999999</v>
      </c>
      <c r="AJ65" s="4">
        <v>19.061</v>
      </c>
      <c r="AK65" s="4">
        <v>15.343999999999999</v>
      </c>
      <c r="AL65" s="4">
        <v>37.429000000000002</v>
      </c>
      <c r="AM65" s="4">
        <v>37.429000000000002</v>
      </c>
      <c r="ALQ65" s="4" t="e">
        <v>#N/A</v>
      </c>
    </row>
    <row r="66" spans="1:1005" ht="15" x14ac:dyDescent="0.25">
      <c r="A66" s="84">
        <v>45444</v>
      </c>
      <c r="B66" s="15">
        <v>41.72</v>
      </c>
      <c r="C66" s="15">
        <v>41.72</v>
      </c>
      <c r="D66" s="15">
        <v>41.72</v>
      </c>
      <c r="E66" s="75">
        <v>61.198999999999998</v>
      </c>
      <c r="F66" s="75">
        <v>39.052</v>
      </c>
      <c r="G66" s="75">
        <v>27.195</v>
      </c>
      <c r="H66" s="75">
        <v>30.751999999999999</v>
      </c>
      <c r="I66" s="75">
        <v>31.523</v>
      </c>
      <c r="J66" s="75">
        <v>40.671999999999997</v>
      </c>
      <c r="K66" s="75">
        <v>25.443000000000001</v>
      </c>
      <c r="L66" s="75">
        <v>63.643999999999998</v>
      </c>
      <c r="M66" s="75">
        <v>40.191000000000003</v>
      </c>
      <c r="N66" s="75">
        <v>82.084000000000003</v>
      </c>
      <c r="O66" s="75">
        <v>58.399000000000001</v>
      </c>
      <c r="P66" s="75">
        <v>78.203000000000003</v>
      </c>
      <c r="Q66" s="75">
        <v>29.021999999999998</v>
      </c>
      <c r="R66" s="75">
        <v>46.119</v>
      </c>
      <c r="S66" s="75">
        <v>24.742999999999999</v>
      </c>
      <c r="T66" s="75">
        <v>26.027999999999999</v>
      </c>
      <c r="U66" s="75">
        <v>11.529</v>
      </c>
      <c r="V66" s="75">
        <v>35.533999999999999</v>
      </c>
      <c r="W66" s="75">
        <v>21.097999999999999</v>
      </c>
      <c r="X66" s="75">
        <v>34.281999999999996</v>
      </c>
      <c r="Y66" s="75">
        <v>35.719000000000001</v>
      </c>
      <c r="Z66" s="75">
        <v>25.614999999999998</v>
      </c>
      <c r="AA66" s="75">
        <v>73.242000000000004</v>
      </c>
      <c r="AB66" s="75">
        <v>45.576999999999998</v>
      </c>
      <c r="AC66" s="75">
        <v>39.335999999999999</v>
      </c>
      <c r="AD66" s="75">
        <v>68.834000000000003</v>
      </c>
      <c r="AE66" s="76">
        <v>9.3409999999999993</v>
      </c>
      <c r="AF66" s="75">
        <v>26.940999999999999</v>
      </c>
      <c r="AG66" s="75">
        <v>49.423000000000002</v>
      </c>
      <c r="AH66" s="75">
        <v>45.722999999999999</v>
      </c>
      <c r="AI66" s="4">
        <v>23.681999999999999</v>
      </c>
      <c r="AJ66" s="4">
        <v>44.929000000000002</v>
      </c>
      <c r="AK66" s="4">
        <v>50.304000000000002</v>
      </c>
      <c r="AL66" s="4">
        <v>90.266999999999996</v>
      </c>
      <c r="AM66" s="4">
        <v>90.266999999999996</v>
      </c>
      <c r="ALQ66" s="4" t="e">
        <v>#N/A</v>
      </c>
    </row>
    <row r="67" spans="1:1005" ht="15" x14ac:dyDescent="0.25">
      <c r="A67" s="84">
        <v>45474</v>
      </c>
      <c r="B67" s="15">
        <v>20.14</v>
      </c>
      <c r="C67" s="15">
        <v>20.14</v>
      </c>
      <c r="D67" s="15">
        <v>20.14</v>
      </c>
      <c r="E67" s="75">
        <v>30.452999999999999</v>
      </c>
      <c r="F67" s="75">
        <v>16.484999999999999</v>
      </c>
      <c r="G67" s="75">
        <v>12.135</v>
      </c>
      <c r="H67" s="75">
        <v>13.031000000000001</v>
      </c>
      <c r="I67" s="75">
        <v>12.605</v>
      </c>
      <c r="J67" s="75">
        <v>17.268000000000001</v>
      </c>
      <c r="K67" s="75">
        <v>11.472</v>
      </c>
      <c r="L67" s="75">
        <v>35.795999999999999</v>
      </c>
      <c r="M67" s="75">
        <v>15.601000000000001</v>
      </c>
      <c r="N67" s="75">
        <v>84.978999999999999</v>
      </c>
      <c r="O67" s="75">
        <v>26.042000000000002</v>
      </c>
      <c r="P67" s="75">
        <v>33.447000000000003</v>
      </c>
      <c r="Q67" s="75">
        <v>13.846</v>
      </c>
      <c r="R67" s="75">
        <v>30.271999999999998</v>
      </c>
      <c r="S67" s="75">
        <v>9.84</v>
      </c>
      <c r="T67" s="75">
        <v>9.9580000000000002</v>
      </c>
      <c r="U67" s="75">
        <v>5.1929999999999996</v>
      </c>
      <c r="V67" s="75">
        <v>12.866</v>
      </c>
      <c r="W67" s="75">
        <v>8.7270000000000003</v>
      </c>
      <c r="X67" s="75">
        <v>15.117000000000001</v>
      </c>
      <c r="Y67" s="75">
        <v>12.542999999999999</v>
      </c>
      <c r="Z67" s="75">
        <v>10.65</v>
      </c>
      <c r="AA67" s="75">
        <v>38.386000000000003</v>
      </c>
      <c r="AB67" s="75">
        <v>25.370999999999999</v>
      </c>
      <c r="AC67" s="75">
        <v>13.682</v>
      </c>
      <c r="AD67" s="75">
        <v>43.076999999999998</v>
      </c>
      <c r="AE67" s="76">
        <v>6.3630000000000004</v>
      </c>
      <c r="AF67" s="75">
        <v>10.868</v>
      </c>
      <c r="AG67" s="75">
        <v>17.670999999999999</v>
      </c>
      <c r="AH67" s="75">
        <v>16.288</v>
      </c>
      <c r="AI67" s="4">
        <v>9.1129999999999995</v>
      </c>
      <c r="AJ67" s="4">
        <v>27.545000000000002</v>
      </c>
      <c r="AK67" s="4">
        <v>32.619</v>
      </c>
      <c r="AL67" s="4">
        <v>47.750999999999998</v>
      </c>
      <c r="AM67" s="4">
        <v>47.750999999999998</v>
      </c>
      <c r="ALQ67" s="4" t="e">
        <v>#N/A</v>
      </c>
    </row>
    <row r="68" spans="1:1005" ht="15" x14ac:dyDescent="0.25">
      <c r="A68" s="84">
        <v>45505</v>
      </c>
      <c r="B68" s="15">
        <v>10.3</v>
      </c>
      <c r="C68" s="15">
        <v>10.3</v>
      </c>
      <c r="D68" s="15">
        <v>10.3</v>
      </c>
      <c r="E68" s="75">
        <v>12.657</v>
      </c>
      <c r="F68" s="75">
        <v>9.7940000000000005</v>
      </c>
      <c r="G68" s="75">
        <v>6.7439999999999998</v>
      </c>
      <c r="H68" s="75">
        <v>7.9829999999999997</v>
      </c>
      <c r="I68" s="75">
        <v>6.7519999999999998</v>
      </c>
      <c r="J68" s="75">
        <v>8.0359999999999996</v>
      </c>
      <c r="K68" s="75">
        <v>8.2070000000000007</v>
      </c>
      <c r="L68" s="75">
        <v>12.782</v>
      </c>
      <c r="M68" s="75">
        <v>7.8769999999999998</v>
      </c>
      <c r="N68" s="75">
        <v>28.352</v>
      </c>
      <c r="O68" s="75">
        <v>10.903</v>
      </c>
      <c r="P68" s="75">
        <v>14.225</v>
      </c>
      <c r="Q68" s="75">
        <v>7.4269999999999996</v>
      </c>
      <c r="R68" s="75">
        <v>11.887</v>
      </c>
      <c r="S68" s="75">
        <v>6.5890000000000004</v>
      </c>
      <c r="T68" s="75">
        <v>6.55</v>
      </c>
      <c r="U68" s="75">
        <v>3.7160000000000002</v>
      </c>
      <c r="V68" s="75">
        <v>6.5890000000000004</v>
      </c>
      <c r="W68" s="75">
        <v>5.7690000000000001</v>
      </c>
      <c r="X68" s="75">
        <v>8.1059999999999999</v>
      </c>
      <c r="Y68" s="75">
        <v>7.6509999999999998</v>
      </c>
      <c r="Z68" s="75">
        <v>6.931</v>
      </c>
      <c r="AA68" s="75">
        <v>13.452999999999999</v>
      </c>
      <c r="AB68" s="75">
        <v>10.291</v>
      </c>
      <c r="AC68" s="75">
        <v>8.2910000000000004</v>
      </c>
      <c r="AD68" s="75">
        <v>14.818</v>
      </c>
      <c r="AE68" s="76">
        <v>4.984</v>
      </c>
      <c r="AF68" s="75">
        <v>6.9370000000000003</v>
      </c>
      <c r="AG68" s="75">
        <v>9.0779999999999994</v>
      </c>
      <c r="AH68" s="75">
        <v>8.0649999999999995</v>
      </c>
      <c r="AI68" s="4">
        <v>5.9180000000000001</v>
      </c>
      <c r="AJ68" s="4">
        <v>11.095000000000001</v>
      </c>
      <c r="AK68" s="4">
        <v>13.076000000000001</v>
      </c>
      <c r="AL68" s="4">
        <v>18.117000000000001</v>
      </c>
      <c r="AM68" s="4">
        <v>18.117000000000001</v>
      </c>
      <c r="ALQ68" s="4" t="e">
        <v>#N/A</v>
      </c>
    </row>
    <row r="69" spans="1:1005" ht="15" x14ac:dyDescent="0.25">
      <c r="A69" s="84">
        <v>45536</v>
      </c>
      <c r="B69" s="15">
        <v>7.37</v>
      </c>
      <c r="C69" s="15">
        <v>7.37</v>
      </c>
      <c r="D69" s="15">
        <v>7.37</v>
      </c>
      <c r="E69" s="75">
        <v>10.635</v>
      </c>
      <c r="F69" s="75">
        <v>7.6239999999999997</v>
      </c>
      <c r="G69" s="75">
        <v>6.0279999999999996</v>
      </c>
      <c r="H69" s="75">
        <v>5.87</v>
      </c>
      <c r="I69" s="75">
        <v>5.3170000000000002</v>
      </c>
      <c r="J69" s="75">
        <v>5.9770000000000003</v>
      </c>
      <c r="K69" s="75">
        <v>6.7210000000000001</v>
      </c>
      <c r="L69" s="75">
        <v>8.8840000000000003</v>
      </c>
      <c r="M69" s="75">
        <v>6.2560000000000002</v>
      </c>
      <c r="N69" s="75">
        <v>14.112</v>
      </c>
      <c r="O69" s="75">
        <v>8.1820000000000004</v>
      </c>
      <c r="P69" s="75">
        <v>9.718</v>
      </c>
      <c r="Q69" s="75">
        <v>5.6589999999999998</v>
      </c>
      <c r="R69" s="75">
        <v>7.5430000000000001</v>
      </c>
      <c r="S69" s="75">
        <v>5.26</v>
      </c>
      <c r="T69" s="75">
        <v>4.9820000000000002</v>
      </c>
      <c r="U69" s="75">
        <v>3.2810000000000001</v>
      </c>
      <c r="V69" s="75">
        <v>7</v>
      </c>
      <c r="W69" s="75">
        <v>5.0149999999999997</v>
      </c>
      <c r="X69" s="75">
        <v>5.6379999999999999</v>
      </c>
      <c r="Y69" s="75">
        <v>6.47</v>
      </c>
      <c r="Z69" s="75">
        <v>5.9390000000000001</v>
      </c>
      <c r="AA69" s="75">
        <v>8.6159999999999997</v>
      </c>
      <c r="AB69" s="75">
        <v>7.194</v>
      </c>
      <c r="AC69" s="75">
        <v>5.8470000000000004</v>
      </c>
      <c r="AD69" s="75">
        <v>8.4949999999999992</v>
      </c>
      <c r="AE69" s="76">
        <v>4.4119999999999999</v>
      </c>
      <c r="AF69" s="75">
        <v>6.1950000000000003</v>
      </c>
      <c r="AG69" s="75">
        <v>8.3140000000000001</v>
      </c>
      <c r="AH69" s="75">
        <v>6.3529999999999998</v>
      </c>
      <c r="AI69" s="4">
        <v>4.7240000000000002</v>
      </c>
      <c r="AJ69" s="4">
        <v>8.77</v>
      </c>
      <c r="AK69" s="4">
        <v>7.4870000000000001</v>
      </c>
      <c r="AL69" s="4">
        <v>10.583</v>
      </c>
      <c r="AM69" s="4">
        <v>10.583</v>
      </c>
      <c r="ALQ69" s="4" t="e">
        <v>#N/A</v>
      </c>
    </row>
    <row r="70" spans="1:1005" ht="15" x14ac:dyDescent="0.25">
      <c r="A70" s="84"/>
      <c r="B70" s="15"/>
      <c r="C70" s="15"/>
      <c r="D70" s="15"/>
      <c r="E70" s="75"/>
      <c r="F70" s="75"/>
      <c r="G70" s="75"/>
      <c r="H70" s="75"/>
      <c r="I70" s="75"/>
      <c r="J70" s="75"/>
      <c r="K70" s="75"/>
      <c r="L70" s="75"/>
      <c r="M70" s="75"/>
      <c r="N70" s="75"/>
      <c r="O70" s="75"/>
      <c r="P70" s="75"/>
      <c r="Q70" s="75"/>
      <c r="R70" s="75"/>
      <c r="S70" s="75"/>
      <c r="T70" s="75"/>
      <c r="U70" s="75"/>
      <c r="V70" s="75"/>
      <c r="W70" s="75"/>
      <c r="X70" s="75"/>
      <c r="Y70" s="75"/>
      <c r="Z70" s="75"/>
      <c r="AA70" s="75"/>
      <c r="AB70" s="75"/>
      <c r="AC70" s="75"/>
      <c r="AD70" s="75"/>
      <c r="AE70" s="76"/>
      <c r="AF70" s="75"/>
      <c r="AG70" s="75"/>
      <c r="AH70" s="75"/>
      <c r="ALQ70" s="4" t="e">
        <v>#N/A</v>
      </c>
    </row>
    <row r="71" spans="1:1005" ht="15" x14ac:dyDescent="0.25">
      <c r="A71" s="84"/>
      <c r="B71" s="15"/>
      <c r="C71" s="15"/>
      <c r="D71" s="15"/>
      <c r="E71" s="75"/>
      <c r="F71" s="75"/>
      <c r="G71" s="75"/>
      <c r="H71" s="75"/>
      <c r="I71" s="75"/>
      <c r="J71" s="75"/>
      <c r="K71" s="75"/>
      <c r="L71" s="75"/>
      <c r="M71" s="75"/>
      <c r="N71" s="75"/>
      <c r="O71" s="75"/>
      <c r="P71" s="75"/>
      <c r="Q71" s="75"/>
      <c r="R71" s="75"/>
      <c r="S71" s="75"/>
      <c r="T71" s="75"/>
      <c r="U71" s="75"/>
      <c r="V71" s="75"/>
      <c r="W71" s="75"/>
      <c r="X71" s="75"/>
      <c r="Y71" s="75"/>
      <c r="Z71" s="75"/>
      <c r="AA71" s="75"/>
      <c r="AB71" s="75"/>
      <c r="AC71" s="75"/>
      <c r="AD71" s="75"/>
      <c r="AE71" s="76"/>
      <c r="AF71" s="75"/>
      <c r="AG71" s="75"/>
      <c r="AH71" s="75"/>
      <c r="ALQ71" s="4" t="e">
        <v>#N/A</v>
      </c>
    </row>
    <row r="72" spans="1:1005" ht="15" x14ac:dyDescent="0.25">
      <c r="A72" s="84"/>
      <c r="B72" s="15"/>
      <c r="C72" s="15"/>
      <c r="D72" s="15"/>
      <c r="ALQ72" s="4" t="e">
        <v>#N/A</v>
      </c>
    </row>
    <row r="73" spans="1:1005" ht="15" x14ac:dyDescent="0.25">
      <c r="A73" s="84"/>
      <c r="B73" s="15"/>
      <c r="C73" s="15"/>
      <c r="D73" s="15"/>
    </row>
    <row r="74" spans="1:1005" ht="15" x14ac:dyDescent="0.25">
      <c r="A74" s="84"/>
      <c r="B74" s="15"/>
      <c r="C74" s="15"/>
      <c r="D74" s="15"/>
    </row>
    <row r="75" spans="1:1005" ht="15" x14ac:dyDescent="0.25">
      <c r="A75" s="84"/>
      <c r="B75" s="15"/>
      <c r="C75" s="15"/>
      <c r="D75" s="15"/>
    </row>
    <row r="76" spans="1:1005" ht="15" x14ac:dyDescent="0.25">
      <c r="A76" s="84"/>
      <c r="B76" s="15"/>
      <c r="C76" s="15"/>
      <c r="D76" s="15"/>
    </row>
    <row r="77" spans="1:1005" ht="15" x14ac:dyDescent="0.25">
      <c r="A77" s="84"/>
      <c r="B77" s="15"/>
      <c r="C77" s="15"/>
      <c r="D77" s="15"/>
    </row>
    <row r="78" spans="1:1005" ht="15" x14ac:dyDescent="0.25">
      <c r="A78" s="84"/>
      <c r="B78" s="15"/>
      <c r="C78" s="15"/>
      <c r="D78" s="15"/>
    </row>
    <row r="79" spans="1:1005" ht="15" x14ac:dyDescent="0.25">
      <c r="A79" s="84"/>
      <c r="B79" s="15"/>
      <c r="C79" s="15"/>
      <c r="D79" s="15"/>
    </row>
    <row r="80" spans="1:1005" ht="15" x14ac:dyDescent="0.25">
      <c r="A80" s="84"/>
      <c r="B80" s="15"/>
      <c r="C80" s="15"/>
      <c r="D80" s="15"/>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CCEBC5"/>
  </sheetPr>
  <dimension ref="A1:ALQ80"/>
  <sheetViews>
    <sheetView zoomScaleNormal="100" workbookViewId="0">
      <selection activeCell="D4" sqref="D4"/>
    </sheetView>
  </sheetViews>
  <sheetFormatPr defaultColWidth="18.7109375" defaultRowHeight="12.75" customHeight="1" x14ac:dyDescent="0.25"/>
  <cols>
    <col min="1" max="1" width="7.5703125" style="5" customWidth="1"/>
    <col min="2" max="4" width="7.5703125" style="91" customWidth="1"/>
    <col min="5" max="5" width="7" customWidth="1"/>
    <col min="6" max="15" width="8" customWidth="1"/>
    <col min="16" max="19" width="7" customWidth="1"/>
    <col min="20" max="26" width="8" customWidth="1"/>
    <col min="27" max="30" width="7" customWidth="1"/>
    <col min="31" max="31" width="8.42578125" style="12" customWidth="1"/>
    <col min="32" max="54" width="9.140625" customWidth="1"/>
  </cols>
  <sheetData>
    <row r="1" spans="1:54" s="5" customFormat="1" ht="15" x14ac:dyDescent="0.25">
      <c r="A1" s="85"/>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6"/>
      <c r="AH1" s="86"/>
      <c r="AI1" s="87"/>
      <c r="AJ1" s="87"/>
      <c r="AK1" s="87"/>
      <c r="AL1" s="87"/>
      <c r="AM1" s="87"/>
    </row>
    <row r="2" spans="1:54" s="5" customFormat="1" ht="15" x14ac:dyDescent="0.25">
      <c r="A2" s="85"/>
      <c r="B2" s="87" t="s">
        <v>0</v>
      </c>
      <c r="C2" s="87" t="s">
        <v>1</v>
      </c>
      <c r="D2" s="87" t="s">
        <v>2</v>
      </c>
      <c r="E2" s="87">
        <v>1981</v>
      </c>
      <c r="F2" s="87">
        <v>1982</v>
      </c>
      <c r="G2" s="87">
        <v>1983</v>
      </c>
      <c r="H2" s="87">
        <v>1984</v>
      </c>
      <c r="I2" s="87">
        <v>1985</v>
      </c>
      <c r="J2" s="87">
        <v>1986</v>
      </c>
      <c r="K2" s="87">
        <v>1987</v>
      </c>
      <c r="L2" s="87">
        <v>1988</v>
      </c>
      <c r="M2" s="87">
        <v>1989</v>
      </c>
      <c r="N2" s="87">
        <v>1990</v>
      </c>
      <c r="O2" s="87">
        <v>1991</v>
      </c>
      <c r="P2" s="87">
        <v>1992</v>
      </c>
      <c r="Q2" s="87">
        <v>1993</v>
      </c>
      <c r="R2" s="87">
        <v>1994</v>
      </c>
      <c r="S2" s="87">
        <v>1995</v>
      </c>
      <c r="T2" s="87">
        <v>1996</v>
      </c>
      <c r="U2" s="87">
        <v>1997</v>
      </c>
      <c r="V2" s="87">
        <v>1998</v>
      </c>
      <c r="W2" s="87">
        <v>1999</v>
      </c>
      <c r="X2" s="87">
        <v>2000</v>
      </c>
      <c r="Y2" s="87">
        <v>2001</v>
      </c>
      <c r="Z2" s="87">
        <v>2002</v>
      </c>
      <c r="AA2" s="87">
        <v>2003</v>
      </c>
      <c r="AB2" s="87">
        <v>2004</v>
      </c>
      <c r="AC2" s="87">
        <v>2005</v>
      </c>
      <c r="AD2" s="87">
        <v>2006</v>
      </c>
      <c r="AE2" s="87">
        <v>2007</v>
      </c>
      <c r="AF2" s="87">
        <v>2008</v>
      </c>
      <c r="AG2" s="87">
        <v>2009</v>
      </c>
      <c r="AH2" s="87">
        <v>2010</v>
      </c>
      <c r="AI2" s="87">
        <v>2011</v>
      </c>
      <c r="AJ2" s="87">
        <v>2012</v>
      </c>
      <c r="AK2" s="87">
        <v>2013</v>
      </c>
      <c r="AL2" s="87">
        <v>2014</v>
      </c>
      <c r="AM2" s="87">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88"/>
      <c r="B3" s="89" t="s">
        <v>3</v>
      </c>
      <c r="C3" s="89" t="s">
        <v>4</v>
      </c>
      <c r="D3" s="89" t="s">
        <v>5</v>
      </c>
      <c r="E3" s="89" t="s">
        <v>6</v>
      </c>
      <c r="F3" s="89" t="s">
        <v>7</v>
      </c>
      <c r="G3" s="89" t="s">
        <v>8</v>
      </c>
      <c r="H3" s="89" t="s">
        <v>9</v>
      </c>
      <c r="I3" s="89" t="s">
        <v>10</v>
      </c>
      <c r="J3" s="89" t="s">
        <v>11</v>
      </c>
      <c r="K3" s="89" t="s">
        <v>12</v>
      </c>
      <c r="L3" s="89" t="s">
        <v>13</v>
      </c>
      <c r="M3" s="89" t="s">
        <v>14</v>
      </c>
      <c r="N3" s="89" t="s">
        <v>15</v>
      </c>
      <c r="O3" s="89" t="s">
        <v>16</v>
      </c>
      <c r="P3" s="89" t="s">
        <v>17</v>
      </c>
      <c r="Q3" s="89" t="s">
        <v>18</v>
      </c>
      <c r="R3" s="89" t="s">
        <v>19</v>
      </c>
      <c r="S3" s="89" t="s">
        <v>20</v>
      </c>
      <c r="T3" s="89" t="s">
        <v>21</v>
      </c>
      <c r="U3" s="89" t="s">
        <v>22</v>
      </c>
      <c r="V3" s="89" t="s">
        <v>23</v>
      </c>
      <c r="W3" s="89" t="s">
        <v>24</v>
      </c>
      <c r="X3" s="89" t="s">
        <v>25</v>
      </c>
      <c r="Y3" s="89" t="s">
        <v>26</v>
      </c>
      <c r="Z3" s="89" t="s">
        <v>27</v>
      </c>
      <c r="AA3" s="89" t="s">
        <v>28</v>
      </c>
      <c r="AB3" s="89" t="s">
        <v>29</v>
      </c>
      <c r="AC3" s="89" t="s">
        <v>30</v>
      </c>
      <c r="AD3" s="89" t="s">
        <v>31</v>
      </c>
      <c r="AE3" s="89" t="s">
        <v>32</v>
      </c>
      <c r="AF3" s="89" t="s">
        <v>33</v>
      </c>
      <c r="AG3" s="89" t="s">
        <v>34</v>
      </c>
      <c r="AH3" s="89" t="s">
        <v>35</v>
      </c>
      <c r="AI3" s="89" t="s">
        <v>36</v>
      </c>
      <c r="AJ3" s="89" t="s">
        <v>37</v>
      </c>
      <c r="AK3" s="89" t="s">
        <v>38</v>
      </c>
      <c r="AL3" s="89" t="s">
        <v>39</v>
      </c>
      <c r="AM3" s="89"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45" customHeight="1" x14ac:dyDescent="0.25">
      <c r="A4" s="90">
        <v>43556</v>
      </c>
      <c r="B4" s="13">
        <v>18</v>
      </c>
      <c r="C4" s="13">
        <v>27</v>
      </c>
      <c r="D4" s="11">
        <v>21</v>
      </c>
      <c r="E4" s="11">
        <v>27.635999999999999</v>
      </c>
      <c r="F4" s="11">
        <v>16.033999999999999</v>
      </c>
      <c r="G4" s="11">
        <v>15.026999999999999</v>
      </c>
      <c r="H4" s="11">
        <v>18.945</v>
      </c>
      <c r="I4" s="11">
        <v>21.661999999999999</v>
      </c>
      <c r="J4" s="11">
        <v>23.670999999999999</v>
      </c>
      <c r="K4" s="11">
        <v>24.029</v>
      </c>
      <c r="L4" s="11">
        <v>21.271000000000001</v>
      </c>
      <c r="M4" s="11">
        <v>27.384</v>
      </c>
      <c r="N4" s="11">
        <v>28.832999999999998</v>
      </c>
      <c r="O4" s="11">
        <v>13.19</v>
      </c>
      <c r="P4" s="11">
        <v>24.681999999999999</v>
      </c>
      <c r="Q4" s="11">
        <v>17.809999999999999</v>
      </c>
      <c r="R4" s="11">
        <v>31.334</v>
      </c>
      <c r="S4" s="11">
        <v>15.551</v>
      </c>
      <c r="T4" s="11">
        <v>17.036999999999999</v>
      </c>
      <c r="U4" s="11">
        <v>18.734999999999999</v>
      </c>
      <c r="V4" s="11">
        <v>16.760999999999999</v>
      </c>
      <c r="W4" s="11">
        <v>22.96</v>
      </c>
      <c r="X4" s="11">
        <v>22.585000000000001</v>
      </c>
      <c r="Y4" s="11">
        <v>24.626999999999999</v>
      </c>
      <c r="Z4" s="11">
        <v>21.13</v>
      </c>
      <c r="AA4" s="11">
        <v>18.582000000000001</v>
      </c>
      <c r="AB4" s="11">
        <v>24.117999999999999</v>
      </c>
      <c r="AC4" s="11">
        <v>20.439</v>
      </c>
      <c r="AD4" s="11">
        <v>24.539000000000001</v>
      </c>
      <c r="AE4" s="11">
        <v>18.46</v>
      </c>
      <c r="AF4" s="11">
        <v>17.504000000000001</v>
      </c>
      <c r="AG4" s="11">
        <v>19.648</v>
      </c>
      <c r="AH4" s="16">
        <v>21.692</v>
      </c>
      <c r="AI4" s="12">
        <v>21</v>
      </c>
      <c r="AJ4" s="12">
        <v>25.225000000000001</v>
      </c>
      <c r="AK4" s="12">
        <v>20.986000000000001</v>
      </c>
      <c r="AL4" s="12">
        <v>20.087</v>
      </c>
      <c r="AM4" s="12">
        <v>16.850999999999999</v>
      </c>
      <c r="AN4" s="12"/>
      <c r="AO4" s="12"/>
      <c r="AP4" s="12"/>
      <c r="AQ4" s="12"/>
      <c r="AR4" s="12"/>
      <c r="AS4" s="12"/>
      <c r="AT4" s="12"/>
      <c r="AU4" s="12"/>
      <c r="AV4" s="12"/>
      <c r="AW4" s="12"/>
      <c r="AX4" s="12"/>
      <c r="AY4" s="12"/>
    </row>
    <row r="5" spans="1:54" ht="14.45" customHeight="1" x14ac:dyDescent="0.25">
      <c r="A5" s="90">
        <v>43586</v>
      </c>
      <c r="B5" s="13">
        <v>61</v>
      </c>
      <c r="C5" s="13">
        <v>91</v>
      </c>
      <c r="D5" s="11">
        <v>75</v>
      </c>
      <c r="E5" s="11">
        <v>76.611000000000004</v>
      </c>
      <c r="F5" s="11">
        <v>53.277999999999999</v>
      </c>
      <c r="G5" s="11">
        <v>39.728000000000002</v>
      </c>
      <c r="H5" s="11">
        <v>87.448999999999998</v>
      </c>
      <c r="I5" s="11">
        <v>76.224000000000004</v>
      </c>
      <c r="J5" s="11">
        <v>74.498999999999995</v>
      </c>
      <c r="K5" s="11">
        <v>80.748999999999995</v>
      </c>
      <c r="L5" s="11">
        <v>58.963999999999999</v>
      </c>
      <c r="M5" s="11">
        <v>73.001999999999995</v>
      </c>
      <c r="N5" s="11">
        <v>75</v>
      </c>
      <c r="O5" s="11">
        <v>48.81</v>
      </c>
      <c r="P5" s="11">
        <v>104.85599999999999</v>
      </c>
      <c r="Q5" s="11">
        <v>74.838999999999999</v>
      </c>
      <c r="R5" s="11">
        <v>95.763999999999996</v>
      </c>
      <c r="S5" s="11">
        <v>46.189</v>
      </c>
      <c r="T5" s="11">
        <v>100.264</v>
      </c>
      <c r="U5" s="11">
        <v>80.320999999999998</v>
      </c>
      <c r="V5" s="11">
        <v>62.88</v>
      </c>
      <c r="W5" s="11">
        <v>67.201999999999998</v>
      </c>
      <c r="X5" s="11">
        <v>97.391000000000005</v>
      </c>
      <c r="Y5" s="11">
        <v>131.18100000000001</v>
      </c>
      <c r="Z5" s="11">
        <v>71.097999999999999</v>
      </c>
      <c r="AA5" s="11">
        <v>81.188000000000002</v>
      </c>
      <c r="AB5" s="11">
        <v>107.836</v>
      </c>
      <c r="AC5" s="11">
        <v>85.376000000000005</v>
      </c>
      <c r="AD5" s="11">
        <v>100.121</v>
      </c>
      <c r="AE5" s="11">
        <v>102.988</v>
      </c>
      <c r="AF5" s="11">
        <v>64.861999999999995</v>
      </c>
      <c r="AG5" s="11">
        <v>121.899</v>
      </c>
      <c r="AH5" s="16">
        <v>51.741</v>
      </c>
      <c r="AI5" s="12">
        <v>54.356999999999999</v>
      </c>
      <c r="AJ5" s="12">
        <v>97.444999999999993</v>
      </c>
      <c r="AK5" s="12">
        <v>69.686000000000007</v>
      </c>
      <c r="AL5" s="12">
        <v>59.966999999999999</v>
      </c>
      <c r="AM5" s="12">
        <v>60.573999999999998</v>
      </c>
      <c r="AN5" s="12"/>
      <c r="AO5" s="12"/>
      <c r="AP5" s="12"/>
      <c r="AQ5" s="12"/>
      <c r="AR5" s="12"/>
      <c r="AS5" s="12"/>
      <c r="AT5" s="12"/>
      <c r="AU5" s="12"/>
      <c r="AV5" s="12"/>
      <c r="AW5" s="12"/>
      <c r="AX5" s="12"/>
      <c r="AY5" s="12"/>
    </row>
    <row r="6" spans="1:54" ht="14.45" customHeight="1" x14ac:dyDescent="0.25">
      <c r="A6" s="90">
        <v>43617</v>
      </c>
      <c r="B6" s="13">
        <v>91</v>
      </c>
      <c r="C6" s="13">
        <v>136</v>
      </c>
      <c r="D6" s="11">
        <v>110</v>
      </c>
      <c r="E6" s="11">
        <v>133.33699999999999</v>
      </c>
      <c r="F6" s="11">
        <v>99.195999999999998</v>
      </c>
      <c r="G6" s="11">
        <v>110</v>
      </c>
      <c r="H6" s="11">
        <v>115.70399999999999</v>
      </c>
      <c r="I6" s="11">
        <v>126.29600000000001</v>
      </c>
      <c r="J6" s="11">
        <v>147.196</v>
      </c>
      <c r="K6" s="11">
        <v>110.672</v>
      </c>
      <c r="L6" s="11">
        <v>128.75299999999999</v>
      </c>
      <c r="M6" s="11">
        <v>72.070999999999998</v>
      </c>
      <c r="N6" s="11">
        <v>152.441</v>
      </c>
      <c r="O6" s="11">
        <v>114.262</v>
      </c>
      <c r="P6" s="11">
        <v>89.706000000000003</v>
      </c>
      <c r="Q6" s="11">
        <v>110.929</v>
      </c>
      <c r="R6" s="11">
        <v>123.751</v>
      </c>
      <c r="S6" s="11">
        <v>123.18</v>
      </c>
      <c r="T6" s="11">
        <v>76.715000000000003</v>
      </c>
      <c r="U6" s="11">
        <v>138.745</v>
      </c>
      <c r="V6" s="11">
        <v>93.013000000000005</v>
      </c>
      <c r="W6" s="11">
        <v>159.29599999999999</v>
      </c>
      <c r="X6" s="11">
        <v>73.218000000000004</v>
      </c>
      <c r="Y6" s="11">
        <v>83.721999999999994</v>
      </c>
      <c r="Z6" s="11">
        <v>85.27</v>
      </c>
      <c r="AA6" s="11">
        <v>98.052999999999997</v>
      </c>
      <c r="AB6" s="11">
        <v>96.263000000000005</v>
      </c>
      <c r="AC6" s="11">
        <v>100.1</v>
      </c>
      <c r="AD6" s="11">
        <v>76.02</v>
      </c>
      <c r="AE6" s="11">
        <v>113.85</v>
      </c>
      <c r="AF6" s="11">
        <v>106.762</v>
      </c>
      <c r="AG6" s="11">
        <v>87.667000000000002</v>
      </c>
      <c r="AH6" s="16">
        <v>107.066</v>
      </c>
      <c r="AI6" s="12">
        <v>136.44999999999999</v>
      </c>
      <c r="AJ6" s="12">
        <v>67.046000000000006</v>
      </c>
      <c r="AK6" s="12">
        <v>100.747</v>
      </c>
      <c r="AL6" s="12">
        <v>119.10599999999999</v>
      </c>
      <c r="AM6" s="12">
        <v>168.47</v>
      </c>
      <c r="AN6" s="12"/>
      <c r="AO6" s="12"/>
      <c r="AP6" s="12"/>
      <c r="AQ6" s="12"/>
      <c r="AR6" s="12"/>
      <c r="AS6" s="12"/>
      <c r="AT6" s="12"/>
      <c r="AU6" s="12"/>
      <c r="AV6" s="12"/>
      <c r="AW6" s="12"/>
      <c r="AX6" s="12"/>
      <c r="AY6" s="12"/>
    </row>
    <row r="7" spans="1:54" ht="14.45" customHeight="1" x14ac:dyDescent="0.25">
      <c r="A7" s="90">
        <v>43647</v>
      </c>
      <c r="B7" s="13">
        <v>28</v>
      </c>
      <c r="C7" s="13">
        <v>41</v>
      </c>
      <c r="D7" s="11">
        <v>34</v>
      </c>
      <c r="E7" s="11">
        <v>51.743000000000002</v>
      </c>
      <c r="F7" s="11">
        <v>55.170999999999999</v>
      </c>
      <c r="G7" s="11">
        <v>74.278999999999996</v>
      </c>
      <c r="H7" s="11">
        <v>43.085999999999999</v>
      </c>
      <c r="I7" s="11">
        <v>35.000999999999998</v>
      </c>
      <c r="J7" s="11">
        <v>69.807000000000002</v>
      </c>
      <c r="K7" s="11">
        <v>33.908999999999999</v>
      </c>
      <c r="L7" s="11">
        <v>47.579000000000001</v>
      </c>
      <c r="M7" s="11">
        <v>24.18</v>
      </c>
      <c r="N7" s="11">
        <v>60.468000000000004</v>
      </c>
      <c r="O7" s="11">
        <v>50.198</v>
      </c>
      <c r="P7" s="11">
        <v>34.548999999999999</v>
      </c>
      <c r="Q7" s="11">
        <v>35.302999999999997</v>
      </c>
      <c r="R7" s="11">
        <v>27.475000000000001</v>
      </c>
      <c r="S7" s="11">
        <v>85.905000000000001</v>
      </c>
      <c r="T7" s="11">
        <v>22.344999999999999</v>
      </c>
      <c r="U7" s="11">
        <v>36.119</v>
      </c>
      <c r="V7" s="11">
        <v>43.576000000000001</v>
      </c>
      <c r="W7" s="11">
        <v>106.72199999999999</v>
      </c>
      <c r="X7" s="11">
        <v>18.044</v>
      </c>
      <c r="Y7" s="11">
        <v>21.545000000000002</v>
      </c>
      <c r="Z7" s="11">
        <v>19.87</v>
      </c>
      <c r="AA7" s="11">
        <v>24.28</v>
      </c>
      <c r="AB7" s="11">
        <v>25.835000000000001</v>
      </c>
      <c r="AC7" s="11">
        <v>34</v>
      </c>
      <c r="AD7" s="11">
        <v>25.643999999999998</v>
      </c>
      <c r="AE7" s="11">
        <v>32.216999999999999</v>
      </c>
      <c r="AF7" s="11">
        <v>31.949000000000002</v>
      </c>
      <c r="AG7" s="11">
        <v>25.962</v>
      </c>
      <c r="AH7" s="16">
        <v>26.138000000000002</v>
      </c>
      <c r="AI7" s="12">
        <v>50.015000000000001</v>
      </c>
      <c r="AJ7" s="12">
        <v>19.978000000000002</v>
      </c>
      <c r="AK7" s="12">
        <v>25.084</v>
      </c>
      <c r="AL7" s="12">
        <v>29.623000000000001</v>
      </c>
      <c r="AM7" s="12">
        <v>57.902000000000001</v>
      </c>
      <c r="AN7" s="12"/>
      <c r="AO7" s="12"/>
      <c r="AP7" s="12"/>
      <c r="AQ7" s="12"/>
      <c r="AR7" s="12"/>
      <c r="AS7" s="12"/>
      <c r="AT7" s="12"/>
      <c r="AU7" s="12"/>
      <c r="AV7" s="12"/>
      <c r="AW7" s="12"/>
      <c r="AX7" s="12"/>
      <c r="AY7" s="12"/>
    </row>
    <row r="8" spans="1:54" ht="14.45" customHeight="1" x14ac:dyDescent="0.25">
      <c r="A8" s="90">
        <v>43678</v>
      </c>
      <c r="B8" s="13">
        <v>17.32</v>
      </c>
      <c r="C8" s="13">
        <v>26.52</v>
      </c>
      <c r="D8" s="11">
        <v>20</v>
      </c>
      <c r="E8" s="11">
        <v>23.802</v>
      </c>
      <c r="F8" s="11">
        <v>37.945999999999998</v>
      </c>
      <c r="G8" s="11">
        <v>27.355</v>
      </c>
      <c r="H8" s="11">
        <v>29.420999999999999</v>
      </c>
      <c r="I8" s="11">
        <v>15.757</v>
      </c>
      <c r="J8" s="11">
        <v>25.943000000000001</v>
      </c>
      <c r="K8" s="11">
        <v>19.835999999999999</v>
      </c>
      <c r="L8" s="11">
        <v>40.475000000000001</v>
      </c>
      <c r="M8" s="11">
        <v>21.434999999999999</v>
      </c>
      <c r="N8" s="11">
        <v>31.24</v>
      </c>
      <c r="O8" s="11">
        <v>21.331</v>
      </c>
      <c r="P8" s="11">
        <v>24.73</v>
      </c>
      <c r="Q8" s="11">
        <v>19.106000000000002</v>
      </c>
      <c r="R8" s="11">
        <v>16.998000000000001</v>
      </c>
      <c r="S8" s="11">
        <v>28.617000000000001</v>
      </c>
      <c r="T8" s="11">
        <v>14.234999999999999</v>
      </c>
      <c r="U8" s="11">
        <v>27.164000000000001</v>
      </c>
      <c r="V8" s="11">
        <v>18.667000000000002</v>
      </c>
      <c r="W8" s="11">
        <v>61.85</v>
      </c>
      <c r="X8" s="11">
        <v>13.923999999999999</v>
      </c>
      <c r="Y8" s="11">
        <v>27.248000000000001</v>
      </c>
      <c r="Z8" s="11">
        <v>11.673</v>
      </c>
      <c r="AA8" s="11">
        <v>15.875</v>
      </c>
      <c r="AB8" s="11">
        <v>13.079000000000001</v>
      </c>
      <c r="AC8" s="11">
        <v>20.620999999999999</v>
      </c>
      <c r="AD8" s="11">
        <v>19.038</v>
      </c>
      <c r="AE8" s="11">
        <v>35.232999999999997</v>
      </c>
      <c r="AF8" s="11">
        <v>15.218999999999999</v>
      </c>
      <c r="AG8" s="11">
        <v>13.135</v>
      </c>
      <c r="AH8" s="16">
        <v>18.870999999999999</v>
      </c>
      <c r="AI8" s="12">
        <v>18.446999999999999</v>
      </c>
      <c r="AJ8" s="12">
        <v>11.506</v>
      </c>
      <c r="AK8" s="12">
        <v>20</v>
      </c>
      <c r="AL8" s="12">
        <v>19.143999999999998</v>
      </c>
      <c r="AM8" s="12">
        <v>20.067</v>
      </c>
      <c r="AN8" s="12"/>
      <c r="AO8" s="12"/>
      <c r="AP8" s="12"/>
      <c r="AQ8" s="12"/>
      <c r="AR8" s="12"/>
      <c r="AS8" s="12"/>
      <c r="AT8" s="12"/>
      <c r="AU8" s="12"/>
      <c r="AV8" s="12"/>
      <c r="AW8" s="12"/>
      <c r="AX8" s="12"/>
      <c r="AY8" s="12"/>
    </row>
    <row r="9" spans="1:54" ht="14.45" customHeight="1" x14ac:dyDescent="0.25">
      <c r="A9" s="90">
        <v>43709</v>
      </c>
      <c r="B9" s="13">
        <v>13.71</v>
      </c>
      <c r="C9" s="13">
        <v>22.11</v>
      </c>
      <c r="D9" s="11">
        <v>17</v>
      </c>
      <c r="E9" s="11">
        <v>12.696</v>
      </c>
      <c r="F9" s="11">
        <v>34.517000000000003</v>
      </c>
      <c r="G9" s="11">
        <v>12.573</v>
      </c>
      <c r="H9" s="11">
        <v>20.657</v>
      </c>
      <c r="I9" s="11">
        <v>18.233000000000001</v>
      </c>
      <c r="J9" s="11">
        <v>25.324000000000002</v>
      </c>
      <c r="K9" s="11">
        <v>12.311999999999999</v>
      </c>
      <c r="L9" s="11">
        <v>26</v>
      </c>
      <c r="M9" s="11">
        <v>11.237</v>
      </c>
      <c r="N9" s="11">
        <v>21.844000000000001</v>
      </c>
      <c r="O9" s="11">
        <v>34.698999999999998</v>
      </c>
      <c r="P9" s="11">
        <v>17.347999999999999</v>
      </c>
      <c r="Q9" s="11">
        <v>17</v>
      </c>
      <c r="R9" s="11">
        <v>17.574999999999999</v>
      </c>
      <c r="S9" s="11">
        <v>17.018999999999998</v>
      </c>
      <c r="T9" s="11">
        <v>12.454000000000001</v>
      </c>
      <c r="U9" s="11">
        <v>33.494</v>
      </c>
      <c r="V9" s="11">
        <v>14.11</v>
      </c>
      <c r="W9" s="11">
        <v>36.573999999999998</v>
      </c>
      <c r="X9" s="11">
        <v>10.345000000000001</v>
      </c>
      <c r="Y9" s="11">
        <v>12.484</v>
      </c>
      <c r="Z9" s="11">
        <v>15.4</v>
      </c>
      <c r="AA9" s="11">
        <v>21.190999999999999</v>
      </c>
      <c r="AB9" s="11">
        <v>16.536000000000001</v>
      </c>
      <c r="AC9" s="11">
        <v>15.847</v>
      </c>
      <c r="AD9" s="11">
        <v>18.212</v>
      </c>
      <c r="AE9" s="11">
        <v>20.475000000000001</v>
      </c>
      <c r="AF9" s="11">
        <v>15.170999999999999</v>
      </c>
      <c r="AG9" s="11">
        <v>11.025</v>
      </c>
      <c r="AH9" s="16">
        <v>12.734</v>
      </c>
      <c r="AI9" s="12">
        <v>12.662000000000001</v>
      </c>
      <c r="AJ9" s="12">
        <v>8.7859999999999996</v>
      </c>
      <c r="AK9" s="12">
        <v>35.311999999999998</v>
      </c>
      <c r="AL9" s="12">
        <v>17.704000000000001</v>
      </c>
      <c r="AM9" s="12">
        <v>14.117000000000001</v>
      </c>
      <c r="AN9" s="12"/>
      <c r="AO9" s="12"/>
      <c r="AP9" s="12"/>
      <c r="AQ9" s="12"/>
      <c r="AR9" s="12"/>
      <c r="AS9" s="12"/>
      <c r="AT9" s="12"/>
      <c r="AU9" s="12"/>
      <c r="AV9" s="12"/>
      <c r="AW9" s="12"/>
      <c r="AX9" s="12"/>
      <c r="AY9" s="12"/>
    </row>
    <row r="10" spans="1:54" ht="14.45" customHeight="1" x14ac:dyDescent="0.25">
      <c r="A10" s="90">
        <v>43739</v>
      </c>
      <c r="B10" s="13">
        <v>10.86</v>
      </c>
      <c r="C10" s="13">
        <v>18.64</v>
      </c>
      <c r="D10" s="11">
        <v>15.36</v>
      </c>
      <c r="E10" s="11">
        <v>21.012</v>
      </c>
      <c r="F10" s="11">
        <v>19.946999999999999</v>
      </c>
      <c r="G10" s="11">
        <v>17.292999999999999</v>
      </c>
      <c r="H10" s="11">
        <v>15.316000000000001</v>
      </c>
      <c r="I10" s="11">
        <v>20.731000000000002</v>
      </c>
      <c r="J10" s="11">
        <v>27.286999999999999</v>
      </c>
      <c r="K10" s="11">
        <v>10.222</v>
      </c>
      <c r="L10" s="11">
        <v>19.434999999999999</v>
      </c>
      <c r="M10" s="11">
        <v>12.31</v>
      </c>
      <c r="N10" s="11">
        <v>21.811</v>
      </c>
      <c r="O10" s="11">
        <v>13.659000000000001</v>
      </c>
      <c r="P10" s="11">
        <v>10.486000000000001</v>
      </c>
      <c r="Q10" s="11">
        <v>10.928000000000001</v>
      </c>
      <c r="R10" s="11">
        <v>11.343999999999999</v>
      </c>
      <c r="S10" s="11">
        <v>12.314</v>
      </c>
      <c r="T10" s="11">
        <v>12.839</v>
      </c>
      <c r="U10" s="11">
        <v>23.052</v>
      </c>
      <c r="V10" s="11">
        <v>10.835000000000001</v>
      </c>
      <c r="W10" s="11">
        <v>15.247</v>
      </c>
      <c r="X10" s="11">
        <v>10.192</v>
      </c>
      <c r="Y10" s="11">
        <v>9.2279999999999998</v>
      </c>
      <c r="Z10" s="11">
        <v>11.128</v>
      </c>
      <c r="AA10" s="11">
        <v>12.973000000000001</v>
      </c>
      <c r="AB10" s="11">
        <v>15.244999999999999</v>
      </c>
      <c r="AC10" s="11">
        <v>21.407</v>
      </c>
      <c r="AD10" s="11">
        <v>43.405999999999999</v>
      </c>
      <c r="AE10" s="11">
        <v>15.807</v>
      </c>
      <c r="AF10" s="11">
        <v>10.56</v>
      </c>
      <c r="AG10" s="11">
        <v>10.186999999999999</v>
      </c>
      <c r="AH10" s="16">
        <v>14.786</v>
      </c>
      <c r="AI10" s="12">
        <v>14.702999999999999</v>
      </c>
      <c r="AJ10" s="12">
        <v>7.64</v>
      </c>
      <c r="AK10" s="12">
        <v>19.725000000000001</v>
      </c>
      <c r="AL10" s="12">
        <v>23.295000000000002</v>
      </c>
      <c r="AM10" s="12">
        <v>10.124000000000001</v>
      </c>
      <c r="AN10" s="12"/>
      <c r="AO10" s="12"/>
      <c r="AP10" s="12"/>
      <c r="AQ10" s="12"/>
      <c r="AR10" s="12"/>
      <c r="AS10" s="12"/>
      <c r="AT10" s="12"/>
      <c r="AU10" s="12"/>
      <c r="AV10" s="12"/>
      <c r="AW10" s="12"/>
      <c r="AX10" s="12"/>
      <c r="AY10" s="12"/>
    </row>
    <row r="11" spans="1:54" ht="14.45" customHeight="1" x14ac:dyDescent="0.25">
      <c r="A11" s="90">
        <v>43770</v>
      </c>
      <c r="B11" s="13">
        <v>7.75</v>
      </c>
      <c r="C11" s="13">
        <v>10.37</v>
      </c>
      <c r="D11" s="11">
        <v>8.6999999999999993</v>
      </c>
      <c r="E11" s="11">
        <v>10.922000000000001</v>
      </c>
      <c r="F11" s="11">
        <v>11.003</v>
      </c>
      <c r="G11" s="11">
        <v>8.8369999999999997</v>
      </c>
      <c r="H11" s="11">
        <v>9.6199999999999992</v>
      </c>
      <c r="I11" s="11">
        <v>11.702999999999999</v>
      </c>
      <c r="J11" s="11">
        <v>15.843</v>
      </c>
      <c r="K11" s="11">
        <v>9.7170000000000005</v>
      </c>
      <c r="L11" s="11">
        <v>11.557</v>
      </c>
      <c r="M11" s="11">
        <v>7.5270000000000001</v>
      </c>
      <c r="N11" s="11">
        <v>14.808999999999999</v>
      </c>
      <c r="O11" s="11">
        <v>8.9359999999999999</v>
      </c>
      <c r="P11" s="11">
        <v>8.2669999999999995</v>
      </c>
      <c r="Q11" s="11">
        <v>8.0609999999999999</v>
      </c>
      <c r="R11" s="11">
        <v>8.9120000000000008</v>
      </c>
      <c r="S11" s="11">
        <v>8.5340000000000007</v>
      </c>
      <c r="T11" s="11">
        <v>8.3130000000000006</v>
      </c>
      <c r="U11" s="11">
        <v>11.182</v>
      </c>
      <c r="V11" s="11">
        <v>9.6769999999999996</v>
      </c>
      <c r="W11" s="11">
        <v>10.128</v>
      </c>
      <c r="X11" s="11">
        <v>8.1110000000000007</v>
      </c>
      <c r="Y11" s="11">
        <v>7.5949999999999998</v>
      </c>
      <c r="Z11" s="11">
        <v>7.68</v>
      </c>
      <c r="AA11" s="11">
        <v>8.6110000000000007</v>
      </c>
      <c r="AB11" s="11">
        <v>10.724</v>
      </c>
      <c r="AC11" s="11">
        <v>12.173</v>
      </c>
      <c r="AD11" s="11">
        <v>16.384</v>
      </c>
      <c r="AE11" s="11">
        <v>9.375</v>
      </c>
      <c r="AF11" s="11">
        <v>8.1549999999999994</v>
      </c>
      <c r="AG11" s="11">
        <v>7.9189999999999996</v>
      </c>
      <c r="AH11" s="16">
        <v>9.5980000000000008</v>
      </c>
      <c r="AI11" s="12">
        <v>9.4659999999999993</v>
      </c>
      <c r="AJ11" s="12">
        <v>6.3780000000000001</v>
      </c>
      <c r="AK11" s="12">
        <v>10.62</v>
      </c>
      <c r="AL11" s="12">
        <v>11.773999999999999</v>
      </c>
      <c r="AM11" s="12">
        <v>8.8019999999999996</v>
      </c>
      <c r="AN11" s="12"/>
      <c r="AO11" s="12"/>
      <c r="AP11" s="12"/>
      <c r="AQ11" s="12"/>
      <c r="AR11" s="12"/>
      <c r="AS11" s="12"/>
      <c r="AT11" s="12"/>
      <c r="AU11" s="12"/>
      <c r="AV11" s="12"/>
      <c r="AW11" s="12"/>
      <c r="AX11" s="12"/>
      <c r="AY11" s="12"/>
    </row>
    <row r="12" spans="1:54" ht="14.45" customHeight="1" x14ac:dyDescent="0.25">
      <c r="A12" s="90">
        <v>43800</v>
      </c>
      <c r="B12" s="13">
        <v>6.44</v>
      </c>
      <c r="C12" s="13">
        <v>7.22</v>
      </c>
      <c r="D12" s="11">
        <v>6.34</v>
      </c>
      <c r="E12" s="11">
        <v>7.9539999999999997</v>
      </c>
      <c r="F12" s="11">
        <v>8.3379999999999992</v>
      </c>
      <c r="G12" s="11">
        <v>7.3250000000000002</v>
      </c>
      <c r="H12" s="11">
        <v>7.93</v>
      </c>
      <c r="I12" s="11">
        <v>8.1940000000000008</v>
      </c>
      <c r="J12" s="11">
        <v>10.84</v>
      </c>
      <c r="K12" s="11">
        <v>7.3029999999999999</v>
      </c>
      <c r="L12" s="11">
        <v>8.3770000000000007</v>
      </c>
      <c r="M12" s="11">
        <v>6.2290000000000001</v>
      </c>
      <c r="N12" s="11">
        <v>9.9339999999999993</v>
      </c>
      <c r="O12" s="11">
        <v>7.4450000000000003</v>
      </c>
      <c r="P12" s="11">
        <v>6.9359999999999999</v>
      </c>
      <c r="Q12" s="11">
        <v>6.8090000000000002</v>
      </c>
      <c r="R12" s="11">
        <v>7.1449999999999996</v>
      </c>
      <c r="S12" s="11">
        <v>7.4450000000000003</v>
      </c>
      <c r="T12" s="11">
        <v>6.9480000000000004</v>
      </c>
      <c r="U12" s="11">
        <v>8.3160000000000007</v>
      </c>
      <c r="V12" s="11">
        <v>7.9080000000000004</v>
      </c>
      <c r="W12" s="11">
        <v>8.6579999999999995</v>
      </c>
      <c r="X12" s="11">
        <v>6.3250000000000002</v>
      </c>
      <c r="Y12" s="11">
        <v>6.617</v>
      </c>
      <c r="Z12" s="11">
        <v>6.41</v>
      </c>
      <c r="AA12" s="11">
        <v>7.2060000000000004</v>
      </c>
      <c r="AB12" s="11">
        <v>7.6390000000000002</v>
      </c>
      <c r="AC12" s="11">
        <v>8.0009999999999994</v>
      </c>
      <c r="AD12" s="11">
        <v>9.532</v>
      </c>
      <c r="AE12" s="11">
        <v>7.9470000000000001</v>
      </c>
      <c r="AF12" s="11">
        <v>6.5750000000000002</v>
      </c>
      <c r="AG12" s="11">
        <v>6.47</v>
      </c>
      <c r="AH12" s="16">
        <v>7.0259999999999998</v>
      </c>
      <c r="AI12" s="12">
        <v>7.6360000000000001</v>
      </c>
      <c r="AJ12" s="12">
        <v>5.7549999999999999</v>
      </c>
      <c r="AK12" s="12">
        <v>8.1679999999999993</v>
      </c>
      <c r="AL12" s="12">
        <v>8.07</v>
      </c>
      <c r="AM12" s="12">
        <v>7.6890000000000001</v>
      </c>
      <c r="AN12" s="12"/>
      <c r="AO12" s="12"/>
      <c r="AP12" s="12"/>
      <c r="AQ12" s="12"/>
      <c r="AR12" s="12"/>
      <c r="AS12" s="12"/>
      <c r="AT12" s="12"/>
      <c r="AU12" s="12"/>
      <c r="AV12" s="12"/>
      <c r="AW12" s="12"/>
      <c r="AX12" s="12"/>
      <c r="AY12" s="12"/>
    </row>
    <row r="13" spans="1:54" ht="14.45" customHeight="1" x14ac:dyDescent="0.25">
      <c r="A13" s="90">
        <v>43831</v>
      </c>
      <c r="B13" s="13">
        <v>5.62</v>
      </c>
      <c r="C13" s="13">
        <v>5.92</v>
      </c>
      <c r="D13" s="11">
        <v>5.39</v>
      </c>
      <c r="E13" s="11">
        <v>6.508</v>
      </c>
      <c r="F13" s="11">
        <v>6.9210000000000003</v>
      </c>
      <c r="G13" s="11">
        <v>6.226</v>
      </c>
      <c r="H13" s="11">
        <v>6.7779999999999996</v>
      </c>
      <c r="I13" s="11">
        <v>6.7919999999999998</v>
      </c>
      <c r="J13" s="11">
        <v>7.899</v>
      </c>
      <c r="K13" s="11">
        <v>5.94</v>
      </c>
      <c r="L13" s="11">
        <v>6.8520000000000003</v>
      </c>
      <c r="M13" s="11">
        <v>5.2839999999999998</v>
      </c>
      <c r="N13" s="11">
        <v>7.4550000000000001</v>
      </c>
      <c r="O13" s="11">
        <v>6.2720000000000002</v>
      </c>
      <c r="P13" s="11">
        <v>5.883</v>
      </c>
      <c r="Q13" s="11">
        <v>5.8680000000000003</v>
      </c>
      <c r="R13" s="11">
        <v>6.0720000000000001</v>
      </c>
      <c r="S13" s="11">
        <v>6.3949999999999996</v>
      </c>
      <c r="T13" s="11">
        <v>5.7160000000000002</v>
      </c>
      <c r="U13" s="11">
        <v>6.9370000000000003</v>
      </c>
      <c r="V13" s="11">
        <v>6.1109999999999998</v>
      </c>
      <c r="W13" s="11">
        <v>7.4279999999999999</v>
      </c>
      <c r="X13" s="11">
        <v>5.3380000000000001</v>
      </c>
      <c r="Y13" s="11">
        <v>5.6829999999999998</v>
      </c>
      <c r="Z13" s="11">
        <v>5.4669999999999996</v>
      </c>
      <c r="AA13" s="11">
        <v>5.9240000000000004</v>
      </c>
      <c r="AB13" s="11">
        <v>7.0970000000000004</v>
      </c>
      <c r="AC13" s="11">
        <v>6.4930000000000003</v>
      </c>
      <c r="AD13" s="11">
        <v>7.3639999999999999</v>
      </c>
      <c r="AE13" s="11">
        <v>6.4720000000000004</v>
      </c>
      <c r="AF13" s="11">
        <v>5.5709999999999997</v>
      </c>
      <c r="AG13" s="11">
        <v>5.492</v>
      </c>
      <c r="AH13" s="16">
        <v>5.83</v>
      </c>
      <c r="AI13" s="12">
        <v>6.4210000000000003</v>
      </c>
      <c r="AJ13" s="12">
        <v>4.9480000000000004</v>
      </c>
      <c r="AK13" s="12">
        <v>6.67</v>
      </c>
      <c r="AL13" s="12">
        <v>6.6349999999999998</v>
      </c>
      <c r="AM13" s="12">
        <v>6.7210000000000001</v>
      </c>
      <c r="AN13" s="12"/>
      <c r="AO13" s="12"/>
      <c r="AP13" s="12"/>
      <c r="AQ13" s="12"/>
      <c r="AR13" s="12"/>
      <c r="AS13" s="12"/>
      <c r="AT13" s="12"/>
      <c r="AU13" s="12"/>
      <c r="AV13" s="12"/>
      <c r="AW13" s="12"/>
      <c r="AX13" s="12"/>
      <c r="AY13" s="12"/>
    </row>
    <row r="14" spans="1:54" ht="14.45" customHeight="1" x14ac:dyDescent="0.25">
      <c r="A14" s="90">
        <v>43862</v>
      </c>
      <c r="B14" s="13">
        <v>4.9800000000000004</v>
      </c>
      <c r="C14" s="13">
        <v>5.27</v>
      </c>
      <c r="D14" s="11">
        <v>4.74</v>
      </c>
      <c r="E14" s="11">
        <v>5.2220000000000004</v>
      </c>
      <c r="F14" s="11">
        <v>5.6289999999999996</v>
      </c>
      <c r="G14" s="11">
        <v>5.0789999999999997</v>
      </c>
      <c r="H14" s="11">
        <v>5.4450000000000003</v>
      </c>
      <c r="I14" s="11">
        <v>6.4509999999999996</v>
      </c>
      <c r="J14" s="11">
        <v>9.0429999999999993</v>
      </c>
      <c r="K14" s="11">
        <v>4.8179999999999996</v>
      </c>
      <c r="L14" s="11">
        <v>5.5940000000000003</v>
      </c>
      <c r="M14" s="11">
        <v>4.2990000000000004</v>
      </c>
      <c r="N14" s="11">
        <v>6.194</v>
      </c>
      <c r="O14" s="11">
        <v>5.21</v>
      </c>
      <c r="P14" s="11">
        <v>4.7519999999999998</v>
      </c>
      <c r="Q14" s="11">
        <v>4.806</v>
      </c>
      <c r="R14" s="11">
        <v>5.9029999999999996</v>
      </c>
      <c r="S14" s="11">
        <v>6.3490000000000002</v>
      </c>
      <c r="T14" s="11">
        <v>4.5999999999999996</v>
      </c>
      <c r="U14" s="11">
        <v>5.64</v>
      </c>
      <c r="V14" s="11">
        <v>5.5449999999999999</v>
      </c>
      <c r="W14" s="11">
        <v>6.3289999999999997</v>
      </c>
      <c r="X14" s="11">
        <v>4.3550000000000004</v>
      </c>
      <c r="Y14" s="11">
        <v>4.6550000000000002</v>
      </c>
      <c r="Z14" s="11">
        <v>4.7969999999999997</v>
      </c>
      <c r="AA14" s="11">
        <v>4.8479999999999999</v>
      </c>
      <c r="AB14" s="11">
        <v>6.1769999999999996</v>
      </c>
      <c r="AC14" s="11">
        <v>5.3550000000000004</v>
      </c>
      <c r="AD14" s="11">
        <v>6.3390000000000004</v>
      </c>
      <c r="AE14" s="11">
        <v>5.1790000000000003</v>
      </c>
      <c r="AF14" s="11">
        <v>4.7939999999999996</v>
      </c>
      <c r="AG14" s="11">
        <v>4.4340000000000002</v>
      </c>
      <c r="AH14" s="16">
        <v>4.766</v>
      </c>
      <c r="AI14" s="12">
        <v>5.0670000000000002</v>
      </c>
      <c r="AJ14" s="12">
        <v>4.1710000000000003</v>
      </c>
      <c r="AK14" s="12">
        <v>6.0579999999999998</v>
      </c>
      <c r="AL14" s="12">
        <v>6.7480000000000002</v>
      </c>
      <c r="AM14" s="12">
        <v>5.5609999999999999</v>
      </c>
      <c r="AN14" s="12"/>
      <c r="AO14" s="12"/>
      <c r="AP14" s="12"/>
      <c r="AQ14" s="12"/>
      <c r="AR14" s="12"/>
      <c r="AS14" s="12"/>
      <c r="AT14" s="12"/>
      <c r="AU14" s="12"/>
      <c r="AV14" s="12"/>
      <c r="AW14" s="12"/>
      <c r="AX14" s="12"/>
      <c r="AY14" s="12"/>
    </row>
    <row r="15" spans="1:54" ht="14.45" customHeight="1" x14ac:dyDescent="0.25">
      <c r="A15" s="90">
        <v>43891</v>
      </c>
      <c r="B15" s="13">
        <v>7.55</v>
      </c>
      <c r="C15" s="13">
        <v>10.29</v>
      </c>
      <c r="D15" s="11">
        <v>8.6</v>
      </c>
      <c r="E15" s="11">
        <v>5.867</v>
      </c>
      <c r="F15" s="11">
        <v>7.3140000000000001</v>
      </c>
      <c r="G15" s="11">
        <v>6.173</v>
      </c>
      <c r="H15" s="11">
        <v>14.49</v>
      </c>
      <c r="I15" s="11">
        <v>15.012</v>
      </c>
      <c r="J15" s="11">
        <v>12.561999999999999</v>
      </c>
      <c r="K15" s="11">
        <v>5.97</v>
      </c>
      <c r="L15" s="11">
        <v>13.282</v>
      </c>
      <c r="M15" s="11">
        <v>6.1970000000000001</v>
      </c>
      <c r="N15" s="11">
        <v>6.3410000000000002</v>
      </c>
      <c r="O15" s="11">
        <v>6.7990000000000004</v>
      </c>
      <c r="P15" s="11">
        <v>7.5330000000000004</v>
      </c>
      <c r="Q15" s="11">
        <v>7.4640000000000004</v>
      </c>
      <c r="R15" s="11">
        <v>14.99</v>
      </c>
      <c r="S15" s="11">
        <v>6.9640000000000004</v>
      </c>
      <c r="T15" s="11">
        <v>16.228000000000002</v>
      </c>
      <c r="U15" s="11">
        <v>8.3290000000000006</v>
      </c>
      <c r="V15" s="11">
        <v>7.907</v>
      </c>
      <c r="W15" s="11">
        <v>7.484</v>
      </c>
      <c r="X15" s="11">
        <v>7.4450000000000003</v>
      </c>
      <c r="Y15" s="11">
        <v>5.2539999999999996</v>
      </c>
      <c r="Z15" s="11">
        <v>6.6580000000000004</v>
      </c>
      <c r="AA15" s="11">
        <v>13.512</v>
      </c>
      <c r="AB15" s="11">
        <v>12.102</v>
      </c>
      <c r="AC15" s="11">
        <v>6.3719999999999999</v>
      </c>
      <c r="AD15" s="11">
        <v>19.376999999999999</v>
      </c>
      <c r="AE15" s="11">
        <v>6.2190000000000003</v>
      </c>
      <c r="AF15" s="11">
        <v>7.3879999999999999</v>
      </c>
      <c r="AG15" s="11">
        <v>4.8</v>
      </c>
      <c r="AH15" s="16">
        <v>6.9669999999999996</v>
      </c>
      <c r="AI15" s="12">
        <v>9.4510000000000005</v>
      </c>
      <c r="AJ15" s="12">
        <v>5.3650000000000002</v>
      </c>
      <c r="AK15" s="12">
        <v>11.72</v>
      </c>
      <c r="AL15" s="12">
        <v>13.189</v>
      </c>
      <c r="AM15" s="12">
        <v>6.1989999999999998</v>
      </c>
      <c r="AN15" s="12"/>
      <c r="AO15" s="12"/>
      <c r="AP15" s="12"/>
      <c r="AQ15" s="12"/>
      <c r="AR15" s="12"/>
      <c r="AS15" s="12"/>
      <c r="AT15" s="12"/>
      <c r="AU15" s="12"/>
      <c r="AV15" s="12"/>
      <c r="AW15" s="12"/>
      <c r="AX15" s="12"/>
      <c r="AY15" s="12"/>
    </row>
    <row r="16" spans="1:54" ht="14.45" customHeight="1" x14ac:dyDescent="0.25">
      <c r="A16" s="90">
        <v>43922</v>
      </c>
      <c r="B16" s="13">
        <v>18.53</v>
      </c>
      <c r="C16" s="13">
        <v>27.74</v>
      </c>
      <c r="D16" s="11">
        <v>23.32</v>
      </c>
      <c r="E16" s="11">
        <v>12.006</v>
      </c>
      <c r="F16" s="11">
        <v>16.056999999999999</v>
      </c>
      <c r="G16" s="11">
        <v>17.045999999999999</v>
      </c>
      <c r="H16" s="11">
        <v>37.871000000000002</v>
      </c>
      <c r="I16" s="11">
        <v>37.750999999999998</v>
      </c>
      <c r="J16" s="11">
        <v>41.106000000000002</v>
      </c>
      <c r="K16" s="11">
        <v>15.003</v>
      </c>
      <c r="L16" s="11">
        <v>44.930999999999997</v>
      </c>
      <c r="M16" s="11">
        <v>18.428000000000001</v>
      </c>
      <c r="N16" s="11">
        <v>18.727</v>
      </c>
      <c r="O16" s="11">
        <v>34.511000000000003</v>
      </c>
      <c r="P16" s="11">
        <v>29.2</v>
      </c>
      <c r="Q16" s="11">
        <v>23.184999999999999</v>
      </c>
      <c r="R16" s="11">
        <v>23.899000000000001</v>
      </c>
      <c r="S16" s="11">
        <v>11.694000000000001</v>
      </c>
      <c r="T16" s="11">
        <v>28.550999999999998</v>
      </c>
      <c r="U16" s="11">
        <v>20.03</v>
      </c>
      <c r="V16" s="11">
        <v>13.9</v>
      </c>
      <c r="W16" s="11">
        <v>24.155999999999999</v>
      </c>
      <c r="X16" s="11">
        <v>28.417999999999999</v>
      </c>
      <c r="Y16" s="11">
        <v>9.43</v>
      </c>
      <c r="Z16" s="11">
        <v>12.169</v>
      </c>
      <c r="AA16" s="11">
        <v>41.173000000000002</v>
      </c>
      <c r="AB16" s="11">
        <v>36.514000000000003</v>
      </c>
      <c r="AC16" s="11">
        <v>22.539000000000001</v>
      </c>
      <c r="AD16" s="11">
        <v>28.042000000000002</v>
      </c>
      <c r="AE16" s="11">
        <v>23.099</v>
      </c>
      <c r="AF16" s="11">
        <v>14.7</v>
      </c>
      <c r="AG16" s="11">
        <v>14.435</v>
      </c>
      <c r="AH16" s="16">
        <v>17.129000000000001</v>
      </c>
      <c r="AI16" s="12">
        <v>27.773</v>
      </c>
      <c r="AJ16" s="12">
        <v>8.9770000000000003</v>
      </c>
      <c r="AK16" s="12">
        <v>22.140999999999998</v>
      </c>
      <c r="AL16" s="12">
        <v>16.266999999999999</v>
      </c>
      <c r="AM16" s="12">
        <v>15.016</v>
      </c>
      <c r="AN16" s="12"/>
      <c r="AO16" s="12"/>
      <c r="AP16" s="12"/>
      <c r="AQ16" s="12"/>
      <c r="AR16" s="12"/>
      <c r="AS16" s="12"/>
      <c r="AT16" s="12"/>
      <c r="AU16" s="12"/>
      <c r="AV16" s="12"/>
      <c r="AW16" s="12"/>
      <c r="AX16" s="12"/>
      <c r="AY16" s="12"/>
    </row>
    <row r="17" spans="1:51" ht="14.45" customHeight="1" x14ac:dyDescent="0.25">
      <c r="A17" s="90">
        <v>43952</v>
      </c>
      <c r="B17" s="13">
        <v>61.91</v>
      </c>
      <c r="C17" s="13">
        <v>83.88</v>
      </c>
      <c r="D17" s="11">
        <v>71.430000000000007</v>
      </c>
      <c r="E17" s="11">
        <v>60.801000000000002</v>
      </c>
      <c r="F17" s="11">
        <v>61.994</v>
      </c>
      <c r="G17" s="11">
        <v>96.551000000000002</v>
      </c>
      <c r="H17" s="11">
        <v>104.026</v>
      </c>
      <c r="I17" s="11">
        <v>83.543999999999997</v>
      </c>
      <c r="J17" s="11">
        <v>103.782</v>
      </c>
      <c r="K17" s="11">
        <v>43.156999999999996</v>
      </c>
      <c r="L17" s="11">
        <v>71.802000000000007</v>
      </c>
      <c r="M17" s="11">
        <v>58.81</v>
      </c>
      <c r="N17" s="11">
        <v>61.999000000000002</v>
      </c>
      <c r="O17" s="11">
        <v>85.456999999999994</v>
      </c>
      <c r="P17" s="11">
        <v>96.171000000000006</v>
      </c>
      <c r="Q17" s="11">
        <v>76.95</v>
      </c>
      <c r="R17" s="11">
        <v>62.445</v>
      </c>
      <c r="S17" s="11">
        <v>57.720999999999997</v>
      </c>
      <c r="T17" s="11">
        <v>101.374</v>
      </c>
      <c r="U17" s="11">
        <v>71.772999999999996</v>
      </c>
      <c r="V17" s="11">
        <v>65.146000000000001</v>
      </c>
      <c r="W17" s="11">
        <v>59.57</v>
      </c>
      <c r="X17" s="11">
        <v>117.17700000000001</v>
      </c>
      <c r="Y17" s="11">
        <v>17.934000000000001</v>
      </c>
      <c r="Z17" s="11">
        <v>55.875999999999998</v>
      </c>
      <c r="AA17" s="11">
        <v>92.34</v>
      </c>
      <c r="AB17" s="11">
        <v>114.953</v>
      </c>
      <c r="AC17" s="11">
        <v>57.061</v>
      </c>
      <c r="AD17" s="11">
        <v>78.653999999999996</v>
      </c>
      <c r="AE17" s="11">
        <v>83.438999999999993</v>
      </c>
      <c r="AF17" s="11">
        <v>90.850999999999999</v>
      </c>
      <c r="AG17" s="11">
        <v>39.542999999999999</v>
      </c>
      <c r="AH17" s="16">
        <v>50.021999999999998</v>
      </c>
      <c r="AI17" s="12">
        <v>56.871000000000002</v>
      </c>
      <c r="AJ17" s="12">
        <v>24.47</v>
      </c>
      <c r="AK17" s="12">
        <v>62.646000000000001</v>
      </c>
      <c r="AL17" s="12">
        <v>49.029000000000003</v>
      </c>
      <c r="AM17" s="12">
        <v>43.734000000000002</v>
      </c>
      <c r="AN17" s="12"/>
      <c r="AO17" s="12"/>
      <c r="AP17" s="12"/>
      <c r="AQ17" s="12"/>
      <c r="AR17" s="12"/>
      <c r="AS17" s="12"/>
      <c r="AT17" s="12"/>
      <c r="AU17" s="12"/>
      <c r="AV17" s="12"/>
      <c r="AW17" s="12"/>
      <c r="AX17" s="12"/>
      <c r="AY17" s="12"/>
    </row>
    <row r="18" spans="1:51" ht="14.45" customHeight="1" x14ac:dyDescent="0.25">
      <c r="A18" s="90">
        <v>43983</v>
      </c>
      <c r="B18" s="13">
        <v>49.36</v>
      </c>
      <c r="C18" s="13">
        <v>91.16</v>
      </c>
      <c r="D18" s="11">
        <v>70.349999999999994</v>
      </c>
      <c r="E18" s="11">
        <v>92.936000000000007</v>
      </c>
      <c r="F18" s="11">
        <v>129.078</v>
      </c>
      <c r="G18" s="11">
        <v>109.407</v>
      </c>
      <c r="H18" s="11">
        <v>153.434</v>
      </c>
      <c r="I18" s="11">
        <v>131.19499999999999</v>
      </c>
      <c r="J18" s="11">
        <v>126.348</v>
      </c>
      <c r="K18" s="11">
        <v>78.043999999999997</v>
      </c>
      <c r="L18" s="11">
        <v>52.932000000000002</v>
      </c>
      <c r="M18" s="11">
        <v>67.843999999999994</v>
      </c>
      <c r="N18" s="11">
        <v>94.369</v>
      </c>
      <c r="O18" s="11">
        <v>54.78</v>
      </c>
      <c r="P18" s="11">
        <v>120.91200000000001</v>
      </c>
      <c r="Q18" s="11">
        <v>63.283000000000001</v>
      </c>
      <c r="R18" s="11">
        <v>135.732</v>
      </c>
      <c r="S18" s="11">
        <v>28.757000000000001</v>
      </c>
      <c r="T18" s="11">
        <v>136.10400000000001</v>
      </c>
      <c r="U18" s="11">
        <v>59.491</v>
      </c>
      <c r="V18" s="11">
        <v>112.419</v>
      </c>
      <c r="W18" s="11">
        <v>30.2</v>
      </c>
      <c r="X18" s="11">
        <v>59.398000000000003</v>
      </c>
      <c r="Y18" s="11">
        <v>9.1280000000000001</v>
      </c>
      <c r="Z18" s="11">
        <v>42.274999999999999</v>
      </c>
      <c r="AA18" s="11">
        <v>48.604999999999997</v>
      </c>
      <c r="AB18" s="11">
        <v>128.52799999999999</v>
      </c>
      <c r="AC18" s="11">
        <v>29.609000000000002</v>
      </c>
      <c r="AD18" s="11">
        <v>50.39</v>
      </c>
      <c r="AE18" s="11">
        <v>105.051</v>
      </c>
      <c r="AF18" s="11">
        <v>46.93</v>
      </c>
      <c r="AG18" s="11">
        <v>61.484999999999999</v>
      </c>
      <c r="AH18" s="16">
        <v>93.364000000000004</v>
      </c>
      <c r="AI18" s="12">
        <v>30.030999999999999</v>
      </c>
      <c r="AJ18" s="12">
        <v>30.751000000000001</v>
      </c>
      <c r="AK18" s="12">
        <v>72.356999999999999</v>
      </c>
      <c r="AL18" s="12">
        <v>88.343000000000004</v>
      </c>
      <c r="AM18" s="12">
        <v>49.975999999999999</v>
      </c>
      <c r="AN18" s="12"/>
      <c r="AO18" s="12"/>
      <c r="AP18" s="12"/>
      <c r="AQ18" s="12"/>
      <c r="AR18" s="12"/>
      <c r="AS18" s="12"/>
      <c r="AT18" s="12"/>
      <c r="AU18" s="12"/>
      <c r="AV18" s="12"/>
      <c r="AW18" s="12"/>
      <c r="AX18" s="12"/>
      <c r="AY18" s="12"/>
    </row>
    <row r="19" spans="1:51" ht="14.45" customHeight="1" x14ac:dyDescent="0.25">
      <c r="A19" s="90">
        <v>44013</v>
      </c>
      <c r="B19" s="13">
        <v>17.920000000000002</v>
      </c>
      <c r="C19" s="13">
        <v>37.72</v>
      </c>
      <c r="D19" s="11">
        <v>29.01</v>
      </c>
      <c r="E19" s="11">
        <v>37.622</v>
      </c>
      <c r="F19" s="11">
        <v>66.921999999999997</v>
      </c>
      <c r="G19" s="11">
        <v>38.537999999999997</v>
      </c>
      <c r="H19" s="11">
        <v>40.159999999999997</v>
      </c>
      <c r="I19" s="11">
        <v>57.241</v>
      </c>
      <c r="J19" s="11">
        <v>36.232999999999997</v>
      </c>
      <c r="K19" s="11">
        <v>27.387</v>
      </c>
      <c r="L19" s="11">
        <v>19.920000000000002</v>
      </c>
      <c r="M19" s="11">
        <v>32.502000000000002</v>
      </c>
      <c r="N19" s="11">
        <v>35.015000000000001</v>
      </c>
      <c r="O19" s="11">
        <v>23.963999999999999</v>
      </c>
      <c r="P19" s="11">
        <v>36.180999999999997</v>
      </c>
      <c r="Q19" s="11">
        <v>18.527999999999999</v>
      </c>
      <c r="R19" s="11">
        <v>80.378</v>
      </c>
      <c r="S19" s="11">
        <v>11.680999999999999</v>
      </c>
      <c r="T19" s="11">
        <v>36.999000000000002</v>
      </c>
      <c r="U19" s="11">
        <v>26.988</v>
      </c>
      <c r="V19" s="11">
        <v>61.627000000000002</v>
      </c>
      <c r="W19" s="11">
        <v>11.653</v>
      </c>
      <c r="X19" s="11">
        <v>18.366</v>
      </c>
      <c r="Y19" s="11">
        <v>4.9960000000000004</v>
      </c>
      <c r="Z19" s="11">
        <v>14.683</v>
      </c>
      <c r="AA19" s="11">
        <v>16.757999999999999</v>
      </c>
      <c r="AB19" s="11">
        <v>41.447000000000003</v>
      </c>
      <c r="AC19" s="11">
        <v>16.609000000000002</v>
      </c>
      <c r="AD19" s="11">
        <v>19.731000000000002</v>
      </c>
      <c r="AE19" s="11">
        <v>31.873000000000001</v>
      </c>
      <c r="AF19" s="11">
        <v>15.964</v>
      </c>
      <c r="AG19" s="11">
        <v>17.713000000000001</v>
      </c>
      <c r="AH19" s="16">
        <v>27.771000000000001</v>
      </c>
      <c r="AI19" s="12">
        <v>13.082000000000001</v>
      </c>
      <c r="AJ19" s="12">
        <v>10.981</v>
      </c>
      <c r="AK19" s="12">
        <v>20.437000000000001</v>
      </c>
      <c r="AL19" s="12">
        <v>29.574999999999999</v>
      </c>
      <c r="AM19" s="12">
        <v>26.399000000000001</v>
      </c>
      <c r="AN19" s="12"/>
      <c r="AO19" s="12"/>
      <c r="AP19" s="12"/>
      <c r="AQ19" s="12"/>
      <c r="AR19" s="12"/>
      <c r="AS19" s="12"/>
      <c r="AT19" s="12"/>
      <c r="AU19" s="12"/>
      <c r="AV19" s="12"/>
      <c r="AW19" s="12"/>
      <c r="AX19" s="12"/>
      <c r="AY19" s="12"/>
    </row>
    <row r="20" spans="1:51" ht="14.45" customHeight="1" x14ac:dyDescent="0.25">
      <c r="A20" s="90">
        <v>44044</v>
      </c>
      <c r="B20" s="13">
        <v>14.76</v>
      </c>
      <c r="C20" s="13">
        <v>23.65</v>
      </c>
      <c r="D20" s="11">
        <v>19.8</v>
      </c>
      <c r="E20" s="11">
        <v>32.817</v>
      </c>
      <c r="F20" s="11">
        <v>25.623999999999999</v>
      </c>
      <c r="G20" s="11">
        <v>27.67</v>
      </c>
      <c r="H20" s="11">
        <v>16.786000000000001</v>
      </c>
      <c r="I20" s="11">
        <v>23.681999999999999</v>
      </c>
      <c r="J20" s="11">
        <v>20.826000000000001</v>
      </c>
      <c r="K20" s="11">
        <v>33.249000000000002</v>
      </c>
      <c r="L20" s="11">
        <v>17.806000000000001</v>
      </c>
      <c r="M20" s="11">
        <v>23.538</v>
      </c>
      <c r="N20" s="11">
        <v>18.469000000000001</v>
      </c>
      <c r="O20" s="11">
        <v>19.274000000000001</v>
      </c>
      <c r="P20" s="11">
        <v>20.672000000000001</v>
      </c>
      <c r="Q20" s="11">
        <v>13.318</v>
      </c>
      <c r="R20" s="11">
        <v>27.192</v>
      </c>
      <c r="S20" s="11">
        <v>9.282</v>
      </c>
      <c r="T20" s="11">
        <v>24.288</v>
      </c>
      <c r="U20" s="11">
        <v>15.14</v>
      </c>
      <c r="V20" s="11">
        <v>51.076000000000001</v>
      </c>
      <c r="W20" s="11">
        <v>10.298999999999999</v>
      </c>
      <c r="X20" s="11">
        <v>23.989000000000001</v>
      </c>
      <c r="Y20" s="11">
        <v>3.923</v>
      </c>
      <c r="Z20" s="11">
        <v>11.507999999999999</v>
      </c>
      <c r="AA20" s="11">
        <v>10.407</v>
      </c>
      <c r="AB20" s="11">
        <v>22.664999999999999</v>
      </c>
      <c r="AC20" s="11">
        <v>13.340999999999999</v>
      </c>
      <c r="AD20" s="11">
        <v>26.983000000000001</v>
      </c>
      <c r="AE20" s="11">
        <v>15.311999999999999</v>
      </c>
      <c r="AF20" s="11">
        <v>9.6010000000000009</v>
      </c>
      <c r="AG20" s="11">
        <v>14.326000000000001</v>
      </c>
      <c r="AH20" s="16">
        <v>13.446</v>
      </c>
      <c r="AI20" s="12">
        <v>8.1460000000000008</v>
      </c>
      <c r="AJ20" s="12">
        <v>11.034000000000001</v>
      </c>
      <c r="AK20" s="12">
        <v>15.375</v>
      </c>
      <c r="AL20" s="12">
        <v>13.44</v>
      </c>
      <c r="AM20" s="12">
        <v>16.204000000000001</v>
      </c>
      <c r="AN20" s="12"/>
      <c r="AO20" s="12"/>
      <c r="AP20" s="12"/>
      <c r="AQ20" s="12"/>
      <c r="AR20" s="12"/>
      <c r="AS20" s="12"/>
      <c r="AT20" s="12"/>
      <c r="AU20" s="12"/>
      <c r="AV20" s="12"/>
      <c r="AW20" s="12"/>
      <c r="AX20" s="12"/>
      <c r="AY20" s="12"/>
    </row>
    <row r="21" spans="1:51" ht="14.45" customHeight="1" x14ac:dyDescent="0.25">
      <c r="A21" s="90">
        <v>44075</v>
      </c>
      <c r="B21" s="13">
        <v>14.65</v>
      </c>
      <c r="C21" s="13">
        <v>21.07</v>
      </c>
      <c r="D21" s="11">
        <v>17.47</v>
      </c>
      <c r="E21" s="11">
        <v>32.588999999999999</v>
      </c>
      <c r="F21" s="11">
        <v>12.919</v>
      </c>
      <c r="G21" s="11">
        <v>20.37</v>
      </c>
      <c r="H21" s="11">
        <v>19.826000000000001</v>
      </c>
      <c r="I21" s="11">
        <v>24.062999999999999</v>
      </c>
      <c r="J21" s="11">
        <v>12.725</v>
      </c>
      <c r="K21" s="11">
        <v>22.559000000000001</v>
      </c>
      <c r="L21" s="11">
        <v>10.246</v>
      </c>
      <c r="M21" s="11">
        <v>18.266999999999999</v>
      </c>
      <c r="N21" s="11">
        <v>33.296999999999997</v>
      </c>
      <c r="O21" s="11">
        <v>15.313000000000001</v>
      </c>
      <c r="P21" s="11">
        <v>16.632000000000001</v>
      </c>
      <c r="Q21" s="11">
        <v>14.891999999999999</v>
      </c>
      <c r="R21" s="11">
        <v>16.693999999999999</v>
      </c>
      <c r="S21" s="11">
        <v>8.9339999999999993</v>
      </c>
      <c r="T21" s="11">
        <v>34.061</v>
      </c>
      <c r="U21" s="11">
        <v>12.62</v>
      </c>
      <c r="V21" s="11">
        <v>32.671999999999997</v>
      </c>
      <c r="W21" s="11">
        <v>8.0380000000000003</v>
      </c>
      <c r="X21" s="11">
        <v>11.154999999999999</v>
      </c>
      <c r="Y21" s="11">
        <v>7.8449999999999998</v>
      </c>
      <c r="Z21" s="11">
        <v>15.404</v>
      </c>
      <c r="AA21" s="11">
        <v>14.493</v>
      </c>
      <c r="AB21" s="11">
        <v>17.783000000000001</v>
      </c>
      <c r="AC21" s="11">
        <v>12.917999999999999</v>
      </c>
      <c r="AD21" s="11">
        <v>17.094999999999999</v>
      </c>
      <c r="AE21" s="11">
        <v>15.531000000000001</v>
      </c>
      <c r="AF21" s="11">
        <v>8.7629999999999999</v>
      </c>
      <c r="AG21" s="11">
        <v>10.175000000000001</v>
      </c>
      <c r="AH21" s="16">
        <v>10.362</v>
      </c>
      <c r="AI21" s="12">
        <v>6.415</v>
      </c>
      <c r="AJ21" s="12">
        <v>25.422999999999998</v>
      </c>
      <c r="AK21" s="12">
        <v>15.693</v>
      </c>
      <c r="AL21" s="12">
        <v>10.753</v>
      </c>
      <c r="AM21" s="12">
        <v>8.8670000000000009</v>
      </c>
      <c r="AN21" s="12"/>
      <c r="AO21" s="12"/>
      <c r="AP21" s="12"/>
      <c r="AQ21" s="12"/>
      <c r="AR21" s="12"/>
      <c r="AS21" s="12"/>
      <c r="AT21" s="12"/>
      <c r="AU21" s="12"/>
      <c r="AV21" s="12"/>
      <c r="AW21" s="12"/>
      <c r="AX21" s="12"/>
      <c r="AY21" s="12"/>
    </row>
    <row r="22" spans="1:51" ht="14.45" customHeight="1" x14ac:dyDescent="0.25">
      <c r="A22" s="90">
        <v>44105</v>
      </c>
      <c r="B22" s="13">
        <v>10.8</v>
      </c>
      <c r="C22" s="13">
        <v>17.88</v>
      </c>
      <c r="D22" s="11">
        <v>15.64</v>
      </c>
      <c r="E22" s="11">
        <v>18.585999999999999</v>
      </c>
      <c r="F22" s="11">
        <v>17.196999999999999</v>
      </c>
      <c r="G22" s="11">
        <v>15.180999999999999</v>
      </c>
      <c r="H22" s="11">
        <v>21.9</v>
      </c>
      <c r="I22" s="11">
        <v>25.645</v>
      </c>
      <c r="J22" s="11">
        <v>10.689</v>
      </c>
      <c r="K22" s="11">
        <v>17.082999999999998</v>
      </c>
      <c r="L22" s="11">
        <v>11.487</v>
      </c>
      <c r="M22" s="11">
        <v>18.414999999999999</v>
      </c>
      <c r="N22" s="11">
        <v>12.76</v>
      </c>
      <c r="O22" s="11">
        <v>9.3439999999999994</v>
      </c>
      <c r="P22" s="11">
        <v>11.317</v>
      </c>
      <c r="Q22" s="11">
        <v>9.5169999999999995</v>
      </c>
      <c r="R22" s="11">
        <v>11.776</v>
      </c>
      <c r="S22" s="11">
        <v>9.6760000000000002</v>
      </c>
      <c r="T22" s="11">
        <v>22.532</v>
      </c>
      <c r="U22" s="11">
        <v>9.9329999999999998</v>
      </c>
      <c r="V22" s="11">
        <v>13.510999999999999</v>
      </c>
      <c r="W22" s="11">
        <v>8.0920000000000005</v>
      </c>
      <c r="X22" s="11">
        <v>8.4719999999999995</v>
      </c>
      <c r="Y22" s="11">
        <v>5.6459999999999999</v>
      </c>
      <c r="Z22" s="11">
        <v>9.3729999999999993</v>
      </c>
      <c r="AA22" s="11">
        <v>13.667</v>
      </c>
      <c r="AB22" s="11">
        <v>22.187999999999999</v>
      </c>
      <c r="AC22" s="11">
        <v>37.174999999999997</v>
      </c>
      <c r="AD22" s="11">
        <v>13.394</v>
      </c>
      <c r="AE22" s="11">
        <v>10.884</v>
      </c>
      <c r="AF22" s="11">
        <v>8.2469999999999999</v>
      </c>
      <c r="AG22" s="11">
        <v>11.208</v>
      </c>
      <c r="AH22" s="16">
        <v>12.522</v>
      </c>
      <c r="AI22" s="12">
        <v>5.5759999999999996</v>
      </c>
      <c r="AJ22" s="12">
        <v>13.96</v>
      </c>
      <c r="AK22" s="12">
        <v>19.664999999999999</v>
      </c>
      <c r="AL22" s="12">
        <v>7.7169999999999996</v>
      </c>
      <c r="AM22" s="12">
        <v>16.821000000000002</v>
      </c>
      <c r="AN22" s="12"/>
      <c r="AO22" s="12"/>
      <c r="AP22" s="12"/>
      <c r="AQ22" s="12"/>
      <c r="AR22" s="12"/>
      <c r="AS22" s="12"/>
      <c r="AT22" s="12"/>
      <c r="AU22" s="12"/>
      <c r="AV22" s="12"/>
      <c r="AW22" s="12"/>
      <c r="AX22" s="12"/>
      <c r="AY22" s="12"/>
    </row>
    <row r="23" spans="1:51" ht="14.45" customHeight="1" x14ac:dyDescent="0.25">
      <c r="A23" s="90">
        <v>44136</v>
      </c>
      <c r="B23" s="13">
        <v>7.67</v>
      </c>
      <c r="C23" s="13">
        <v>9.5299999999999994</v>
      </c>
      <c r="D23" s="11">
        <v>8.7799999999999994</v>
      </c>
      <c r="E23" s="11">
        <v>10.444000000000001</v>
      </c>
      <c r="F23" s="11">
        <v>8.9939999999999998</v>
      </c>
      <c r="G23" s="11">
        <v>9.5649999999999995</v>
      </c>
      <c r="H23" s="11">
        <v>12.018000000000001</v>
      </c>
      <c r="I23" s="11">
        <v>14.701000000000001</v>
      </c>
      <c r="J23" s="11">
        <v>10.048</v>
      </c>
      <c r="K23" s="11">
        <v>10.022</v>
      </c>
      <c r="L23" s="11">
        <v>7.024</v>
      </c>
      <c r="M23" s="11">
        <v>11.33</v>
      </c>
      <c r="N23" s="11">
        <v>8.4410000000000007</v>
      </c>
      <c r="O23" s="11">
        <v>7.4119999999999999</v>
      </c>
      <c r="P23" s="11">
        <v>8.3520000000000003</v>
      </c>
      <c r="Q23" s="11">
        <v>7.4180000000000001</v>
      </c>
      <c r="R23" s="11">
        <v>8.5250000000000004</v>
      </c>
      <c r="S23" s="11">
        <v>6.0279999999999996</v>
      </c>
      <c r="T23" s="11">
        <v>11.071999999999999</v>
      </c>
      <c r="U23" s="11">
        <v>8.8520000000000003</v>
      </c>
      <c r="V23" s="11">
        <v>9.0020000000000007</v>
      </c>
      <c r="W23" s="11">
        <v>6.4969999999999999</v>
      </c>
      <c r="X23" s="11">
        <v>7.0129999999999999</v>
      </c>
      <c r="Y23" s="11">
        <v>3.6269999999999998</v>
      </c>
      <c r="Z23" s="11">
        <v>6.3940000000000001</v>
      </c>
      <c r="AA23" s="11">
        <v>9.6379999999999999</v>
      </c>
      <c r="AB23" s="11">
        <v>12.63</v>
      </c>
      <c r="AC23" s="11">
        <v>13.489000000000001</v>
      </c>
      <c r="AD23" s="11">
        <v>7.782</v>
      </c>
      <c r="AE23" s="11">
        <v>8.423</v>
      </c>
      <c r="AF23" s="11">
        <v>6.3680000000000003</v>
      </c>
      <c r="AG23" s="11">
        <v>7.4480000000000004</v>
      </c>
      <c r="AH23" s="16">
        <v>7.9569999999999999</v>
      </c>
      <c r="AI23" s="12">
        <v>4.6550000000000002</v>
      </c>
      <c r="AJ23" s="12">
        <v>7.0490000000000004</v>
      </c>
      <c r="AK23" s="12">
        <v>10.244999999999999</v>
      </c>
      <c r="AL23" s="12">
        <v>6.7859999999999996</v>
      </c>
      <c r="AM23" s="12">
        <v>8.3759999999999994</v>
      </c>
      <c r="AN23" s="12"/>
      <c r="AO23" s="12"/>
      <c r="AP23" s="12"/>
      <c r="AQ23" s="12"/>
      <c r="AR23" s="12"/>
      <c r="AS23" s="12"/>
      <c r="AT23" s="12"/>
      <c r="AU23" s="12"/>
      <c r="AV23" s="12"/>
      <c r="AW23" s="12"/>
      <c r="AX23" s="12"/>
      <c r="AY23" s="12"/>
    </row>
    <row r="24" spans="1:51" ht="14.45" customHeight="1" x14ac:dyDescent="0.25">
      <c r="A24" s="90">
        <v>44166</v>
      </c>
      <c r="B24" s="13">
        <v>6.34</v>
      </c>
      <c r="C24" s="13">
        <v>6.34</v>
      </c>
      <c r="D24" s="11">
        <v>6.34</v>
      </c>
      <c r="E24" s="11">
        <v>7.9390000000000001</v>
      </c>
      <c r="F24" s="11">
        <v>7.532</v>
      </c>
      <c r="G24" s="11">
        <v>7.8860000000000001</v>
      </c>
      <c r="H24" s="11">
        <v>8.5419999999999998</v>
      </c>
      <c r="I24" s="11">
        <v>10.228</v>
      </c>
      <c r="J24" s="11">
        <v>7.5839999999999996</v>
      </c>
      <c r="K24" s="11">
        <v>7.0860000000000003</v>
      </c>
      <c r="L24" s="11">
        <v>5.8280000000000003</v>
      </c>
      <c r="M24" s="11">
        <v>7.6589999999999998</v>
      </c>
      <c r="N24" s="11">
        <v>7.03</v>
      </c>
      <c r="O24" s="11">
        <v>6.1980000000000004</v>
      </c>
      <c r="P24" s="11">
        <v>7.0940000000000003</v>
      </c>
      <c r="Q24" s="11">
        <v>5.9320000000000004</v>
      </c>
      <c r="R24" s="11">
        <v>7.4539999999999997</v>
      </c>
      <c r="S24" s="11">
        <v>5.01</v>
      </c>
      <c r="T24" s="11">
        <v>8.3409999999999993</v>
      </c>
      <c r="U24" s="11">
        <v>7.1879999999999997</v>
      </c>
      <c r="V24" s="11">
        <v>7.6909999999999998</v>
      </c>
      <c r="W24" s="11">
        <v>4.9660000000000002</v>
      </c>
      <c r="X24" s="11">
        <v>6.12</v>
      </c>
      <c r="Y24" s="11">
        <v>2.911</v>
      </c>
      <c r="Z24" s="11">
        <v>5.38</v>
      </c>
      <c r="AA24" s="11">
        <v>6.7910000000000004</v>
      </c>
      <c r="AB24" s="11">
        <v>8.4239999999999995</v>
      </c>
      <c r="AC24" s="11">
        <v>7.7949999999999999</v>
      </c>
      <c r="AD24" s="11">
        <v>6.5940000000000003</v>
      </c>
      <c r="AE24" s="11">
        <v>6.8220000000000001</v>
      </c>
      <c r="AF24" s="11">
        <v>5.1550000000000002</v>
      </c>
      <c r="AG24" s="11">
        <v>5.5490000000000004</v>
      </c>
      <c r="AH24" s="16">
        <v>6.39</v>
      </c>
      <c r="AI24" s="12">
        <v>4.2110000000000003</v>
      </c>
      <c r="AJ24" s="12">
        <v>5.33</v>
      </c>
      <c r="AK24" s="12">
        <v>7.0570000000000004</v>
      </c>
      <c r="AL24" s="12">
        <v>5.9480000000000004</v>
      </c>
      <c r="AM24" s="12">
        <v>5.843</v>
      </c>
      <c r="AN24" s="12"/>
      <c r="AO24" s="12"/>
      <c r="AP24" s="12"/>
      <c r="AQ24" s="12"/>
      <c r="AR24" s="12"/>
      <c r="AS24" s="12"/>
      <c r="AT24" s="12"/>
      <c r="AU24" s="12"/>
      <c r="AV24" s="12"/>
      <c r="AW24" s="12"/>
      <c r="AX24" s="12"/>
      <c r="AY24" s="12"/>
    </row>
    <row r="25" spans="1:51" ht="14.45" customHeight="1" x14ac:dyDescent="0.25">
      <c r="A25" s="90">
        <v>44197</v>
      </c>
      <c r="B25" s="13">
        <v>5.39</v>
      </c>
      <c r="C25" s="13">
        <v>5.39</v>
      </c>
      <c r="D25" s="11">
        <v>5.39</v>
      </c>
      <c r="E25" s="11">
        <v>6.6029999999999998</v>
      </c>
      <c r="F25" s="11">
        <v>6.4189999999999996</v>
      </c>
      <c r="G25" s="11">
        <v>6.74</v>
      </c>
      <c r="H25" s="11">
        <v>7.1280000000000001</v>
      </c>
      <c r="I25" s="11">
        <v>7.53</v>
      </c>
      <c r="J25" s="11">
        <v>6.1890000000000001</v>
      </c>
      <c r="K25" s="11">
        <v>5.7569999999999997</v>
      </c>
      <c r="L25" s="11">
        <v>4.9470000000000001</v>
      </c>
      <c r="M25" s="11">
        <v>5.944</v>
      </c>
      <c r="N25" s="11">
        <v>5.9290000000000003</v>
      </c>
      <c r="O25" s="11">
        <v>5.2530000000000001</v>
      </c>
      <c r="P25" s="11">
        <v>6.125</v>
      </c>
      <c r="Q25" s="11">
        <v>5.0339999999999998</v>
      </c>
      <c r="R25" s="11">
        <v>6.4109999999999996</v>
      </c>
      <c r="S25" s="11">
        <v>4.0890000000000004</v>
      </c>
      <c r="T25" s="11">
        <v>6.9820000000000002</v>
      </c>
      <c r="U25" s="11">
        <v>5.5529999999999999</v>
      </c>
      <c r="V25" s="11">
        <v>6.593</v>
      </c>
      <c r="W25" s="11">
        <v>4.1790000000000003</v>
      </c>
      <c r="X25" s="11">
        <v>5.2569999999999997</v>
      </c>
      <c r="Y25" s="11">
        <v>2.4940000000000002</v>
      </c>
      <c r="Z25" s="11">
        <v>4.4000000000000004</v>
      </c>
      <c r="AA25" s="11">
        <v>6.335</v>
      </c>
      <c r="AB25" s="11">
        <v>6.867</v>
      </c>
      <c r="AC25" s="11">
        <v>6.0049999999999999</v>
      </c>
      <c r="AD25" s="11">
        <v>5.3490000000000002</v>
      </c>
      <c r="AE25" s="11">
        <v>5.7880000000000003</v>
      </c>
      <c r="AF25" s="11">
        <v>4.3639999999999999</v>
      </c>
      <c r="AG25" s="11">
        <v>4.62</v>
      </c>
      <c r="AH25" s="16">
        <v>5.3769999999999998</v>
      </c>
      <c r="AI25" s="12">
        <v>3.6160000000000001</v>
      </c>
      <c r="AJ25" s="12">
        <v>4.4080000000000004</v>
      </c>
      <c r="AK25" s="12">
        <v>5.827</v>
      </c>
      <c r="AL25" s="12">
        <v>5.1950000000000003</v>
      </c>
      <c r="AM25" s="12">
        <v>4.7089999999999996</v>
      </c>
      <c r="AN25" s="12"/>
      <c r="AO25" s="12"/>
      <c r="AP25" s="12"/>
      <c r="AQ25" s="12"/>
      <c r="AR25" s="12"/>
      <c r="AS25" s="12"/>
      <c r="AT25" s="12"/>
      <c r="AU25" s="12"/>
      <c r="AV25" s="12"/>
      <c r="AW25" s="12"/>
      <c r="AX25" s="12"/>
      <c r="AY25" s="12"/>
    </row>
    <row r="26" spans="1:51" ht="14.45" customHeight="1" x14ac:dyDescent="0.25">
      <c r="A26" s="90">
        <v>44228</v>
      </c>
      <c r="B26" s="13">
        <v>4.74</v>
      </c>
      <c r="C26" s="13">
        <v>4.74</v>
      </c>
      <c r="D26" s="11">
        <v>4.74</v>
      </c>
      <c r="E26" s="11">
        <v>5.202</v>
      </c>
      <c r="F26" s="11">
        <v>5.0720000000000001</v>
      </c>
      <c r="G26" s="11">
        <v>5.226</v>
      </c>
      <c r="H26" s="11">
        <v>6.5339999999999998</v>
      </c>
      <c r="I26" s="11">
        <v>8.4309999999999992</v>
      </c>
      <c r="J26" s="11">
        <v>4.8620000000000001</v>
      </c>
      <c r="K26" s="11">
        <v>4.5049999999999999</v>
      </c>
      <c r="L26" s="11">
        <v>3.8959999999999999</v>
      </c>
      <c r="M26" s="11">
        <v>4.8170000000000002</v>
      </c>
      <c r="N26" s="11">
        <v>4.7699999999999996</v>
      </c>
      <c r="O26" s="11">
        <v>4.1079999999999997</v>
      </c>
      <c r="P26" s="11">
        <v>4.8490000000000002</v>
      </c>
      <c r="Q26" s="11">
        <v>4.8319999999999999</v>
      </c>
      <c r="R26" s="11">
        <v>6.1879999999999997</v>
      </c>
      <c r="S26" s="11">
        <v>3.1779999999999999</v>
      </c>
      <c r="T26" s="11">
        <v>5.4950000000000001</v>
      </c>
      <c r="U26" s="11">
        <v>4.92</v>
      </c>
      <c r="V26" s="11">
        <v>5.4470000000000001</v>
      </c>
      <c r="W26" s="11">
        <v>3.2989999999999999</v>
      </c>
      <c r="X26" s="11">
        <v>4.173</v>
      </c>
      <c r="Y26" s="11">
        <v>2.266</v>
      </c>
      <c r="Z26" s="11">
        <v>3.4980000000000002</v>
      </c>
      <c r="AA26" s="11">
        <v>5.33</v>
      </c>
      <c r="AB26" s="11">
        <v>5.48</v>
      </c>
      <c r="AC26" s="11">
        <v>5.0229999999999997</v>
      </c>
      <c r="AD26" s="11">
        <v>4.1390000000000002</v>
      </c>
      <c r="AE26" s="11">
        <v>4.8040000000000003</v>
      </c>
      <c r="AF26" s="11">
        <v>3.4049999999999998</v>
      </c>
      <c r="AG26" s="11">
        <v>3.6760000000000002</v>
      </c>
      <c r="AH26" s="16">
        <v>4.0979999999999999</v>
      </c>
      <c r="AI26" s="12">
        <v>2.9830000000000001</v>
      </c>
      <c r="AJ26" s="12">
        <v>3.94</v>
      </c>
      <c r="AK26" s="12">
        <v>5.8520000000000003</v>
      </c>
      <c r="AL26" s="12">
        <v>4.1929999999999996</v>
      </c>
      <c r="AM26" s="12">
        <v>3.6429999999999998</v>
      </c>
      <c r="AN26" s="12"/>
      <c r="AO26" s="12"/>
      <c r="AP26" s="12"/>
      <c r="AQ26" s="12"/>
      <c r="AR26" s="12"/>
      <c r="AS26" s="12"/>
      <c r="AT26" s="12"/>
      <c r="AU26" s="12"/>
      <c r="AV26" s="12"/>
      <c r="AW26" s="12"/>
      <c r="AX26" s="12"/>
      <c r="AY26" s="12"/>
    </row>
    <row r="27" spans="1:51" ht="15" x14ac:dyDescent="0.25">
      <c r="A27" s="90">
        <v>44256</v>
      </c>
      <c r="B27" s="13">
        <v>8.6</v>
      </c>
      <c r="C27" s="13">
        <v>8.6</v>
      </c>
      <c r="D27" s="11">
        <v>8.6</v>
      </c>
      <c r="E27" s="11">
        <v>7.0330000000000004</v>
      </c>
      <c r="F27" s="11">
        <v>6.452</v>
      </c>
      <c r="G27" s="11">
        <v>14.292</v>
      </c>
      <c r="H27" s="11">
        <v>15.423999999999999</v>
      </c>
      <c r="I27" s="11">
        <v>12.173999999999999</v>
      </c>
      <c r="J27" s="11">
        <v>6.1970000000000001</v>
      </c>
      <c r="K27" s="11">
        <v>11.430999999999999</v>
      </c>
      <c r="L27" s="11">
        <v>5.8979999999999997</v>
      </c>
      <c r="M27" s="11">
        <v>5.1660000000000004</v>
      </c>
      <c r="N27" s="11">
        <v>6.476</v>
      </c>
      <c r="O27" s="11">
        <v>6.82</v>
      </c>
      <c r="P27" s="11">
        <v>7.7629999999999999</v>
      </c>
      <c r="Q27" s="11">
        <v>13.513</v>
      </c>
      <c r="R27" s="11">
        <v>7.0179999999999998</v>
      </c>
      <c r="S27" s="11">
        <v>13.256</v>
      </c>
      <c r="T27" s="11">
        <v>8.3030000000000008</v>
      </c>
      <c r="U27" s="11">
        <v>7.4249999999999998</v>
      </c>
      <c r="V27" s="11">
        <v>6.6669999999999998</v>
      </c>
      <c r="W27" s="11">
        <v>6.1180000000000003</v>
      </c>
      <c r="X27" s="11">
        <v>4.9340000000000002</v>
      </c>
      <c r="Y27" s="11">
        <v>4.0090000000000003</v>
      </c>
      <c r="Z27" s="11">
        <v>11.436999999999999</v>
      </c>
      <c r="AA27" s="11">
        <v>11.247</v>
      </c>
      <c r="AB27" s="11">
        <v>6.718</v>
      </c>
      <c r="AC27" s="11">
        <v>17.494</v>
      </c>
      <c r="AD27" s="11">
        <v>5.24</v>
      </c>
      <c r="AE27" s="11">
        <v>7.6230000000000002</v>
      </c>
      <c r="AF27" s="11">
        <v>3.8889999999999998</v>
      </c>
      <c r="AG27" s="11">
        <v>5.9530000000000003</v>
      </c>
      <c r="AH27" s="16">
        <v>8.1370000000000005</v>
      </c>
      <c r="AI27" s="12">
        <v>4.1429999999999998</v>
      </c>
      <c r="AJ27" s="12">
        <v>8.7629999999999999</v>
      </c>
      <c r="AK27" s="12">
        <v>11.766</v>
      </c>
      <c r="AL27" s="12">
        <v>4.992</v>
      </c>
      <c r="AM27" s="12">
        <v>4.3639999999999999</v>
      </c>
      <c r="AN27" s="12"/>
      <c r="AO27" s="12"/>
      <c r="AP27" s="12"/>
      <c r="AQ27" s="12"/>
      <c r="AR27" s="12"/>
      <c r="AS27" s="12"/>
      <c r="AT27" s="12"/>
      <c r="AU27" s="12"/>
      <c r="AV27" s="12"/>
      <c r="AW27" s="12"/>
      <c r="AX27" s="12"/>
      <c r="AY27" s="12"/>
    </row>
    <row r="28" spans="1:51" ht="14.45" customHeight="1" x14ac:dyDescent="0.25">
      <c r="A28" s="90">
        <v>44287</v>
      </c>
      <c r="B28" s="13">
        <v>23.32</v>
      </c>
      <c r="C28" s="13">
        <v>23.32</v>
      </c>
      <c r="D28" s="11">
        <v>23.32</v>
      </c>
      <c r="E28" s="11">
        <v>15.755000000000001</v>
      </c>
      <c r="F28" s="11">
        <v>17.648</v>
      </c>
      <c r="G28" s="11">
        <v>36.484999999999999</v>
      </c>
      <c r="H28" s="11">
        <v>38.311999999999998</v>
      </c>
      <c r="I28" s="11">
        <v>40.512</v>
      </c>
      <c r="J28" s="11">
        <v>15.122</v>
      </c>
      <c r="K28" s="11">
        <v>42.622</v>
      </c>
      <c r="L28" s="11">
        <v>17.436</v>
      </c>
      <c r="M28" s="11">
        <v>17.013000000000002</v>
      </c>
      <c r="N28" s="11">
        <v>33.420999999999999</v>
      </c>
      <c r="O28" s="11">
        <v>27.527000000000001</v>
      </c>
      <c r="P28" s="11">
        <v>23.553000000000001</v>
      </c>
      <c r="Q28" s="11">
        <v>22.009</v>
      </c>
      <c r="R28" s="11">
        <v>11.593999999999999</v>
      </c>
      <c r="S28" s="11">
        <v>25.451000000000001</v>
      </c>
      <c r="T28" s="11">
        <v>19.911999999999999</v>
      </c>
      <c r="U28" s="11">
        <v>12.760999999999999</v>
      </c>
      <c r="V28" s="11">
        <v>22.876999999999999</v>
      </c>
      <c r="W28" s="11">
        <v>24.719000000000001</v>
      </c>
      <c r="X28" s="11">
        <v>9.048</v>
      </c>
      <c r="Y28" s="11">
        <v>8.8089999999999993</v>
      </c>
      <c r="Z28" s="11">
        <v>38.165999999999997</v>
      </c>
      <c r="AA28" s="11">
        <v>34.045999999999999</v>
      </c>
      <c r="AB28" s="11">
        <v>23.004999999999999</v>
      </c>
      <c r="AC28" s="11">
        <v>26.57</v>
      </c>
      <c r="AD28" s="11">
        <v>20.937999999999999</v>
      </c>
      <c r="AE28" s="11">
        <v>14.122999999999999</v>
      </c>
      <c r="AF28" s="11">
        <v>12.929</v>
      </c>
      <c r="AG28" s="11">
        <v>15.678000000000001</v>
      </c>
      <c r="AH28" s="16">
        <v>25.719000000000001</v>
      </c>
      <c r="AI28" s="12">
        <v>7.633</v>
      </c>
      <c r="AJ28" s="12">
        <v>19.471</v>
      </c>
      <c r="AK28" s="12">
        <v>15.284000000000001</v>
      </c>
      <c r="AL28" s="12">
        <v>13.042</v>
      </c>
      <c r="AM28" s="12">
        <v>9.5109999999999992</v>
      </c>
      <c r="AN28" s="12"/>
      <c r="AO28" s="12"/>
      <c r="AP28" s="12"/>
      <c r="AQ28" s="12"/>
      <c r="AR28" s="12"/>
      <c r="AS28" s="12"/>
      <c r="AT28" s="12"/>
      <c r="AU28" s="12"/>
      <c r="AV28" s="12"/>
      <c r="AW28" s="12"/>
      <c r="AX28" s="12"/>
      <c r="AY28" s="12"/>
    </row>
    <row r="29" spans="1:51" ht="14.45" customHeight="1" x14ac:dyDescent="0.25">
      <c r="A29" s="90">
        <v>44317</v>
      </c>
      <c r="B29" s="13">
        <v>71.430000000000007</v>
      </c>
      <c r="C29" s="13">
        <v>71.430000000000007</v>
      </c>
      <c r="D29" s="11">
        <v>71.430000000000007</v>
      </c>
      <c r="E29" s="11">
        <v>61.429000000000002</v>
      </c>
      <c r="F29" s="11">
        <v>96.792000000000002</v>
      </c>
      <c r="G29" s="11">
        <v>102.185</v>
      </c>
      <c r="H29" s="11">
        <v>84.1</v>
      </c>
      <c r="I29" s="11">
        <v>103.249</v>
      </c>
      <c r="J29" s="11">
        <v>43.353000000000002</v>
      </c>
      <c r="K29" s="11">
        <v>69.558999999999997</v>
      </c>
      <c r="L29" s="11">
        <v>57.548999999999999</v>
      </c>
      <c r="M29" s="11">
        <v>59.91</v>
      </c>
      <c r="N29" s="11">
        <v>84.528000000000006</v>
      </c>
      <c r="O29" s="11">
        <v>90.775999999999996</v>
      </c>
      <c r="P29" s="11">
        <v>77.028999999999996</v>
      </c>
      <c r="Q29" s="11">
        <v>60.067999999999998</v>
      </c>
      <c r="R29" s="11">
        <v>57.197000000000003</v>
      </c>
      <c r="S29" s="11">
        <v>94.334999999999994</v>
      </c>
      <c r="T29" s="11">
        <v>71.626999999999995</v>
      </c>
      <c r="U29" s="11">
        <v>63.701000000000001</v>
      </c>
      <c r="V29" s="11">
        <v>58.512999999999998</v>
      </c>
      <c r="W29" s="11">
        <v>111.82899999999999</v>
      </c>
      <c r="X29" s="11">
        <v>17.414000000000001</v>
      </c>
      <c r="Y29" s="11">
        <v>47.317</v>
      </c>
      <c r="Z29" s="11">
        <v>89.87</v>
      </c>
      <c r="AA29" s="11">
        <v>108.848</v>
      </c>
      <c r="AB29" s="11">
        <v>57.613999999999997</v>
      </c>
      <c r="AC29" s="11">
        <v>76.888000000000005</v>
      </c>
      <c r="AD29" s="11">
        <v>80.263000000000005</v>
      </c>
      <c r="AE29" s="11">
        <v>89.472999999999999</v>
      </c>
      <c r="AF29" s="11">
        <v>37.581000000000003</v>
      </c>
      <c r="AG29" s="11">
        <v>48.216000000000001</v>
      </c>
      <c r="AH29" s="16">
        <v>55.366999999999997</v>
      </c>
      <c r="AI29" s="12">
        <v>21.042000000000002</v>
      </c>
      <c r="AJ29" s="12">
        <v>59.499000000000002</v>
      </c>
      <c r="AK29" s="12">
        <v>47.886000000000003</v>
      </c>
      <c r="AL29" s="12">
        <v>41.588999999999999</v>
      </c>
      <c r="AM29" s="12">
        <v>55.408000000000001</v>
      </c>
      <c r="AN29" s="12"/>
      <c r="AO29" s="12"/>
      <c r="AP29" s="12"/>
      <c r="AQ29" s="12"/>
      <c r="AR29" s="12"/>
      <c r="AS29" s="12"/>
      <c r="AT29" s="12"/>
      <c r="AU29" s="12"/>
      <c r="AV29" s="12"/>
      <c r="AW29" s="12"/>
      <c r="AX29" s="12"/>
      <c r="AY29" s="12"/>
    </row>
    <row r="30" spans="1:51" ht="14.45" customHeight="1" x14ac:dyDescent="0.25">
      <c r="A30" s="90">
        <v>44348</v>
      </c>
      <c r="B30" s="13">
        <v>70.349999999999994</v>
      </c>
      <c r="C30" s="13">
        <v>70.349999999999994</v>
      </c>
      <c r="D30" s="11">
        <v>70.349999999999994</v>
      </c>
      <c r="E30" s="11">
        <v>128.50800000000001</v>
      </c>
      <c r="F30" s="11">
        <v>109.408</v>
      </c>
      <c r="G30" s="11">
        <v>153.99</v>
      </c>
      <c r="H30" s="11">
        <v>131.261</v>
      </c>
      <c r="I30" s="11">
        <v>126.17700000000001</v>
      </c>
      <c r="J30" s="11">
        <v>78.290000000000006</v>
      </c>
      <c r="K30" s="11">
        <v>53.110999999999997</v>
      </c>
      <c r="L30" s="11">
        <v>67.275000000000006</v>
      </c>
      <c r="M30" s="11">
        <v>92.983999999999995</v>
      </c>
      <c r="N30" s="11">
        <v>54.511000000000003</v>
      </c>
      <c r="O30" s="11">
        <v>122.131</v>
      </c>
      <c r="P30" s="11">
        <v>63.348999999999997</v>
      </c>
      <c r="Q30" s="11">
        <v>133.744</v>
      </c>
      <c r="R30" s="11">
        <v>28.678999999999998</v>
      </c>
      <c r="S30" s="11">
        <v>137.17099999999999</v>
      </c>
      <c r="T30" s="11">
        <v>59.459000000000003</v>
      </c>
      <c r="U30" s="11">
        <v>111.42700000000001</v>
      </c>
      <c r="V30" s="11">
        <v>29.795999999999999</v>
      </c>
      <c r="W30" s="11">
        <v>60.146000000000001</v>
      </c>
      <c r="X30" s="11">
        <v>8.9160000000000004</v>
      </c>
      <c r="Y30" s="11">
        <v>38.493000000000002</v>
      </c>
      <c r="Z30" s="11">
        <v>47.911000000000001</v>
      </c>
      <c r="AA30" s="11">
        <v>128.798</v>
      </c>
      <c r="AB30" s="11">
        <v>29.831</v>
      </c>
      <c r="AC30" s="11">
        <v>49.695</v>
      </c>
      <c r="AD30" s="11">
        <v>103.843</v>
      </c>
      <c r="AE30" s="11">
        <v>48.057000000000002</v>
      </c>
      <c r="AF30" s="11">
        <v>60.110999999999997</v>
      </c>
      <c r="AG30" s="11">
        <v>91.997</v>
      </c>
      <c r="AH30" s="16">
        <v>29.440999999999999</v>
      </c>
      <c r="AI30" s="12">
        <v>29.007000000000001</v>
      </c>
      <c r="AJ30" s="12">
        <v>70.509</v>
      </c>
      <c r="AK30" s="12">
        <v>87.510999999999996</v>
      </c>
      <c r="AL30" s="12">
        <v>48.844000000000001</v>
      </c>
      <c r="AM30" s="12">
        <v>90.501000000000005</v>
      </c>
      <c r="AN30" s="12"/>
      <c r="AO30" s="12"/>
      <c r="AP30" s="12"/>
      <c r="AQ30" s="12"/>
      <c r="AR30" s="12"/>
      <c r="AS30" s="12"/>
      <c r="AT30" s="12"/>
      <c r="AU30" s="12"/>
      <c r="AV30" s="12"/>
      <c r="AW30" s="12"/>
      <c r="AX30" s="12"/>
      <c r="AY30" s="12"/>
    </row>
    <row r="31" spans="1:51" ht="14.45" customHeight="1" x14ac:dyDescent="0.25">
      <c r="A31" s="90">
        <v>44378</v>
      </c>
      <c r="B31" s="13">
        <v>29.01</v>
      </c>
      <c r="C31" s="13">
        <v>29.01</v>
      </c>
      <c r="D31" s="11">
        <v>29.01</v>
      </c>
      <c r="E31" s="11">
        <v>66.634</v>
      </c>
      <c r="F31" s="11">
        <v>38.57</v>
      </c>
      <c r="G31" s="11">
        <v>42.085000000000001</v>
      </c>
      <c r="H31" s="11">
        <v>57.177</v>
      </c>
      <c r="I31" s="11">
        <v>36.192999999999998</v>
      </c>
      <c r="J31" s="11">
        <v>27.465</v>
      </c>
      <c r="K31" s="11">
        <v>19.716000000000001</v>
      </c>
      <c r="L31" s="11">
        <v>32.298000000000002</v>
      </c>
      <c r="M31" s="11">
        <v>34.57</v>
      </c>
      <c r="N31" s="11">
        <v>23.850999999999999</v>
      </c>
      <c r="O31" s="11">
        <v>38.055999999999997</v>
      </c>
      <c r="P31" s="11">
        <v>18.59</v>
      </c>
      <c r="Q31" s="11">
        <v>79.956000000000003</v>
      </c>
      <c r="R31" s="11">
        <v>11.67</v>
      </c>
      <c r="S31" s="11">
        <v>35.317999999999998</v>
      </c>
      <c r="T31" s="11">
        <v>26.984999999999999</v>
      </c>
      <c r="U31" s="11">
        <v>61.38</v>
      </c>
      <c r="V31" s="11">
        <v>11.398</v>
      </c>
      <c r="W31" s="11">
        <v>18.3</v>
      </c>
      <c r="X31" s="11">
        <v>4.8339999999999996</v>
      </c>
      <c r="Y31" s="11">
        <v>13.255000000000001</v>
      </c>
      <c r="Z31" s="11">
        <v>16.463999999999999</v>
      </c>
      <c r="AA31" s="11">
        <v>43.451000000000001</v>
      </c>
      <c r="AB31" s="11">
        <v>16.744</v>
      </c>
      <c r="AC31" s="11">
        <v>19.408999999999999</v>
      </c>
      <c r="AD31" s="11">
        <v>31.593</v>
      </c>
      <c r="AE31" s="11">
        <v>16.306000000000001</v>
      </c>
      <c r="AF31" s="11">
        <v>17.271000000000001</v>
      </c>
      <c r="AG31" s="11">
        <v>27.446999999999999</v>
      </c>
      <c r="AH31" s="16">
        <v>12.708</v>
      </c>
      <c r="AI31" s="12">
        <v>10.289</v>
      </c>
      <c r="AJ31" s="12">
        <v>19.873999999999999</v>
      </c>
      <c r="AK31" s="12">
        <v>29.302</v>
      </c>
      <c r="AL31" s="12">
        <v>25.745999999999999</v>
      </c>
      <c r="AM31" s="12">
        <v>39.113</v>
      </c>
      <c r="AN31" s="12"/>
      <c r="AO31" s="12"/>
      <c r="AP31" s="12"/>
      <c r="AQ31" s="12"/>
      <c r="AR31" s="12"/>
      <c r="AS31" s="12"/>
      <c r="AT31" s="12"/>
      <c r="AU31" s="12"/>
      <c r="AV31" s="12"/>
      <c r="AW31" s="12"/>
      <c r="AX31" s="12"/>
      <c r="AY31" s="12"/>
    </row>
    <row r="32" spans="1:51" ht="14.45" customHeight="1" x14ac:dyDescent="0.25">
      <c r="A32" s="90">
        <v>44409</v>
      </c>
      <c r="B32" s="13">
        <v>19.8</v>
      </c>
      <c r="C32" s="13">
        <v>19.8</v>
      </c>
      <c r="D32" s="11">
        <v>19.8</v>
      </c>
      <c r="E32" s="11">
        <v>25.561</v>
      </c>
      <c r="F32" s="11">
        <v>27.71</v>
      </c>
      <c r="G32" s="11">
        <v>17.074999999999999</v>
      </c>
      <c r="H32" s="11">
        <v>23.7</v>
      </c>
      <c r="I32" s="11">
        <v>20.8</v>
      </c>
      <c r="J32" s="11">
        <v>33.319000000000003</v>
      </c>
      <c r="K32" s="11">
        <v>17.925000000000001</v>
      </c>
      <c r="L32" s="11">
        <v>23.405000000000001</v>
      </c>
      <c r="M32" s="11">
        <v>18.213000000000001</v>
      </c>
      <c r="N32" s="11">
        <v>19.175000000000001</v>
      </c>
      <c r="O32" s="11">
        <v>19.792000000000002</v>
      </c>
      <c r="P32" s="11">
        <v>13.374000000000001</v>
      </c>
      <c r="Q32" s="11">
        <v>27.074999999999999</v>
      </c>
      <c r="R32" s="11">
        <v>9.2789999999999999</v>
      </c>
      <c r="S32" s="11">
        <v>26.74</v>
      </c>
      <c r="T32" s="11">
        <v>15.138999999999999</v>
      </c>
      <c r="U32" s="11">
        <v>50.951000000000001</v>
      </c>
      <c r="V32" s="11">
        <v>10.073</v>
      </c>
      <c r="W32" s="11">
        <v>23.748999999999999</v>
      </c>
      <c r="X32" s="11">
        <v>3.7869999999999999</v>
      </c>
      <c r="Y32" s="11">
        <v>10.449</v>
      </c>
      <c r="Z32" s="11">
        <v>10.192</v>
      </c>
      <c r="AA32" s="11">
        <v>22.757999999999999</v>
      </c>
      <c r="AB32" s="11">
        <v>13.446999999999999</v>
      </c>
      <c r="AC32" s="11">
        <v>26.658999999999999</v>
      </c>
      <c r="AD32" s="11">
        <v>15.151</v>
      </c>
      <c r="AE32" s="11">
        <v>9.7129999999999992</v>
      </c>
      <c r="AF32" s="11">
        <v>13.968</v>
      </c>
      <c r="AG32" s="11">
        <v>13.247</v>
      </c>
      <c r="AH32" s="16">
        <v>7.8520000000000003</v>
      </c>
      <c r="AI32" s="12">
        <v>10.385999999999999</v>
      </c>
      <c r="AJ32" s="12">
        <v>14.923</v>
      </c>
      <c r="AK32" s="12">
        <v>13.26</v>
      </c>
      <c r="AL32" s="12">
        <v>15.728</v>
      </c>
      <c r="AM32" s="12">
        <v>32.055999999999997</v>
      </c>
      <c r="AN32" s="12"/>
      <c r="AO32" s="12"/>
      <c r="AP32" s="12"/>
      <c r="AQ32" s="12"/>
      <c r="AR32" s="12"/>
      <c r="AS32" s="12"/>
      <c r="AT32" s="12"/>
      <c r="AU32" s="12"/>
      <c r="AV32" s="12"/>
      <c r="AW32" s="12"/>
      <c r="AX32" s="12"/>
      <c r="AY32" s="12"/>
    </row>
    <row r="33" spans="1:51" ht="14.45" customHeight="1" x14ac:dyDescent="0.25">
      <c r="A33" s="90">
        <v>44440</v>
      </c>
      <c r="B33" s="13">
        <v>17.47</v>
      </c>
      <c r="C33" s="13">
        <v>17.47</v>
      </c>
      <c r="D33" s="11">
        <v>17.47</v>
      </c>
      <c r="E33" s="11">
        <v>12.895</v>
      </c>
      <c r="F33" s="11">
        <v>20.411999999999999</v>
      </c>
      <c r="G33" s="11">
        <v>19.571999999999999</v>
      </c>
      <c r="H33" s="11">
        <v>24.088999999999999</v>
      </c>
      <c r="I33" s="11">
        <v>12.705</v>
      </c>
      <c r="J33" s="11">
        <v>22.603999999999999</v>
      </c>
      <c r="K33" s="11">
        <v>10.087999999999999</v>
      </c>
      <c r="L33" s="11">
        <v>18.170999999999999</v>
      </c>
      <c r="M33" s="11">
        <v>33.021999999999998</v>
      </c>
      <c r="N33" s="11">
        <v>15.256</v>
      </c>
      <c r="O33" s="11">
        <v>17.64</v>
      </c>
      <c r="P33" s="11">
        <v>14.943</v>
      </c>
      <c r="Q33" s="11">
        <v>16.62</v>
      </c>
      <c r="R33" s="11">
        <v>8.9339999999999993</v>
      </c>
      <c r="S33" s="11">
        <v>33.594000000000001</v>
      </c>
      <c r="T33" s="11">
        <v>12.62</v>
      </c>
      <c r="U33" s="11">
        <v>32.604999999999997</v>
      </c>
      <c r="V33" s="11">
        <v>7.8550000000000004</v>
      </c>
      <c r="W33" s="11">
        <v>11.180999999999999</v>
      </c>
      <c r="X33" s="11">
        <v>7.7060000000000004</v>
      </c>
      <c r="Y33" s="11">
        <v>14.43</v>
      </c>
      <c r="Z33" s="11">
        <v>14.276999999999999</v>
      </c>
      <c r="AA33" s="11">
        <v>17.021999999999998</v>
      </c>
      <c r="AB33" s="11">
        <v>13.004</v>
      </c>
      <c r="AC33" s="11">
        <v>16.882999999999999</v>
      </c>
      <c r="AD33" s="11">
        <v>15.39</v>
      </c>
      <c r="AE33" s="11">
        <v>8.8130000000000006</v>
      </c>
      <c r="AF33" s="11">
        <v>9.9060000000000006</v>
      </c>
      <c r="AG33" s="11">
        <v>10.202999999999999</v>
      </c>
      <c r="AH33" s="16">
        <v>6.1710000000000003</v>
      </c>
      <c r="AI33" s="12">
        <v>24.324999999999999</v>
      </c>
      <c r="AJ33" s="12">
        <v>15.319000000000001</v>
      </c>
      <c r="AK33" s="12">
        <v>10.601000000000001</v>
      </c>
      <c r="AL33" s="12">
        <v>8.5250000000000004</v>
      </c>
      <c r="AM33" s="12">
        <v>32.377000000000002</v>
      </c>
      <c r="AN33" s="12"/>
      <c r="AO33" s="12"/>
      <c r="AP33" s="12"/>
      <c r="AQ33" s="12"/>
      <c r="AR33" s="12"/>
      <c r="AS33" s="12"/>
      <c r="AT33" s="12"/>
      <c r="AU33" s="12"/>
      <c r="AV33" s="12"/>
      <c r="AW33" s="12"/>
      <c r="AX33" s="12"/>
      <c r="AY33" s="12"/>
    </row>
    <row r="34" spans="1:51" ht="14.45" customHeight="1" x14ac:dyDescent="0.25">
      <c r="A34" s="90">
        <v>44470</v>
      </c>
      <c r="B34">
        <v>10.8</v>
      </c>
      <c r="C34">
        <v>17.88</v>
      </c>
      <c r="D34" s="11">
        <v>15.64</v>
      </c>
      <c r="E34" s="11">
        <v>17.175000000000001</v>
      </c>
      <c r="F34" s="11">
        <v>15.212</v>
      </c>
      <c r="G34" s="11">
        <v>21.885999999999999</v>
      </c>
      <c r="H34" s="11">
        <v>25.673999999999999</v>
      </c>
      <c r="I34" s="11">
        <v>10.672000000000001</v>
      </c>
      <c r="J34" s="11">
        <v>17.114999999999998</v>
      </c>
      <c r="K34" s="11">
        <v>11.42</v>
      </c>
      <c r="L34" s="11">
        <v>18.335000000000001</v>
      </c>
      <c r="M34" s="11">
        <v>12.597</v>
      </c>
      <c r="N34" s="11">
        <v>9.2970000000000006</v>
      </c>
      <c r="O34" s="11">
        <v>11.377000000000001</v>
      </c>
      <c r="P34" s="11">
        <v>9.56</v>
      </c>
      <c r="Q34" s="11">
        <v>11.718999999999999</v>
      </c>
      <c r="R34" s="11">
        <v>9.6760000000000002</v>
      </c>
      <c r="S34" s="11">
        <v>23.11</v>
      </c>
      <c r="T34" s="11">
        <v>9.9359999999999999</v>
      </c>
      <c r="U34" s="11">
        <v>13.477</v>
      </c>
      <c r="V34" s="11">
        <v>7.9089999999999998</v>
      </c>
      <c r="W34" s="11">
        <v>8.4</v>
      </c>
      <c r="X34" s="11">
        <v>5.5369999999999999</v>
      </c>
      <c r="Y34" s="11">
        <v>8.6869999999999994</v>
      </c>
      <c r="Z34" s="11">
        <v>13.475</v>
      </c>
      <c r="AA34" s="11">
        <v>23.024999999999999</v>
      </c>
      <c r="AB34" s="11">
        <v>37.287999999999997</v>
      </c>
      <c r="AC34" s="11">
        <v>13.222</v>
      </c>
      <c r="AD34" s="11">
        <v>10.773999999999999</v>
      </c>
      <c r="AE34" s="11">
        <v>8.3360000000000003</v>
      </c>
      <c r="AF34" s="11">
        <v>10.957000000000001</v>
      </c>
      <c r="AG34" s="11">
        <v>12.348000000000001</v>
      </c>
      <c r="AH34" s="16">
        <v>5.3579999999999997</v>
      </c>
      <c r="AI34" s="12">
        <v>14.026999999999999</v>
      </c>
      <c r="AJ34" s="12">
        <v>19.327999999999999</v>
      </c>
      <c r="AK34" s="12">
        <v>7.5880000000000001</v>
      </c>
      <c r="AL34" s="12">
        <v>16.449000000000002</v>
      </c>
      <c r="AM34" s="12">
        <v>18.962</v>
      </c>
      <c r="AN34" s="12"/>
      <c r="AO34" s="12"/>
      <c r="AP34" s="12"/>
      <c r="AQ34" s="12"/>
      <c r="AR34" s="12"/>
      <c r="AS34" s="12"/>
      <c r="AT34" s="12"/>
      <c r="AU34" s="12"/>
      <c r="AV34" s="12"/>
      <c r="AW34" s="12"/>
      <c r="AX34" s="12"/>
      <c r="AY34" s="12"/>
    </row>
    <row r="35" spans="1:51" ht="14.45" customHeight="1" x14ac:dyDescent="0.25">
      <c r="A35" s="90">
        <v>44501</v>
      </c>
      <c r="B35">
        <v>7.67</v>
      </c>
      <c r="C35">
        <v>9.5299999999999994</v>
      </c>
      <c r="D35" s="11">
        <v>8.7799999999999994</v>
      </c>
      <c r="E35" s="11">
        <v>8.9809999999999999</v>
      </c>
      <c r="F35" s="11">
        <v>9.5920000000000005</v>
      </c>
      <c r="G35" s="11">
        <v>12.259</v>
      </c>
      <c r="H35" s="11">
        <v>14.721</v>
      </c>
      <c r="I35" s="11">
        <v>10.031000000000001</v>
      </c>
      <c r="J35" s="11">
        <v>10.045999999999999</v>
      </c>
      <c r="K35" s="11">
        <v>6.98</v>
      </c>
      <c r="L35" s="11">
        <v>11.273999999999999</v>
      </c>
      <c r="M35" s="11">
        <v>8.3079999999999998</v>
      </c>
      <c r="N35" s="11">
        <v>7.3719999999999999</v>
      </c>
      <c r="O35" s="11">
        <v>8.407</v>
      </c>
      <c r="P35" s="11">
        <v>7.4560000000000004</v>
      </c>
      <c r="Q35" s="11">
        <v>8.48</v>
      </c>
      <c r="R35" s="11">
        <v>6.032</v>
      </c>
      <c r="S35" s="11">
        <v>11.228999999999999</v>
      </c>
      <c r="T35" s="11">
        <v>8.8559999999999999</v>
      </c>
      <c r="U35" s="11">
        <v>8.9760000000000009</v>
      </c>
      <c r="V35" s="11">
        <v>6.3520000000000003</v>
      </c>
      <c r="W35" s="11">
        <v>6.9489999999999998</v>
      </c>
      <c r="X35" s="11">
        <v>3.5430000000000001</v>
      </c>
      <c r="Y35" s="11">
        <v>5.84</v>
      </c>
      <c r="Z35" s="11">
        <v>9.4930000000000003</v>
      </c>
      <c r="AA35" s="11">
        <v>12.916</v>
      </c>
      <c r="AB35" s="11">
        <v>13.544</v>
      </c>
      <c r="AC35" s="11">
        <v>7.6509999999999998</v>
      </c>
      <c r="AD35" s="11">
        <v>8.3360000000000003</v>
      </c>
      <c r="AE35" s="11">
        <v>6.4630000000000001</v>
      </c>
      <c r="AF35" s="11">
        <v>7.274</v>
      </c>
      <c r="AG35" s="11">
        <v>7.843</v>
      </c>
      <c r="AH35" s="16">
        <v>4.4720000000000004</v>
      </c>
      <c r="AI35" s="12">
        <v>6.8390000000000004</v>
      </c>
      <c r="AJ35" s="12">
        <v>10.019</v>
      </c>
      <c r="AK35" s="12">
        <v>6.6769999999999996</v>
      </c>
      <c r="AL35" s="12">
        <v>8.1210000000000004</v>
      </c>
      <c r="AM35" s="12">
        <v>10.419</v>
      </c>
      <c r="AN35" s="12"/>
      <c r="AO35" s="12"/>
      <c r="AP35" s="12"/>
      <c r="AQ35" s="12"/>
      <c r="AR35" s="12"/>
      <c r="AS35" s="12"/>
      <c r="AT35" s="12"/>
      <c r="AU35" s="12"/>
      <c r="AV35" s="12"/>
      <c r="AW35" s="12"/>
      <c r="AX35" s="12"/>
      <c r="AY35" s="12"/>
    </row>
    <row r="36" spans="1:51" ht="15" x14ac:dyDescent="0.25">
      <c r="A36" s="90">
        <v>44531</v>
      </c>
      <c r="B36">
        <v>6.34</v>
      </c>
      <c r="C36">
        <v>6.34</v>
      </c>
      <c r="D36" s="15">
        <v>6.34</v>
      </c>
      <c r="E36" s="11">
        <v>7.52</v>
      </c>
      <c r="F36" s="11">
        <v>7.91</v>
      </c>
      <c r="G36" s="11">
        <v>8.6159999999999997</v>
      </c>
      <c r="H36" s="11">
        <v>10.241</v>
      </c>
      <c r="I36" s="11">
        <v>7.5709999999999997</v>
      </c>
      <c r="J36" s="11">
        <v>7.1070000000000002</v>
      </c>
      <c r="K36" s="11">
        <v>5.7590000000000003</v>
      </c>
      <c r="L36" s="11">
        <v>7.617</v>
      </c>
      <c r="M36" s="11">
        <v>6.9160000000000004</v>
      </c>
      <c r="N36" s="11">
        <v>6.1639999999999997</v>
      </c>
      <c r="O36" s="11">
        <v>7.1109999999999998</v>
      </c>
      <c r="P36" s="11">
        <v>5.9630000000000001</v>
      </c>
      <c r="Q36" s="11">
        <v>7.415</v>
      </c>
      <c r="R36" s="11">
        <v>5.0129999999999999</v>
      </c>
      <c r="S36" s="11">
        <v>8.36</v>
      </c>
      <c r="T36" s="11">
        <v>7.19</v>
      </c>
      <c r="U36" s="11">
        <v>7.6689999999999996</v>
      </c>
      <c r="V36" s="11">
        <v>4.8490000000000002</v>
      </c>
      <c r="W36" s="11">
        <v>6.0549999999999997</v>
      </c>
      <c r="X36" s="11">
        <v>2.8380000000000001</v>
      </c>
      <c r="Y36" s="11">
        <v>4.8970000000000002</v>
      </c>
      <c r="Z36" s="11">
        <v>6.6760000000000002</v>
      </c>
      <c r="AA36" s="11">
        <v>8.4969999999999999</v>
      </c>
      <c r="AB36" s="11">
        <v>7.8369999999999997</v>
      </c>
      <c r="AC36" s="11">
        <v>6.4710000000000001</v>
      </c>
      <c r="AD36" s="11">
        <v>6.7460000000000004</v>
      </c>
      <c r="AE36" s="16">
        <v>5.2130000000000001</v>
      </c>
      <c r="AF36" s="11">
        <v>5.391</v>
      </c>
      <c r="AG36" s="11">
        <v>6.2930000000000001</v>
      </c>
      <c r="AH36" s="11">
        <v>4.0460000000000003</v>
      </c>
      <c r="AI36" s="12">
        <v>5.109</v>
      </c>
      <c r="AJ36" s="12">
        <v>6.8659999999999997</v>
      </c>
      <c r="AK36" s="12">
        <v>5.85</v>
      </c>
      <c r="AL36" s="12">
        <v>5.6269999999999998</v>
      </c>
      <c r="AM36" s="12">
        <v>7.875</v>
      </c>
      <c r="AN36" s="12"/>
      <c r="AO36" s="12"/>
      <c r="AP36" s="12"/>
      <c r="AQ36" s="12"/>
      <c r="AR36" s="12"/>
      <c r="AS36" s="12"/>
      <c r="AT36" s="12"/>
      <c r="AU36" s="12"/>
      <c r="AV36" s="12"/>
      <c r="AW36" s="12"/>
      <c r="AX36" s="12"/>
      <c r="AY36" s="12"/>
    </row>
    <row r="37" spans="1:51" ht="15" x14ac:dyDescent="0.25">
      <c r="A37" s="90">
        <v>44562</v>
      </c>
      <c r="B37" s="15">
        <v>5.39</v>
      </c>
      <c r="C37" s="15">
        <v>5.39</v>
      </c>
      <c r="D37" s="15">
        <v>5.39</v>
      </c>
      <c r="E37" s="11">
        <v>6.4089999999999998</v>
      </c>
      <c r="F37" s="11">
        <v>6.7590000000000003</v>
      </c>
      <c r="G37" s="11">
        <v>7.1449999999999996</v>
      </c>
      <c r="H37" s="11">
        <v>7.54</v>
      </c>
      <c r="I37" s="11">
        <v>6.1790000000000003</v>
      </c>
      <c r="J37" s="11">
        <v>5.774</v>
      </c>
      <c r="K37" s="11">
        <v>4.88</v>
      </c>
      <c r="L37" s="11">
        <v>5.9059999999999997</v>
      </c>
      <c r="M37" s="11">
        <v>5.8310000000000004</v>
      </c>
      <c r="N37" s="11">
        <v>5.2240000000000002</v>
      </c>
      <c r="O37" s="11">
        <v>6.1310000000000002</v>
      </c>
      <c r="P37" s="11">
        <v>5.0599999999999996</v>
      </c>
      <c r="Q37" s="11">
        <v>6.3760000000000003</v>
      </c>
      <c r="R37" s="11">
        <v>4.0910000000000002</v>
      </c>
      <c r="S37" s="11">
        <v>6.976</v>
      </c>
      <c r="T37" s="11">
        <v>5.5529999999999999</v>
      </c>
      <c r="U37" s="11">
        <v>6.5739999999999998</v>
      </c>
      <c r="V37" s="11">
        <v>4.0780000000000003</v>
      </c>
      <c r="W37" s="11">
        <v>5.2</v>
      </c>
      <c r="X37" s="11">
        <v>2.431</v>
      </c>
      <c r="Y37" s="11">
        <v>3.992</v>
      </c>
      <c r="Z37" s="11">
        <v>6.2249999999999996</v>
      </c>
      <c r="AA37" s="11">
        <v>6.8970000000000002</v>
      </c>
      <c r="AB37" s="11">
        <v>6.04</v>
      </c>
      <c r="AC37" s="11">
        <v>5.2469999999999999</v>
      </c>
      <c r="AD37" s="11">
        <v>5.7220000000000004</v>
      </c>
      <c r="AE37" s="16">
        <v>4.4089999999999998</v>
      </c>
      <c r="AF37" s="11">
        <v>4.484</v>
      </c>
      <c r="AG37" s="11">
        <v>5.2939999999999996</v>
      </c>
      <c r="AH37" s="11">
        <v>3.472</v>
      </c>
      <c r="AI37" s="12">
        <v>4.202</v>
      </c>
      <c r="AJ37" s="12">
        <v>5.6619999999999999</v>
      </c>
      <c r="AK37" s="12">
        <v>5.1109999999999998</v>
      </c>
      <c r="AL37" s="12">
        <v>4.5229999999999997</v>
      </c>
      <c r="AM37" s="12">
        <v>6.5309999999999997</v>
      </c>
      <c r="AN37" s="12"/>
      <c r="AO37" s="12"/>
      <c r="AP37" s="12"/>
      <c r="AQ37" s="12"/>
      <c r="AR37" s="12"/>
      <c r="AS37" s="12"/>
      <c r="AT37" s="12"/>
      <c r="AU37" s="12"/>
      <c r="AV37" s="12"/>
      <c r="AW37" s="12"/>
      <c r="AX37" s="12"/>
      <c r="AY37" s="12"/>
    </row>
    <row r="38" spans="1:51" ht="15" x14ac:dyDescent="0.25">
      <c r="A38" s="90">
        <v>44593</v>
      </c>
      <c r="B38" s="15">
        <v>4.74</v>
      </c>
      <c r="C38" s="15">
        <v>4.74</v>
      </c>
      <c r="D38" s="15">
        <v>4.74</v>
      </c>
      <c r="E38" s="11">
        <v>5.0640000000000001</v>
      </c>
      <c r="F38" s="11">
        <v>5.242</v>
      </c>
      <c r="G38" s="11">
        <v>6.4829999999999997</v>
      </c>
      <c r="H38" s="11">
        <v>8.4429999999999996</v>
      </c>
      <c r="I38" s="11">
        <v>4.8540000000000001</v>
      </c>
      <c r="J38" s="11">
        <v>4.5190000000000001</v>
      </c>
      <c r="K38" s="11">
        <v>3.8290000000000002</v>
      </c>
      <c r="L38" s="11">
        <v>4.7869999999999999</v>
      </c>
      <c r="M38" s="11">
        <v>4.6900000000000004</v>
      </c>
      <c r="N38" s="11">
        <v>4.085</v>
      </c>
      <c r="O38" s="11">
        <v>4.8559999999999999</v>
      </c>
      <c r="P38" s="11">
        <v>4.8579999999999997</v>
      </c>
      <c r="Q38" s="11">
        <v>6.157</v>
      </c>
      <c r="R38" s="11">
        <v>3.18</v>
      </c>
      <c r="S38" s="11">
        <v>5.4909999999999997</v>
      </c>
      <c r="T38" s="11">
        <v>4.9219999999999997</v>
      </c>
      <c r="U38" s="11">
        <v>5.4320000000000004</v>
      </c>
      <c r="V38" s="11">
        <v>3.22</v>
      </c>
      <c r="W38" s="11">
        <v>4.1180000000000003</v>
      </c>
      <c r="X38" s="11">
        <v>2.2170000000000001</v>
      </c>
      <c r="Y38" s="11">
        <v>3.1760000000000002</v>
      </c>
      <c r="Z38" s="11">
        <v>5.2489999999999997</v>
      </c>
      <c r="AA38" s="11">
        <v>5.4649999999999999</v>
      </c>
      <c r="AB38" s="11">
        <v>5.0529999999999999</v>
      </c>
      <c r="AC38" s="11">
        <v>4.0590000000000002</v>
      </c>
      <c r="AD38" s="11">
        <v>4.75</v>
      </c>
      <c r="AE38" s="16">
        <v>3.4390000000000001</v>
      </c>
      <c r="AF38" s="11">
        <v>3.5680000000000001</v>
      </c>
      <c r="AG38" s="11">
        <v>4.0330000000000004</v>
      </c>
      <c r="AH38" s="11">
        <v>2.867</v>
      </c>
      <c r="AI38" s="12">
        <v>3.7480000000000002</v>
      </c>
      <c r="AJ38" s="12">
        <v>5.7119999999999997</v>
      </c>
      <c r="AK38" s="12">
        <v>4.1269999999999998</v>
      </c>
      <c r="AL38" s="12">
        <v>3.496</v>
      </c>
      <c r="AM38" s="12">
        <v>5.13</v>
      </c>
      <c r="AN38" s="12"/>
      <c r="AO38" s="12"/>
      <c r="AP38" s="12"/>
      <c r="AQ38" s="12"/>
      <c r="AR38" s="12"/>
      <c r="AS38" s="12"/>
      <c r="AT38" s="12"/>
      <c r="AU38" s="12"/>
      <c r="AV38" s="12"/>
      <c r="AW38" s="12"/>
      <c r="AX38" s="12"/>
      <c r="AY38" s="12"/>
    </row>
    <row r="39" spans="1:51" ht="15" x14ac:dyDescent="0.25">
      <c r="A39" s="90">
        <v>44621</v>
      </c>
      <c r="B39" s="15">
        <v>8.6</v>
      </c>
      <c r="C39" s="15">
        <v>8.6</v>
      </c>
      <c r="D39" s="15">
        <v>8.6</v>
      </c>
      <c r="E39" s="11">
        <v>6.444</v>
      </c>
      <c r="F39" s="11">
        <v>14.337</v>
      </c>
      <c r="G39" s="11">
        <v>14.993</v>
      </c>
      <c r="H39" s="11">
        <v>12.188000000000001</v>
      </c>
      <c r="I39" s="11">
        <v>6.1870000000000003</v>
      </c>
      <c r="J39" s="11">
        <v>11.458</v>
      </c>
      <c r="K39" s="11">
        <v>5.7229999999999999</v>
      </c>
      <c r="L39" s="11">
        <v>5.1340000000000003</v>
      </c>
      <c r="M39" s="11">
        <v>6.3739999999999997</v>
      </c>
      <c r="N39" s="11">
        <v>6.7910000000000004</v>
      </c>
      <c r="O39" s="11">
        <v>7.7039999999999997</v>
      </c>
      <c r="P39" s="11">
        <v>13.571</v>
      </c>
      <c r="Q39" s="11">
        <v>6.9859999999999998</v>
      </c>
      <c r="R39" s="11">
        <v>13.287000000000001</v>
      </c>
      <c r="S39" s="11">
        <v>8.1669999999999998</v>
      </c>
      <c r="T39" s="11">
        <v>7.4260000000000002</v>
      </c>
      <c r="U39" s="11">
        <v>6.6509999999999998</v>
      </c>
      <c r="V39" s="11">
        <v>6</v>
      </c>
      <c r="W39" s="11">
        <v>4.79</v>
      </c>
      <c r="X39" s="11">
        <v>3.9540000000000002</v>
      </c>
      <c r="Y39" s="11">
        <v>10.959</v>
      </c>
      <c r="Z39" s="11">
        <v>11.132999999999999</v>
      </c>
      <c r="AA39" s="11">
        <v>6.7009999999999996</v>
      </c>
      <c r="AB39" s="11">
        <v>17.541</v>
      </c>
      <c r="AC39" s="11">
        <v>5.1440000000000001</v>
      </c>
      <c r="AD39" s="11">
        <v>7.5529999999999999</v>
      </c>
      <c r="AE39" s="16">
        <v>3.835</v>
      </c>
      <c r="AF39" s="11">
        <v>5.8220000000000001</v>
      </c>
      <c r="AG39" s="11">
        <v>8.0530000000000008</v>
      </c>
      <c r="AH39" s="11">
        <v>4.0190000000000001</v>
      </c>
      <c r="AI39" s="12">
        <v>8.5489999999999995</v>
      </c>
      <c r="AJ39" s="12">
        <v>11.587999999999999</v>
      </c>
      <c r="AK39" s="12">
        <v>4.9219999999999997</v>
      </c>
      <c r="AL39" s="12">
        <v>4.2050000000000001</v>
      </c>
      <c r="AM39" s="12">
        <v>6.9740000000000002</v>
      </c>
      <c r="AN39" s="12"/>
      <c r="AO39" s="12"/>
      <c r="AP39" s="12"/>
      <c r="AQ39" s="12"/>
      <c r="AR39" s="12"/>
      <c r="AS39" s="12"/>
      <c r="AT39" s="12"/>
      <c r="AU39" s="12"/>
      <c r="AV39" s="12"/>
      <c r="AW39" s="12"/>
      <c r="AX39" s="12"/>
      <c r="AY39" s="12"/>
    </row>
    <row r="40" spans="1:51" ht="15" x14ac:dyDescent="0.25">
      <c r="A40" s="90">
        <v>44652</v>
      </c>
      <c r="B40" s="15">
        <v>23.32</v>
      </c>
      <c r="C40" s="15">
        <v>23.32</v>
      </c>
      <c r="D40" s="15">
        <v>23.32</v>
      </c>
      <c r="E40" s="11">
        <v>17.637</v>
      </c>
      <c r="F40" s="11">
        <v>36.523000000000003</v>
      </c>
      <c r="G40" s="11">
        <v>37.442999999999998</v>
      </c>
      <c r="H40" s="11">
        <v>40.533000000000001</v>
      </c>
      <c r="I40" s="11">
        <v>15.109</v>
      </c>
      <c r="J40" s="11">
        <v>42.646999999999998</v>
      </c>
      <c r="K40" s="11">
        <v>17.077000000000002</v>
      </c>
      <c r="L40" s="11">
        <v>16.968</v>
      </c>
      <c r="M40" s="11">
        <v>33.218000000000004</v>
      </c>
      <c r="N40" s="11">
        <v>27.481999999999999</v>
      </c>
      <c r="O40" s="11">
        <v>23.31</v>
      </c>
      <c r="P40" s="11">
        <v>22.055</v>
      </c>
      <c r="Q40" s="11">
        <v>11.566000000000001</v>
      </c>
      <c r="R40" s="11">
        <v>25.472000000000001</v>
      </c>
      <c r="S40" s="11">
        <v>19.329000000000001</v>
      </c>
      <c r="T40" s="11">
        <v>12.762</v>
      </c>
      <c r="U40" s="11">
        <v>22.855</v>
      </c>
      <c r="V40" s="11">
        <v>24.547999999999998</v>
      </c>
      <c r="W40" s="11">
        <v>8.923</v>
      </c>
      <c r="X40" s="11">
        <v>8.75</v>
      </c>
      <c r="Y40" s="11">
        <v>37.597999999999999</v>
      </c>
      <c r="Z40" s="11">
        <v>33.893999999999998</v>
      </c>
      <c r="AA40" s="11">
        <v>22.731000000000002</v>
      </c>
      <c r="AB40" s="11">
        <v>26.605</v>
      </c>
      <c r="AC40" s="11">
        <v>20.742000000000001</v>
      </c>
      <c r="AD40" s="11">
        <v>14.061</v>
      </c>
      <c r="AE40" s="16">
        <v>12.682</v>
      </c>
      <c r="AF40" s="11">
        <v>15.532</v>
      </c>
      <c r="AG40" s="11">
        <v>25.63</v>
      </c>
      <c r="AH40" s="11">
        <v>7.5129999999999999</v>
      </c>
      <c r="AI40" s="12">
        <v>19.129000000000001</v>
      </c>
      <c r="AJ40" s="12">
        <v>15.151</v>
      </c>
      <c r="AK40" s="12">
        <v>12.971</v>
      </c>
      <c r="AL40" s="12">
        <v>9.2959999999999994</v>
      </c>
      <c r="AM40" s="12">
        <v>14.548999999999999</v>
      </c>
      <c r="AN40" s="12"/>
      <c r="AO40" s="12"/>
      <c r="AP40" s="12"/>
      <c r="AQ40" s="12"/>
      <c r="AR40" s="12"/>
      <c r="AS40" s="12"/>
      <c r="AT40" s="12"/>
      <c r="AU40" s="12"/>
      <c r="AV40" s="12"/>
      <c r="AW40" s="12"/>
      <c r="AX40" s="12"/>
      <c r="AY40" s="12"/>
    </row>
    <row r="41" spans="1:51" ht="15" x14ac:dyDescent="0.25">
      <c r="A41" s="90">
        <v>44682</v>
      </c>
      <c r="B41" s="15">
        <v>71.430000000000007</v>
      </c>
      <c r="C41" s="15">
        <v>71.430000000000007</v>
      </c>
      <c r="D41" s="15">
        <v>71.430000000000007</v>
      </c>
      <c r="E41" s="11">
        <v>96.774000000000001</v>
      </c>
      <c r="F41" s="11">
        <v>102.194</v>
      </c>
      <c r="G41" s="11">
        <v>83.257000000000005</v>
      </c>
      <c r="H41" s="11">
        <v>103.258</v>
      </c>
      <c r="I41" s="11">
        <v>43.343000000000004</v>
      </c>
      <c r="J41" s="11">
        <v>69.572999999999993</v>
      </c>
      <c r="K41" s="11">
        <v>56.481999999999999</v>
      </c>
      <c r="L41" s="11">
        <v>59.863</v>
      </c>
      <c r="M41" s="11">
        <v>84.430999999999997</v>
      </c>
      <c r="N41" s="11">
        <v>90.722999999999999</v>
      </c>
      <c r="O41" s="11">
        <v>74.805999999999997</v>
      </c>
      <c r="P41" s="11">
        <v>60.095999999999997</v>
      </c>
      <c r="Q41" s="11">
        <v>57.165999999999997</v>
      </c>
      <c r="R41" s="11">
        <v>94.32</v>
      </c>
      <c r="S41" s="11">
        <v>69.692999999999998</v>
      </c>
      <c r="T41" s="11">
        <v>63.689</v>
      </c>
      <c r="U41" s="11">
        <v>58.491</v>
      </c>
      <c r="V41" s="11">
        <v>111.69</v>
      </c>
      <c r="W41" s="11">
        <v>17.196000000000002</v>
      </c>
      <c r="X41" s="11">
        <v>47.216999999999999</v>
      </c>
      <c r="Y41" s="11">
        <v>89.305000000000007</v>
      </c>
      <c r="Z41" s="11">
        <v>108.711</v>
      </c>
      <c r="AA41" s="11">
        <v>56.975999999999999</v>
      </c>
      <c r="AB41" s="11">
        <v>76.930000000000007</v>
      </c>
      <c r="AC41" s="11">
        <v>80.114000000000004</v>
      </c>
      <c r="AD41" s="11">
        <v>89.397000000000006</v>
      </c>
      <c r="AE41" s="16">
        <v>36.289000000000001</v>
      </c>
      <c r="AF41" s="11">
        <v>48.067</v>
      </c>
      <c r="AG41" s="11">
        <v>55.298000000000002</v>
      </c>
      <c r="AH41" s="11">
        <v>20.934999999999999</v>
      </c>
      <c r="AI41" s="12">
        <v>56.100999999999999</v>
      </c>
      <c r="AJ41" s="12">
        <v>47.723999999999997</v>
      </c>
      <c r="AK41" s="12">
        <v>41.505000000000003</v>
      </c>
      <c r="AL41" s="12">
        <v>55.100999999999999</v>
      </c>
      <c r="AM41" s="12">
        <v>58.134999999999998</v>
      </c>
      <c r="AN41" s="12"/>
      <c r="AO41" s="12"/>
      <c r="AP41" s="12"/>
      <c r="AQ41" s="12"/>
      <c r="AR41" s="12"/>
      <c r="AS41" s="12"/>
      <c r="AT41" s="12"/>
      <c r="AU41" s="12"/>
      <c r="AV41" s="12"/>
      <c r="AW41" s="12"/>
      <c r="AX41" s="12"/>
      <c r="AY41" s="12"/>
    </row>
    <row r="42" spans="1:51" ht="15" x14ac:dyDescent="0.25">
      <c r="A42" s="90">
        <v>44713</v>
      </c>
      <c r="B42" s="15">
        <v>70.349999999999994</v>
      </c>
      <c r="C42" s="15">
        <v>70.349999999999994</v>
      </c>
      <c r="D42" s="15">
        <v>70.349999999999994</v>
      </c>
      <c r="E42" s="11">
        <v>109.398</v>
      </c>
      <c r="F42" s="11">
        <v>153.99</v>
      </c>
      <c r="G42" s="11">
        <v>130.85499999999999</v>
      </c>
      <c r="H42" s="11">
        <v>126.179</v>
      </c>
      <c r="I42" s="11">
        <v>78.284999999999997</v>
      </c>
      <c r="J42" s="11">
        <v>53.119</v>
      </c>
      <c r="K42" s="11">
        <v>67.656999999999996</v>
      </c>
      <c r="L42" s="11">
        <v>92.954999999999998</v>
      </c>
      <c r="M42" s="11">
        <v>54.475000000000001</v>
      </c>
      <c r="N42" s="11">
        <v>122.111</v>
      </c>
      <c r="O42" s="11">
        <v>65.185000000000002</v>
      </c>
      <c r="P42" s="11">
        <v>133.751</v>
      </c>
      <c r="Q42" s="11">
        <v>28.663</v>
      </c>
      <c r="R42" s="11">
        <v>137.15899999999999</v>
      </c>
      <c r="S42" s="11">
        <v>61.09</v>
      </c>
      <c r="T42" s="11">
        <v>111.431</v>
      </c>
      <c r="U42" s="11">
        <v>29.786999999999999</v>
      </c>
      <c r="V42" s="11">
        <v>60.11</v>
      </c>
      <c r="W42" s="11">
        <v>9.093</v>
      </c>
      <c r="X42" s="11">
        <v>38.447000000000003</v>
      </c>
      <c r="Y42" s="11">
        <v>47.734000000000002</v>
      </c>
      <c r="Z42" s="11">
        <v>128.744</v>
      </c>
      <c r="AA42" s="11">
        <v>30.276</v>
      </c>
      <c r="AB42" s="11">
        <v>49.710999999999999</v>
      </c>
      <c r="AC42" s="11">
        <v>103.794</v>
      </c>
      <c r="AD42" s="11">
        <v>48.027999999999999</v>
      </c>
      <c r="AE42" s="16">
        <v>61.19</v>
      </c>
      <c r="AF42" s="11">
        <v>91.888000000000005</v>
      </c>
      <c r="AG42" s="11">
        <v>29.405999999999999</v>
      </c>
      <c r="AH42" s="11">
        <v>28.928000000000001</v>
      </c>
      <c r="AI42" s="12">
        <v>72.926000000000002</v>
      </c>
      <c r="AJ42" s="12">
        <v>87.4</v>
      </c>
      <c r="AK42" s="12">
        <v>48.807000000000002</v>
      </c>
      <c r="AL42" s="12">
        <v>90.376999999999995</v>
      </c>
      <c r="AM42" s="12">
        <v>129.155</v>
      </c>
      <c r="AN42" s="12"/>
      <c r="AO42" s="12"/>
      <c r="AP42" s="12"/>
      <c r="AQ42" s="12"/>
      <c r="AR42" s="12"/>
      <c r="AS42" s="12"/>
      <c r="AT42" s="12"/>
      <c r="AU42" s="12"/>
      <c r="AV42" s="12"/>
      <c r="AW42" s="12"/>
      <c r="AX42" s="12"/>
      <c r="AY42" s="12"/>
    </row>
    <row r="43" spans="1:51" ht="15" x14ac:dyDescent="0.25">
      <c r="A43" s="90">
        <v>44743</v>
      </c>
      <c r="B43" s="15">
        <v>29.01</v>
      </c>
      <c r="C43" s="15">
        <v>29.01</v>
      </c>
      <c r="D43" s="15">
        <v>29.01</v>
      </c>
      <c r="E43" s="11">
        <v>38.567999999999998</v>
      </c>
      <c r="F43" s="11">
        <v>42.085999999999999</v>
      </c>
      <c r="G43" s="11">
        <v>59.226999999999997</v>
      </c>
      <c r="H43" s="11">
        <v>36.195</v>
      </c>
      <c r="I43" s="11">
        <v>27.460999999999999</v>
      </c>
      <c r="J43" s="11">
        <v>19.721</v>
      </c>
      <c r="K43" s="11">
        <v>32.642000000000003</v>
      </c>
      <c r="L43" s="11">
        <v>34.558999999999997</v>
      </c>
      <c r="M43" s="11">
        <v>23.827999999999999</v>
      </c>
      <c r="N43" s="11">
        <v>38.052</v>
      </c>
      <c r="O43" s="11">
        <v>18.998000000000001</v>
      </c>
      <c r="P43" s="11">
        <v>79.959000000000003</v>
      </c>
      <c r="Q43" s="11">
        <v>11.657999999999999</v>
      </c>
      <c r="R43" s="11">
        <v>35.317999999999998</v>
      </c>
      <c r="S43" s="11">
        <v>27.5</v>
      </c>
      <c r="T43" s="11">
        <v>61.381999999999998</v>
      </c>
      <c r="U43" s="11">
        <v>11.393000000000001</v>
      </c>
      <c r="V43" s="11">
        <v>18.282</v>
      </c>
      <c r="W43" s="11">
        <v>4.83</v>
      </c>
      <c r="X43" s="11">
        <v>13.231999999999999</v>
      </c>
      <c r="Y43" s="11">
        <v>16.390999999999998</v>
      </c>
      <c r="Z43" s="11">
        <v>43.442999999999998</v>
      </c>
      <c r="AA43" s="11">
        <v>16.725000000000001</v>
      </c>
      <c r="AB43" s="11">
        <v>19.417999999999999</v>
      </c>
      <c r="AC43" s="11">
        <v>31.576000000000001</v>
      </c>
      <c r="AD43" s="11">
        <v>16.289000000000001</v>
      </c>
      <c r="AE43" s="16">
        <v>17.338999999999999</v>
      </c>
      <c r="AF43" s="11">
        <v>27.408000000000001</v>
      </c>
      <c r="AG43" s="11">
        <v>12.683</v>
      </c>
      <c r="AH43" s="11">
        <v>10.231999999999999</v>
      </c>
      <c r="AI43" s="12">
        <v>20.254999999999999</v>
      </c>
      <c r="AJ43" s="12">
        <v>29.251000000000001</v>
      </c>
      <c r="AK43" s="12">
        <v>25.713000000000001</v>
      </c>
      <c r="AL43" s="12">
        <v>39.066000000000003</v>
      </c>
      <c r="AM43" s="12">
        <v>69.436999999999998</v>
      </c>
      <c r="AN43" s="12"/>
      <c r="AO43" s="12"/>
      <c r="AP43" s="12"/>
      <c r="AQ43" s="12"/>
      <c r="AR43" s="12"/>
      <c r="AS43" s="12"/>
      <c r="AT43" s="12"/>
      <c r="AU43" s="12"/>
      <c r="AV43" s="12"/>
      <c r="AW43" s="12"/>
      <c r="AX43" s="12"/>
      <c r="AY43" s="12"/>
    </row>
    <row r="44" spans="1:51" ht="15" x14ac:dyDescent="0.25">
      <c r="A44" s="90">
        <v>44774</v>
      </c>
      <c r="B44" s="15">
        <v>19.8</v>
      </c>
      <c r="C44" s="15">
        <v>19.8</v>
      </c>
      <c r="D44" s="15">
        <v>19.8</v>
      </c>
      <c r="E44" s="11">
        <v>27.709</v>
      </c>
      <c r="F44" s="11">
        <v>17.074999999999999</v>
      </c>
      <c r="G44" s="11">
        <v>23.933</v>
      </c>
      <c r="H44" s="11">
        <v>20.800999999999998</v>
      </c>
      <c r="I44" s="11">
        <v>33.314999999999998</v>
      </c>
      <c r="J44" s="11">
        <v>17.928999999999998</v>
      </c>
      <c r="K44" s="11">
        <v>23.366</v>
      </c>
      <c r="L44" s="11">
        <v>18.206</v>
      </c>
      <c r="M44" s="11">
        <v>19.155000000000001</v>
      </c>
      <c r="N44" s="11">
        <v>19.79</v>
      </c>
      <c r="O44" s="11">
        <v>13.439</v>
      </c>
      <c r="P44" s="11">
        <v>27.077999999999999</v>
      </c>
      <c r="Q44" s="11">
        <v>9.2680000000000007</v>
      </c>
      <c r="R44" s="11">
        <v>26.741</v>
      </c>
      <c r="S44" s="11">
        <v>15.311999999999999</v>
      </c>
      <c r="T44" s="11">
        <v>50.953000000000003</v>
      </c>
      <c r="U44" s="11">
        <v>10.068</v>
      </c>
      <c r="V44" s="11">
        <v>23.73</v>
      </c>
      <c r="W44" s="11">
        <v>3.7759999999999998</v>
      </c>
      <c r="X44" s="11">
        <v>10.430999999999999</v>
      </c>
      <c r="Y44" s="11">
        <v>10.138</v>
      </c>
      <c r="Z44" s="11">
        <v>22.754000000000001</v>
      </c>
      <c r="AA44" s="11">
        <v>13.558</v>
      </c>
      <c r="AB44" s="11">
        <v>26.669</v>
      </c>
      <c r="AC44" s="11">
        <v>15.137</v>
      </c>
      <c r="AD44" s="11">
        <v>9.6989999999999998</v>
      </c>
      <c r="AE44" s="16">
        <v>14.327</v>
      </c>
      <c r="AF44" s="11">
        <v>13.218999999999999</v>
      </c>
      <c r="AG44" s="11">
        <v>7.8310000000000004</v>
      </c>
      <c r="AH44" s="11">
        <v>10.334</v>
      </c>
      <c r="AI44" s="12">
        <v>15.047000000000001</v>
      </c>
      <c r="AJ44" s="12">
        <v>13.223000000000001</v>
      </c>
      <c r="AK44" s="12">
        <v>15.701000000000001</v>
      </c>
      <c r="AL44" s="12">
        <v>32.014000000000003</v>
      </c>
      <c r="AM44" s="12">
        <v>26.094000000000001</v>
      </c>
      <c r="AN44" s="12"/>
      <c r="AO44" s="12"/>
      <c r="AP44" s="12"/>
      <c r="AQ44" s="12"/>
      <c r="AR44" s="12"/>
      <c r="AS44" s="12"/>
      <c r="AT44" s="12"/>
      <c r="AU44" s="12"/>
      <c r="AV44" s="12"/>
      <c r="AW44" s="12"/>
      <c r="AX44" s="12"/>
      <c r="AY44" s="12"/>
    </row>
    <row r="45" spans="1:51" ht="15" x14ac:dyDescent="0.25">
      <c r="A45" s="90">
        <v>44805</v>
      </c>
      <c r="B45" s="15">
        <v>17.47</v>
      </c>
      <c r="C45" s="15">
        <v>17.47</v>
      </c>
      <c r="D45" s="15">
        <v>17.47</v>
      </c>
      <c r="E45" s="11">
        <v>20.411000000000001</v>
      </c>
      <c r="F45" s="11">
        <v>19.573</v>
      </c>
      <c r="G45" s="11">
        <v>24.364999999999998</v>
      </c>
      <c r="H45" s="11">
        <v>12.706</v>
      </c>
      <c r="I45" s="11">
        <v>22.602</v>
      </c>
      <c r="J45" s="11">
        <v>10.090999999999999</v>
      </c>
      <c r="K45" s="11">
        <v>17.858000000000001</v>
      </c>
      <c r="L45" s="11">
        <v>33.015000000000001</v>
      </c>
      <c r="M45" s="11">
        <v>15.24</v>
      </c>
      <c r="N45" s="11">
        <v>17.638999999999999</v>
      </c>
      <c r="O45" s="11">
        <v>14.972</v>
      </c>
      <c r="P45" s="11">
        <v>16.622</v>
      </c>
      <c r="Q45" s="11">
        <v>8.9250000000000007</v>
      </c>
      <c r="R45" s="11">
        <v>33.595999999999997</v>
      </c>
      <c r="S45" s="11">
        <v>12.78</v>
      </c>
      <c r="T45" s="11">
        <v>32.606000000000002</v>
      </c>
      <c r="U45" s="11">
        <v>7.8520000000000003</v>
      </c>
      <c r="V45" s="11">
        <v>11.169</v>
      </c>
      <c r="W45" s="11">
        <v>7.6109999999999998</v>
      </c>
      <c r="X45" s="11">
        <v>14.412000000000001</v>
      </c>
      <c r="Y45" s="11">
        <v>14.223000000000001</v>
      </c>
      <c r="Z45" s="11">
        <v>17.018000000000001</v>
      </c>
      <c r="AA45" s="11">
        <v>12.904999999999999</v>
      </c>
      <c r="AB45" s="11">
        <v>16.89</v>
      </c>
      <c r="AC45" s="11">
        <v>15.378</v>
      </c>
      <c r="AD45" s="11">
        <v>8.8010000000000002</v>
      </c>
      <c r="AE45" s="16">
        <v>10.029999999999999</v>
      </c>
      <c r="AF45" s="11">
        <v>10.18</v>
      </c>
      <c r="AG45" s="11">
        <v>6.1550000000000002</v>
      </c>
      <c r="AH45" s="11">
        <v>24.266999999999999</v>
      </c>
      <c r="AI45" s="12">
        <v>14.696999999999999</v>
      </c>
      <c r="AJ45" s="12">
        <v>10.569000000000001</v>
      </c>
      <c r="AK45" s="12">
        <v>8.5039999999999996</v>
      </c>
      <c r="AL45" s="12">
        <v>32.338000000000001</v>
      </c>
      <c r="AM45" s="12">
        <v>12.72</v>
      </c>
      <c r="AN45" s="12"/>
      <c r="AO45" s="12"/>
      <c r="AP45" s="12"/>
      <c r="AQ45" s="12"/>
      <c r="AR45" s="12"/>
      <c r="AS45" s="12"/>
      <c r="AT45" s="12"/>
      <c r="AU45" s="12"/>
      <c r="AV45" s="12"/>
      <c r="AW45" s="12"/>
      <c r="AX45" s="12"/>
      <c r="AY45" s="12"/>
    </row>
    <row r="46" spans="1:51" ht="15" x14ac:dyDescent="0.25">
      <c r="A46" s="90">
        <v>44835</v>
      </c>
      <c r="B46" s="15">
        <v>10.8</v>
      </c>
      <c r="C46" s="15">
        <v>17.88</v>
      </c>
      <c r="D46" s="15">
        <v>15.64</v>
      </c>
      <c r="E46" s="11">
        <v>15.211</v>
      </c>
      <c r="F46" s="11">
        <v>21.887</v>
      </c>
      <c r="G46" s="11">
        <v>25.795999999999999</v>
      </c>
      <c r="H46" s="11">
        <v>10.672000000000001</v>
      </c>
      <c r="I46" s="11">
        <v>17.113</v>
      </c>
      <c r="J46" s="11">
        <v>11.423</v>
      </c>
      <c r="K46" s="11">
        <v>18.652999999999999</v>
      </c>
      <c r="L46" s="11">
        <v>12.592000000000001</v>
      </c>
      <c r="M46" s="11">
        <v>9.2850000000000001</v>
      </c>
      <c r="N46" s="11">
        <v>11.375999999999999</v>
      </c>
      <c r="O46" s="11">
        <v>9.6229999999999993</v>
      </c>
      <c r="P46" s="11">
        <v>11.721</v>
      </c>
      <c r="Q46" s="11">
        <v>9.6679999999999993</v>
      </c>
      <c r="R46" s="11">
        <v>23.111000000000001</v>
      </c>
      <c r="S46" s="11">
        <v>9.8960000000000008</v>
      </c>
      <c r="T46" s="11">
        <v>13.478</v>
      </c>
      <c r="U46" s="11">
        <v>7.9059999999999997</v>
      </c>
      <c r="V46" s="11">
        <v>8.39</v>
      </c>
      <c r="W46" s="11">
        <v>5.577</v>
      </c>
      <c r="X46" s="11">
        <v>8.6750000000000007</v>
      </c>
      <c r="Y46" s="11">
        <v>13.427</v>
      </c>
      <c r="Z46" s="11">
        <v>23.021999999999998</v>
      </c>
      <c r="AA46" s="11">
        <v>37.262999999999998</v>
      </c>
      <c r="AB46" s="11">
        <v>13.228</v>
      </c>
      <c r="AC46" s="11">
        <v>10.763999999999999</v>
      </c>
      <c r="AD46" s="11">
        <v>8.3249999999999993</v>
      </c>
      <c r="AE46" s="16">
        <v>11.109</v>
      </c>
      <c r="AF46" s="11">
        <v>12.321</v>
      </c>
      <c r="AG46" s="11">
        <v>5.343</v>
      </c>
      <c r="AH46" s="11">
        <v>13.987</v>
      </c>
      <c r="AI46" s="12">
        <v>19.981000000000002</v>
      </c>
      <c r="AJ46" s="12">
        <v>7.5609999999999999</v>
      </c>
      <c r="AK46" s="12">
        <v>16.425999999999998</v>
      </c>
      <c r="AL46" s="12">
        <v>18.937999999999999</v>
      </c>
      <c r="AM46" s="12">
        <v>17.7</v>
      </c>
      <c r="AN46" s="12"/>
      <c r="AO46" s="12"/>
      <c r="AP46" s="12"/>
      <c r="AQ46" s="12"/>
      <c r="AR46" s="12"/>
      <c r="AS46" s="12"/>
      <c r="AT46" s="12"/>
      <c r="AU46" s="12"/>
      <c r="AV46" s="12"/>
      <c r="AW46" s="12"/>
      <c r="AX46" s="12"/>
      <c r="AY46" s="12"/>
    </row>
    <row r="47" spans="1:51" ht="15" x14ac:dyDescent="0.25">
      <c r="A47" s="90">
        <v>44866</v>
      </c>
      <c r="B47" s="15">
        <v>7.67</v>
      </c>
      <c r="C47" s="15">
        <v>9.5299999999999994</v>
      </c>
      <c r="D47" s="15">
        <v>8.7799999999999994</v>
      </c>
      <c r="E47" s="11">
        <v>9.5909999999999993</v>
      </c>
      <c r="F47" s="11">
        <v>12.26</v>
      </c>
      <c r="G47" s="11">
        <v>15.157999999999999</v>
      </c>
      <c r="H47" s="11">
        <v>10.032</v>
      </c>
      <c r="I47" s="11">
        <v>10.044</v>
      </c>
      <c r="J47" s="11">
        <v>6.9820000000000002</v>
      </c>
      <c r="K47" s="11">
        <v>11.553000000000001</v>
      </c>
      <c r="L47" s="11">
        <v>8.3040000000000003</v>
      </c>
      <c r="M47" s="11">
        <v>7.3620000000000001</v>
      </c>
      <c r="N47" s="11">
        <v>8.4060000000000006</v>
      </c>
      <c r="O47" s="11">
        <v>7.5419999999999998</v>
      </c>
      <c r="P47" s="11">
        <v>8.4819999999999993</v>
      </c>
      <c r="Q47" s="11">
        <v>6.0250000000000004</v>
      </c>
      <c r="R47" s="11">
        <v>11.23</v>
      </c>
      <c r="S47" s="11">
        <v>8.9440000000000008</v>
      </c>
      <c r="T47" s="11">
        <v>8.9770000000000003</v>
      </c>
      <c r="U47" s="11">
        <v>6.3490000000000002</v>
      </c>
      <c r="V47" s="11">
        <v>6.94</v>
      </c>
      <c r="W47" s="11">
        <v>3.5569999999999999</v>
      </c>
      <c r="X47" s="11">
        <v>5.83</v>
      </c>
      <c r="Y47" s="11">
        <v>9.4570000000000007</v>
      </c>
      <c r="Z47" s="11">
        <v>12.914</v>
      </c>
      <c r="AA47" s="11">
        <v>14.039</v>
      </c>
      <c r="AB47" s="11">
        <v>7.6550000000000002</v>
      </c>
      <c r="AC47" s="11">
        <v>8.3279999999999994</v>
      </c>
      <c r="AD47" s="11">
        <v>6.4539999999999997</v>
      </c>
      <c r="AE47" s="16">
        <v>7.4569999999999999</v>
      </c>
      <c r="AF47" s="11">
        <v>7.8239999999999998</v>
      </c>
      <c r="AG47" s="11">
        <v>4.4589999999999996</v>
      </c>
      <c r="AH47" s="11">
        <v>6.8109999999999999</v>
      </c>
      <c r="AI47" s="12">
        <v>10.259</v>
      </c>
      <c r="AJ47" s="12">
        <v>6.6529999999999996</v>
      </c>
      <c r="AK47" s="12">
        <v>8.1059999999999999</v>
      </c>
      <c r="AL47" s="12">
        <v>10.398</v>
      </c>
      <c r="AM47" s="12">
        <v>9.1150000000000002</v>
      </c>
      <c r="AN47" s="12"/>
      <c r="AO47" s="12"/>
      <c r="AP47" s="12"/>
      <c r="AQ47" s="12"/>
      <c r="AR47" s="12"/>
      <c r="AS47" s="12"/>
      <c r="AT47" s="12"/>
      <c r="AU47" s="12"/>
      <c r="AV47" s="12"/>
      <c r="AW47" s="12"/>
      <c r="AX47" s="12"/>
      <c r="AY47" s="12"/>
    </row>
    <row r="48" spans="1:51" ht="15" x14ac:dyDescent="0.25">
      <c r="A48" s="90">
        <v>44896</v>
      </c>
      <c r="B48" s="15">
        <v>6.34</v>
      </c>
      <c r="C48" s="15">
        <v>6.34</v>
      </c>
      <c r="D48" s="15">
        <v>6.34</v>
      </c>
      <c r="E48" s="11">
        <v>7.9089999999999998</v>
      </c>
      <c r="F48" s="11">
        <v>8.6159999999999997</v>
      </c>
      <c r="G48" s="11">
        <v>10.417</v>
      </c>
      <c r="H48" s="11">
        <v>7.5720000000000001</v>
      </c>
      <c r="I48" s="11">
        <v>7.1050000000000004</v>
      </c>
      <c r="J48" s="11">
        <v>5.7610000000000001</v>
      </c>
      <c r="K48" s="11">
        <v>7.7629999999999999</v>
      </c>
      <c r="L48" s="11">
        <v>6.9119999999999999</v>
      </c>
      <c r="M48" s="11">
        <v>6.1550000000000002</v>
      </c>
      <c r="N48" s="11">
        <v>7.11</v>
      </c>
      <c r="O48" s="11">
        <v>5.9950000000000001</v>
      </c>
      <c r="P48" s="11">
        <v>7.4160000000000004</v>
      </c>
      <c r="Q48" s="11">
        <v>5.0069999999999997</v>
      </c>
      <c r="R48" s="11">
        <v>8.36</v>
      </c>
      <c r="S48" s="11">
        <v>7.2789999999999999</v>
      </c>
      <c r="T48" s="11">
        <v>7.67</v>
      </c>
      <c r="U48" s="11">
        <v>4.8460000000000001</v>
      </c>
      <c r="V48" s="11">
        <v>6.0469999999999997</v>
      </c>
      <c r="W48" s="11">
        <v>2.847</v>
      </c>
      <c r="X48" s="11">
        <v>4.8879999999999999</v>
      </c>
      <c r="Y48" s="11">
        <v>6.6470000000000002</v>
      </c>
      <c r="Z48" s="11">
        <v>8.4960000000000004</v>
      </c>
      <c r="AA48" s="11">
        <v>7.9740000000000002</v>
      </c>
      <c r="AB48" s="11">
        <v>6.4749999999999996</v>
      </c>
      <c r="AC48" s="11">
        <v>6.7389999999999999</v>
      </c>
      <c r="AD48" s="11">
        <v>5.2050000000000001</v>
      </c>
      <c r="AE48" s="16">
        <v>5.46</v>
      </c>
      <c r="AF48" s="11">
        <v>6.2770000000000001</v>
      </c>
      <c r="AG48" s="11">
        <v>4.0339999999999998</v>
      </c>
      <c r="AH48" s="11">
        <v>5.0839999999999996</v>
      </c>
      <c r="AI48" s="12">
        <v>6.9279999999999999</v>
      </c>
      <c r="AJ48" s="12">
        <v>5.8280000000000003</v>
      </c>
      <c r="AK48" s="12">
        <v>5.6139999999999999</v>
      </c>
      <c r="AL48" s="12">
        <v>7.859</v>
      </c>
      <c r="AM48" s="12">
        <v>7.5750000000000002</v>
      </c>
      <c r="AN48" s="12"/>
      <c r="AO48" s="12"/>
      <c r="AP48" s="12"/>
      <c r="AQ48" s="12"/>
      <c r="AR48" s="12"/>
      <c r="AS48" s="12"/>
      <c r="AT48" s="12"/>
      <c r="AU48" s="12"/>
      <c r="AV48" s="12"/>
      <c r="AW48" s="12"/>
      <c r="AX48" s="12"/>
      <c r="AY48" s="12"/>
    </row>
    <row r="49" spans="1:1005" ht="15" x14ac:dyDescent="0.25">
      <c r="A49" s="90">
        <v>44927</v>
      </c>
      <c r="B49" s="15">
        <v>5.39</v>
      </c>
      <c r="C49" s="15">
        <v>5.39</v>
      </c>
      <c r="D49" s="15">
        <v>5.39</v>
      </c>
      <c r="E49" s="11">
        <v>6.7590000000000003</v>
      </c>
      <c r="F49" s="11">
        <v>7.1459999999999999</v>
      </c>
      <c r="G49" s="11">
        <v>7.6</v>
      </c>
      <c r="H49" s="11">
        <v>6.1790000000000003</v>
      </c>
      <c r="I49" s="11">
        <v>5.7729999999999997</v>
      </c>
      <c r="J49" s="11">
        <v>4.8819999999999997</v>
      </c>
      <c r="K49" s="11">
        <v>5.9470000000000001</v>
      </c>
      <c r="L49" s="11">
        <v>5.8280000000000003</v>
      </c>
      <c r="M49" s="11">
        <v>5.2160000000000002</v>
      </c>
      <c r="N49" s="11">
        <v>6.1310000000000002</v>
      </c>
      <c r="O49" s="11">
        <v>5.0890000000000004</v>
      </c>
      <c r="P49" s="11">
        <v>6.3780000000000001</v>
      </c>
      <c r="Q49" s="11">
        <v>4.0860000000000003</v>
      </c>
      <c r="R49" s="11">
        <v>6.9770000000000003</v>
      </c>
      <c r="S49" s="11">
        <v>5.5880000000000001</v>
      </c>
      <c r="T49" s="11">
        <v>6.5750000000000002</v>
      </c>
      <c r="U49" s="11">
        <v>4.0759999999999996</v>
      </c>
      <c r="V49" s="11">
        <v>5.1929999999999996</v>
      </c>
      <c r="W49" s="11">
        <v>2.4169999999999998</v>
      </c>
      <c r="X49" s="11">
        <v>3.984</v>
      </c>
      <c r="Y49" s="11">
        <v>6.1980000000000004</v>
      </c>
      <c r="Z49" s="11">
        <v>6.8959999999999999</v>
      </c>
      <c r="AA49" s="11">
        <v>6.0970000000000004</v>
      </c>
      <c r="AB49" s="11">
        <v>5.2510000000000003</v>
      </c>
      <c r="AC49" s="11">
        <v>5.7160000000000002</v>
      </c>
      <c r="AD49" s="11">
        <v>4.4020000000000001</v>
      </c>
      <c r="AE49" s="16">
        <v>4.53</v>
      </c>
      <c r="AF49" s="11">
        <v>5.2809999999999997</v>
      </c>
      <c r="AG49" s="11">
        <v>3.4620000000000002</v>
      </c>
      <c r="AH49" s="11">
        <v>4.181</v>
      </c>
      <c r="AI49" s="12">
        <v>5.6749999999999998</v>
      </c>
      <c r="AJ49" s="12">
        <v>5.0919999999999996</v>
      </c>
      <c r="AK49" s="12">
        <v>4.5110000000000001</v>
      </c>
      <c r="AL49" s="12">
        <v>6.5170000000000003</v>
      </c>
      <c r="AM49" s="12">
        <v>6.4459999999999997</v>
      </c>
      <c r="AN49" s="12"/>
      <c r="AO49" s="12"/>
      <c r="AP49" s="12"/>
      <c r="AQ49" s="12"/>
      <c r="AR49" s="12"/>
      <c r="AS49" s="12"/>
      <c r="AT49" s="12"/>
      <c r="AU49" s="12"/>
      <c r="AV49" s="12"/>
      <c r="AW49" s="12"/>
      <c r="AX49" s="12"/>
      <c r="AY49" s="12"/>
    </row>
    <row r="50" spans="1:1005" ht="15" x14ac:dyDescent="0.25">
      <c r="A50" s="90">
        <v>44958</v>
      </c>
      <c r="B50" s="15">
        <v>4.74</v>
      </c>
      <c r="C50" s="15">
        <v>4.74</v>
      </c>
      <c r="D50" s="15">
        <v>4.74</v>
      </c>
      <c r="E50" s="11">
        <v>5.242</v>
      </c>
      <c r="F50" s="11">
        <v>6.4829999999999997</v>
      </c>
      <c r="G50" s="11">
        <v>8.48</v>
      </c>
      <c r="H50" s="11">
        <v>4.8540000000000001</v>
      </c>
      <c r="I50" s="11">
        <v>4.5179999999999998</v>
      </c>
      <c r="J50" s="11">
        <v>3.83</v>
      </c>
      <c r="K50" s="11">
        <v>4.7969999999999997</v>
      </c>
      <c r="L50" s="11">
        <v>4.6879999999999997</v>
      </c>
      <c r="M50" s="11">
        <v>4.0789999999999997</v>
      </c>
      <c r="N50" s="11">
        <v>4.8559999999999999</v>
      </c>
      <c r="O50" s="11">
        <v>4.7960000000000003</v>
      </c>
      <c r="P50" s="11">
        <v>6.1580000000000004</v>
      </c>
      <c r="Q50" s="11">
        <v>3.1760000000000002</v>
      </c>
      <c r="R50" s="11">
        <v>5.492</v>
      </c>
      <c r="S50" s="11">
        <v>4.9169999999999998</v>
      </c>
      <c r="T50" s="11">
        <v>5.4329999999999998</v>
      </c>
      <c r="U50" s="11">
        <v>3.218</v>
      </c>
      <c r="V50" s="11">
        <v>4.1120000000000001</v>
      </c>
      <c r="W50" s="11">
        <v>2.2229999999999999</v>
      </c>
      <c r="X50" s="11">
        <v>3.17</v>
      </c>
      <c r="Y50" s="11">
        <v>5.2290000000000001</v>
      </c>
      <c r="Z50" s="11">
        <v>5.4640000000000004</v>
      </c>
      <c r="AA50" s="11">
        <v>5.085</v>
      </c>
      <c r="AB50" s="11">
        <v>4.0620000000000003</v>
      </c>
      <c r="AC50" s="11">
        <v>4.7450000000000001</v>
      </c>
      <c r="AD50" s="11">
        <v>3.4340000000000002</v>
      </c>
      <c r="AE50" s="16">
        <v>3.5950000000000002</v>
      </c>
      <c r="AF50" s="11">
        <v>4.0220000000000002</v>
      </c>
      <c r="AG50" s="11">
        <v>2.859</v>
      </c>
      <c r="AH50" s="11">
        <v>3.7290000000000001</v>
      </c>
      <c r="AI50" s="12">
        <v>5.7359999999999998</v>
      </c>
      <c r="AJ50" s="12">
        <v>4.1120000000000001</v>
      </c>
      <c r="AK50" s="12">
        <v>3.4860000000000002</v>
      </c>
      <c r="AL50" s="12">
        <v>5.1189999999999998</v>
      </c>
      <c r="AM50" s="12">
        <v>5.093</v>
      </c>
      <c r="AN50" s="12"/>
      <c r="AO50" s="12"/>
      <c r="AP50" s="12"/>
      <c r="AQ50" s="12"/>
      <c r="AR50" s="12"/>
      <c r="AS50" s="12"/>
      <c r="AT50" s="12"/>
      <c r="AU50" s="12"/>
      <c r="AV50" s="12"/>
      <c r="AW50" s="12"/>
      <c r="AX50" s="12"/>
      <c r="AY50" s="12"/>
    </row>
    <row r="51" spans="1:1005" ht="15" x14ac:dyDescent="0.25">
      <c r="A51" s="90">
        <v>44986</v>
      </c>
      <c r="B51" s="15">
        <v>8.6</v>
      </c>
      <c r="C51" s="15">
        <v>8.6</v>
      </c>
      <c r="D51" s="15">
        <v>8.6</v>
      </c>
      <c r="E51" s="11">
        <v>14.332000000000001</v>
      </c>
      <c r="F51" s="11">
        <v>14.994</v>
      </c>
      <c r="G51" s="11">
        <v>12.249000000000001</v>
      </c>
      <c r="H51" s="11">
        <v>6.1879999999999997</v>
      </c>
      <c r="I51" s="11">
        <v>11.456</v>
      </c>
      <c r="J51" s="11">
        <v>5.7249999999999996</v>
      </c>
      <c r="K51" s="11">
        <v>5.141</v>
      </c>
      <c r="L51" s="11">
        <v>6.3710000000000004</v>
      </c>
      <c r="M51" s="11">
        <v>6.782</v>
      </c>
      <c r="N51" s="11">
        <v>7.7039999999999997</v>
      </c>
      <c r="O51" s="11">
        <v>13.566000000000001</v>
      </c>
      <c r="P51" s="11">
        <v>6.9880000000000004</v>
      </c>
      <c r="Q51" s="11">
        <v>13.278</v>
      </c>
      <c r="R51" s="11">
        <v>8.1679999999999993</v>
      </c>
      <c r="S51" s="11">
        <v>7.4249999999999998</v>
      </c>
      <c r="T51" s="11">
        <v>6.6520000000000001</v>
      </c>
      <c r="U51" s="11">
        <v>5.9980000000000002</v>
      </c>
      <c r="V51" s="11">
        <v>4.7850000000000001</v>
      </c>
      <c r="W51" s="11">
        <v>3.8519999999999999</v>
      </c>
      <c r="X51" s="11">
        <v>10.949</v>
      </c>
      <c r="Y51" s="11">
        <v>11.103999999999999</v>
      </c>
      <c r="Z51" s="11">
        <v>6.7</v>
      </c>
      <c r="AA51" s="11">
        <v>17.266999999999999</v>
      </c>
      <c r="AB51" s="11">
        <v>5.1470000000000002</v>
      </c>
      <c r="AC51" s="11">
        <v>7.5460000000000003</v>
      </c>
      <c r="AD51" s="11">
        <v>3.8290000000000002</v>
      </c>
      <c r="AE51" s="16">
        <v>5.7309999999999999</v>
      </c>
      <c r="AF51" s="11">
        <v>8.0380000000000003</v>
      </c>
      <c r="AG51" s="11">
        <v>4.01</v>
      </c>
      <c r="AH51" s="11">
        <v>8.5250000000000004</v>
      </c>
      <c r="AI51" s="12">
        <v>11.271000000000001</v>
      </c>
      <c r="AJ51" s="12">
        <v>4.9059999999999997</v>
      </c>
      <c r="AK51" s="12">
        <v>4.194</v>
      </c>
      <c r="AL51" s="12">
        <v>6.96</v>
      </c>
      <c r="AM51" s="12">
        <v>6.4089999999999998</v>
      </c>
      <c r="AN51" s="12"/>
      <c r="AO51" s="12"/>
      <c r="AP51" s="12"/>
      <c r="AQ51" s="12"/>
      <c r="AR51" s="12"/>
      <c r="AS51" s="12"/>
      <c r="AT51" s="12"/>
      <c r="AU51" s="12"/>
      <c r="AV51" s="12"/>
      <c r="AW51" s="12"/>
      <c r="AX51" s="12"/>
      <c r="AY51" s="12"/>
    </row>
    <row r="52" spans="1:1005" ht="15" x14ac:dyDescent="0.25">
      <c r="A52" s="90">
        <v>45017</v>
      </c>
      <c r="B52" s="15">
        <v>23.32</v>
      </c>
      <c r="C52" s="15">
        <v>23.32</v>
      </c>
      <c r="D52" s="15">
        <v>23.32</v>
      </c>
      <c r="E52" s="11">
        <v>36.526000000000003</v>
      </c>
      <c r="F52" s="11">
        <v>37.444000000000003</v>
      </c>
      <c r="G52" s="11">
        <v>37.878</v>
      </c>
      <c r="H52" s="11">
        <v>15.11</v>
      </c>
      <c r="I52" s="11">
        <v>42.645000000000003</v>
      </c>
      <c r="J52" s="11">
        <v>17.079999999999998</v>
      </c>
      <c r="K52" s="11">
        <v>16.858000000000001</v>
      </c>
      <c r="L52" s="11">
        <v>33.212000000000003</v>
      </c>
      <c r="M52" s="11">
        <v>27.463000000000001</v>
      </c>
      <c r="N52" s="11">
        <v>23.309000000000001</v>
      </c>
      <c r="O52" s="11">
        <v>21.504000000000001</v>
      </c>
      <c r="P52" s="11">
        <v>11.567</v>
      </c>
      <c r="Q52" s="11">
        <v>25.463999999999999</v>
      </c>
      <c r="R52" s="11">
        <v>19.329999999999998</v>
      </c>
      <c r="S52" s="11">
        <v>12.005000000000001</v>
      </c>
      <c r="T52" s="11">
        <v>22.856000000000002</v>
      </c>
      <c r="U52" s="11">
        <v>24.545999999999999</v>
      </c>
      <c r="V52" s="11">
        <v>8.9179999999999993</v>
      </c>
      <c r="W52" s="11">
        <v>8.5709999999999997</v>
      </c>
      <c r="X52" s="11">
        <v>37.585999999999999</v>
      </c>
      <c r="Y52" s="11">
        <v>33.854999999999997</v>
      </c>
      <c r="Z52" s="11">
        <v>22.728999999999999</v>
      </c>
      <c r="AA52" s="11">
        <v>25.236000000000001</v>
      </c>
      <c r="AB52" s="11">
        <v>20.748999999999999</v>
      </c>
      <c r="AC52" s="11">
        <v>14.054</v>
      </c>
      <c r="AD52" s="11">
        <v>12.672000000000001</v>
      </c>
      <c r="AE52" s="16">
        <v>15.236000000000001</v>
      </c>
      <c r="AF52" s="11">
        <v>25.616</v>
      </c>
      <c r="AG52" s="11">
        <v>7.5049999999999999</v>
      </c>
      <c r="AH52" s="11">
        <v>19.105</v>
      </c>
      <c r="AI52" s="12">
        <v>14.981999999999999</v>
      </c>
      <c r="AJ52" s="12">
        <v>12.955</v>
      </c>
      <c r="AK52" s="12">
        <v>9.2799999999999994</v>
      </c>
      <c r="AL52" s="12">
        <v>14.526</v>
      </c>
      <c r="AM52" s="12">
        <v>17.71</v>
      </c>
      <c r="AN52" s="12"/>
      <c r="AO52" s="12"/>
      <c r="AP52" s="12"/>
      <c r="AQ52" s="12"/>
      <c r="AR52" s="12"/>
      <c r="AS52" s="12"/>
      <c r="AT52" s="12"/>
      <c r="AU52" s="12"/>
      <c r="AV52" s="12"/>
      <c r="AW52" s="12"/>
      <c r="AX52" s="12"/>
      <c r="AY52" s="12"/>
    </row>
    <row r="53" spans="1:1005" ht="15" x14ac:dyDescent="0.25">
      <c r="A53" s="90">
        <v>45047</v>
      </c>
      <c r="B53" s="15">
        <v>71.430000000000007</v>
      </c>
      <c r="C53" s="15">
        <v>71.430000000000007</v>
      </c>
      <c r="D53" s="15">
        <v>71.430000000000007</v>
      </c>
      <c r="E53" s="11">
        <v>102.194</v>
      </c>
      <c r="F53" s="11">
        <v>83.257000000000005</v>
      </c>
      <c r="G53" s="11">
        <v>104.20699999999999</v>
      </c>
      <c r="H53" s="11">
        <v>43.343000000000004</v>
      </c>
      <c r="I53" s="11">
        <v>69.572000000000003</v>
      </c>
      <c r="J53" s="11">
        <v>56.484000000000002</v>
      </c>
      <c r="K53" s="11">
        <v>57.424999999999997</v>
      </c>
      <c r="L53" s="11">
        <v>84.427999999999997</v>
      </c>
      <c r="M53" s="11">
        <v>90.712999999999994</v>
      </c>
      <c r="N53" s="11">
        <v>74.805000000000007</v>
      </c>
      <c r="O53" s="11">
        <v>59.017000000000003</v>
      </c>
      <c r="P53" s="11">
        <v>57.167000000000002</v>
      </c>
      <c r="Q53" s="11">
        <v>94.313999999999993</v>
      </c>
      <c r="R53" s="11">
        <v>69.694000000000003</v>
      </c>
      <c r="S53" s="11">
        <v>61.398000000000003</v>
      </c>
      <c r="T53" s="11">
        <v>58.491</v>
      </c>
      <c r="U53" s="11">
        <v>111.68600000000001</v>
      </c>
      <c r="V53" s="11">
        <v>17.190999999999999</v>
      </c>
      <c r="W53" s="11">
        <v>44.779000000000003</v>
      </c>
      <c r="X53" s="11">
        <v>89.296000000000006</v>
      </c>
      <c r="Y53" s="11">
        <v>108.678</v>
      </c>
      <c r="Z53" s="11">
        <v>56.973999999999997</v>
      </c>
      <c r="AA53" s="11">
        <v>76.849000000000004</v>
      </c>
      <c r="AB53" s="11">
        <v>80.117999999999995</v>
      </c>
      <c r="AC53" s="11">
        <v>89.391999999999996</v>
      </c>
      <c r="AD53" s="11">
        <v>36.281999999999996</v>
      </c>
      <c r="AE53" s="16">
        <v>46.582999999999998</v>
      </c>
      <c r="AF53" s="11">
        <v>55.289000000000001</v>
      </c>
      <c r="AG53" s="11">
        <v>20.928000000000001</v>
      </c>
      <c r="AH53" s="11">
        <v>56.082999999999998</v>
      </c>
      <c r="AI53" s="12">
        <v>46.302999999999997</v>
      </c>
      <c r="AJ53" s="12">
        <v>41.491</v>
      </c>
      <c r="AK53" s="12">
        <v>55.082999999999998</v>
      </c>
      <c r="AL53" s="12">
        <v>58.110999999999997</v>
      </c>
      <c r="AM53" s="12">
        <v>97.138000000000005</v>
      </c>
      <c r="AN53" s="12"/>
      <c r="AO53" s="12"/>
      <c r="AP53" s="12"/>
      <c r="AQ53" s="12"/>
      <c r="AR53" s="12"/>
      <c r="AS53" s="12"/>
      <c r="AT53" s="12"/>
      <c r="AU53" s="12"/>
      <c r="AV53" s="12"/>
      <c r="AW53" s="12"/>
      <c r="AX53" s="12"/>
      <c r="AY53" s="12"/>
    </row>
    <row r="54" spans="1:1005" ht="15" x14ac:dyDescent="0.25">
      <c r="A54" s="90">
        <v>45078</v>
      </c>
      <c r="B54" s="15">
        <v>70.349999999999994</v>
      </c>
      <c r="C54" s="15">
        <v>70.349999999999994</v>
      </c>
      <c r="D54" s="15">
        <v>70.349999999999994</v>
      </c>
      <c r="E54" s="11">
        <v>153.99</v>
      </c>
      <c r="F54" s="11">
        <v>130.85499999999999</v>
      </c>
      <c r="G54" s="11">
        <v>125.443</v>
      </c>
      <c r="H54" s="11">
        <v>78.284999999999997</v>
      </c>
      <c r="I54" s="11">
        <v>53.118000000000002</v>
      </c>
      <c r="J54" s="11">
        <v>67.658000000000001</v>
      </c>
      <c r="K54" s="11">
        <v>94.057000000000002</v>
      </c>
      <c r="L54" s="11">
        <v>54.473999999999997</v>
      </c>
      <c r="M54" s="11">
        <v>122.108</v>
      </c>
      <c r="N54" s="11">
        <v>65.185000000000002</v>
      </c>
      <c r="O54" s="11">
        <v>131.90799999999999</v>
      </c>
      <c r="P54" s="11">
        <v>28.664000000000001</v>
      </c>
      <c r="Q54" s="11">
        <v>137.15700000000001</v>
      </c>
      <c r="R54" s="11">
        <v>61.09</v>
      </c>
      <c r="S54" s="11">
        <v>111.65300000000001</v>
      </c>
      <c r="T54" s="11">
        <v>29.788</v>
      </c>
      <c r="U54" s="11">
        <v>60.109000000000002</v>
      </c>
      <c r="V54" s="11">
        <v>9.09</v>
      </c>
      <c r="W54" s="11">
        <v>40.609000000000002</v>
      </c>
      <c r="X54" s="11">
        <v>47.731999999999999</v>
      </c>
      <c r="Y54" s="11">
        <v>128.72999999999999</v>
      </c>
      <c r="Z54" s="11">
        <v>30.274999999999999</v>
      </c>
      <c r="AA54" s="11">
        <v>50.703000000000003</v>
      </c>
      <c r="AB54" s="11">
        <v>103.79600000000001</v>
      </c>
      <c r="AC54" s="11">
        <v>48.024999999999999</v>
      </c>
      <c r="AD54" s="11">
        <v>61.186999999999998</v>
      </c>
      <c r="AE54" s="16">
        <v>92.358000000000004</v>
      </c>
      <c r="AF54" s="11">
        <v>29.401</v>
      </c>
      <c r="AG54" s="11">
        <v>28.922999999999998</v>
      </c>
      <c r="AH54" s="11">
        <v>72.915999999999997</v>
      </c>
      <c r="AI54" s="12">
        <v>88.093999999999994</v>
      </c>
      <c r="AJ54" s="12">
        <v>48.798000000000002</v>
      </c>
      <c r="AK54" s="12">
        <v>90.370999999999995</v>
      </c>
      <c r="AL54" s="12">
        <v>129.14699999999999</v>
      </c>
      <c r="AM54" s="12">
        <v>109.617</v>
      </c>
      <c r="AN54" s="12"/>
      <c r="AO54" s="12"/>
      <c r="AP54" s="12"/>
      <c r="AQ54" s="12"/>
      <c r="AR54" s="12"/>
      <c r="AS54" s="12"/>
      <c r="AT54" s="12"/>
      <c r="AU54" s="12"/>
      <c r="AV54" s="12"/>
      <c r="AW54" s="12"/>
      <c r="AX54" s="12"/>
      <c r="AY54" s="12"/>
    </row>
    <row r="55" spans="1:1005" ht="15" x14ac:dyDescent="0.25">
      <c r="A55" s="90">
        <v>45108</v>
      </c>
      <c r="B55" s="15">
        <v>29.01</v>
      </c>
      <c r="C55" s="15">
        <v>29.01</v>
      </c>
      <c r="D55" s="15">
        <v>29.01</v>
      </c>
      <c r="E55" s="11">
        <v>42.085999999999999</v>
      </c>
      <c r="F55" s="11">
        <v>59.226999999999997</v>
      </c>
      <c r="G55" s="11">
        <v>38.116999999999997</v>
      </c>
      <c r="H55" s="11">
        <v>27.460999999999999</v>
      </c>
      <c r="I55" s="11">
        <v>19.72</v>
      </c>
      <c r="J55" s="11">
        <v>32.643000000000001</v>
      </c>
      <c r="K55" s="11">
        <v>35.680999999999997</v>
      </c>
      <c r="L55" s="11">
        <v>23.827999999999999</v>
      </c>
      <c r="M55" s="11">
        <v>38.052</v>
      </c>
      <c r="N55" s="11">
        <v>18.998000000000001</v>
      </c>
      <c r="O55" s="11">
        <v>82.707999999999998</v>
      </c>
      <c r="P55" s="11">
        <v>11.659000000000001</v>
      </c>
      <c r="Q55" s="11">
        <v>35.317999999999998</v>
      </c>
      <c r="R55" s="11">
        <v>27.5</v>
      </c>
      <c r="S55" s="11">
        <v>62.985999999999997</v>
      </c>
      <c r="T55" s="11">
        <v>11.394</v>
      </c>
      <c r="U55" s="11">
        <v>18.282</v>
      </c>
      <c r="V55" s="11">
        <v>4.827</v>
      </c>
      <c r="W55" s="11">
        <v>13.315</v>
      </c>
      <c r="X55" s="11">
        <v>16.388999999999999</v>
      </c>
      <c r="Y55" s="11">
        <v>43.441000000000003</v>
      </c>
      <c r="Z55" s="11">
        <v>16.724</v>
      </c>
      <c r="AA55" s="11">
        <v>19.591000000000001</v>
      </c>
      <c r="AB55" s="11">
        <v>31.576000000000001</v>
      </c>
      <c r="AC55" s="11">
        <v>16.286999999999999</v>
      </c>
      <c r="AD55" s="11">
        <v>17.337</v>
      </c>
      <c r="AE55" s="16">
        <v>28.210999999999999</v>
      </c>
      <c r="AF55" s="11">
        <v>12.679</v>
      </c>
      <c r="AG55" s="11">
        <v>10.228</v>
      </c>
      <c r="AH55" s="11">
        <v>20.25</v>
      </c>
      <c r="AI55" s="12">
        <v>29.952999999999999</v>
      </c>
      <c r="AJ55" s="12">
        <v>25.704999999999998</v>
      </c>
      <c r="AK55" s="12">
        <v>39.063000000000002</v>
      </c>
      <c r="AL55" s="12">
        <v>69.435000000000002</v>
      </c>
      <c r="AM55" s="12">
        <v>38.622999999999998</v>
      </c>
      <c r="AN55" s="12"/>
      <c r="AO55" s="12"/>
      <c r="AP55" s="12"/>
      <c r="AQ55" s="12"/>
      <c r="AR55" s="12"/>
      <c r="AS55" s="12"/>
      <c r="AT55" s="12"/>
      <c r="AU55" s="12"/>
      <c r="AV55" s="12"/>
      <c r="AW55" s="12"/>
      <c r="AX55" s="12"/>
      <c r="AY55" s="12"/>
    </row>
    <row r="56" spans="1:1005" ht="15" x14ac:dyDescent="0.25">
      <c r="A56" s="90">
        <v>45139</v>
      </c>
      <c r="B56" s="15">
        <v>19.8</v>
      </c>
      <c r="C56" s="15">
        <v>19.8</v>
      </c>
      <c r="D56" s="15">
        <v>19.8</v>
      </c>
      <c r="E56" s="11">
        <v>17.074999999999999</v>
      </c>
      <c r="F56" s="11">
        <v>23.933</v>
      </c>
      <c r="G56" s="11">
        <v>20.870999999999999</v>
      </c>
      <c r="H56" s="11">
        <v>33.314999999999998</v>
      </c>
      <c r="I56" s="11">
        <v>17.928999999999998</v>
      </c>
      <c r="J56" s="11">
        <v>23.367000000000001</v>
      </c>
      <c r="K56" s="11">
        <v>18.521999999999998</v>
      </c>
      <c r="L56" s="11">
        <v>19.154</v>
      </c>
      <c r="M56" s="11">
        <v>19.789000000000001</v>
      </c>
      <c r="N56" s="11">
        <v>13.439</v>
      </c>
      <c r="O56" s="11">
        <v>27.414000000000001</v>
      </c>
      <c r="P56" s="11">
        <v>9.2690000000000001</v>
      </c>
      <c r="Q56" s="11">
        <v>26.74</v>
      </c>
      <c r="R56" s="11">
        <v>15.311999999999999</v>
      </c>
      <c r="S56" s="11">
        <v>51.207000000000001</v>
      </c>
      <c r="T56" s="11">
        <v>10.069000000000001</v>
      </c>
      <c r="U56" s="11">
        <v>23.73</v>
      </c>
      <c r="V56" s="11">
        <v>3.7730000000000001</v>
      </c>
      <c r="W56" s="11">
        <v>10.183999999999999</v>
      </c>
      <c r="X56" s="11">
        <v>10.137</v>
      </c>
      <c r="Y56" s="11">
        <v>22.753</v>
      </c>
      <c r="Z56" s="11">
        <v>13.558</v>
      </c>
      <c r="AA56" s="11">
        <v>26.718</v>
      </c>
      <c r="AB56" s="11">
        <v>15.138</v>
      </c>
      <c r="AC56" s="11">
        <v>9.6969999999999992</v>
      </c>
      <c r="AD56" s="11">
        <v>14.324999999999999</v>
      </c>
      <c r="AE56" s="16">
        <v>13.47</v>
      </c>
      <c r="AF56" s="11">
        <v>7.8280000000000003</v>
      </c>
      <c r="AG56" s="11">
        <v>10.331</v>
      </c>
      <c r="AH56" s="11">
        <v>15.041</v>
      </c>
      <c r="AI56" s="12">
        <v>13.398</v>
      </c>
      <c r="AJ56" s="12">
        <v>15.694000000000001</v>
      </c>
      <c r="AK56" s="12">
        <v>32.01</v>
      </c>
      <c r="AL56" s="12">
        <v>26.091999999999999</v>
      </c>
      <c r="AM56" s="12">
        <v>27.734999999999999</v>
      </c>
      <c r="AN56" s="12"/>
      <c r="AO56" s="12"/>
      <c r="AP56" s="12"/>
      <c r="AQ56" s="12"/>
      <c r="AR56" s="12"/>
      <c r="AS56" s="12"/>
      <c r="AT56" s="12"/>
      <c r="AU56" s="12"/>
      <c r="AV56" s="12"/>
      <c r="AW56" s="12"/>
      <c r="AX56" s="12"/>
      <c r="AY56" s="12"/>
    </row>
    <row r="57" spans="1:1005" ht="15" x14ac:dyDescent="0.25">
      <c r="A57" s="90">
        <v>45170</v>
      </c>
      <c r="B57" s="15">
        <v>17.47</v>
      </c>
      <c r="C57" s="15">
        <v>17.47</v>
      </c>
      <c r="D57" s="15">
        <v>17.47</v>
      </c>
      <c r="E57" s="11">
        <v>19.573</v>
      </c>
      <c r="F57" s="11">
        <v>24.364999999999998</v>
      </c>
      <c r="G57" s="11">
        <v>12.907</v>
      </c>
      <c r="H57" s="11">
        <v>22.602</v>
      </c>
      <c r="I57" s="11">
        <v>10.090999999999999</v>
      </c>
      <c r="J57" s="11">
        <v>17.859000000000002</v>
      </c>
      <c r="K57" s="11">
        <v>32.963999999999999</v>
      </c>
      <c r="L57" s="11">
        <v>15.24</v>
      </c>
      <c r="M57" s="11">
        <v>17.638999999999999</v>
      </c>
      <c r="N57" s="11">
        <v>14.971</v>
      </c>
      <c r="O57" s="11">
        <v>16.527000000000001</v>
      </c>
      <c r="P57" s="11">
        <v>8.9250000000000007</v>
      </c>
      <c r="Q57" s="11">
        <v>33.594999999999999</v>
      </c>
      <c r="R57" s="11">
        <v>12.78</v>
      </c>
      <c r="S57" s="11">
        <v>33.308</v>
      </c>
      <c r="T57" s="11">
        <v>7.8520000000000003</v>
      </c>
      <c r="U57" s="11">
        <v>11.169</v>
      </c>
      <c r="V57" s="11">
        <v>7.6079999999999997</v>
      </c>
      <c r="W57" s="11">
        <v>14.733000000000001</v>
      </c>
      <c r="X57" s="11">
        <v>14.222</v>
      </c>
      <c r="Y57" s="11">
        <v>17.016999999999999</v>
      </c>
      <c r="Z57" s="11">
        <v>12.904999999999999</v>
      </c>
      <c r="AA57" s="11">
        <v>16.995000000000001</v>
      </c>
      <c r="AB57" s="11">
        <v>15.379</v>
      </c>
      <c r="AC57" s="11">
        <v>8.8000000000000007</v>
      </c>
      <c r="AD57" s="11">
        <v>10.029</v>
      </c>
      <c r="AE57" s="16">
        <v>10.196999999999999</v>
      </c>
      <c r="AF57" s="11">
        <v>6.1509999999999998</v>
      </c>
      <c r="AG57" s="11">
        <v>24.263000000000002</v>
      </c>
      <c r="AH57" s="11">
        <v>14.693</v>
      </c>
      <c r="AI57" s="12">
        <v>10.647</v>
      </c>
      <c r="AJ57" s="12">
        <v>8.4990000000000006</v>
      </c>
      <c r="AK57" s="12">
        <v>32.335000000000001</v>
      </c>
      <c r="AL57" s="12">
        <v>12.718999999999999</v>
      </c>
      <c r="AM57" s="12">
        <v>20.425999999999998</v>
      </c>
      <c r="AN57" s="12"/>
      <c r="AO57" s="12"/>
      <c r="AP57" s="12"/>
      <c r="AQ57" s="12"/>
      <c r="AR57" s="12"/>
      <c r="AS57" s="12"/>
      <c r="AT57" s="12"/>
      <c r="AU57" s="12"/>
      <c r="AV57" s="12"/>
      <c r="AW57" s="12"/>
      <c r="AX57" s="12"/>
      <c r="AY57" s="12"/>
    </row>
    <row r="58" spans="1:1005" ht="15" x14ac:dyDescent="0.25">
      <c r="A58" s="90">
        <v>45200</v>
      </c>
      <c r="B58" s="15">
        <v>10.8</v>
      </c>
      <c r="C58" s="15">
        <v>17.88</v>
      </c>
      <c r="D58" s="15">
        <v>15.64</v>
      </c>
      <c r="E58" s="11">
        <v>21.887</v>
      </c>
      <c r="F58" s="11">
        <v>25.795999999999999</v>
      </c>
      <c r="G58" s="11">
        <v>10.686</v>
      </c>
      <c r="H58" s="11">
        <v>17.113</v>
      </c>
      <c r="I58" s="11">
        <v>11.423</v>
      </c>
      <c r="J58" s="11">
        <v>18.654</v>
      </c>
      <c r="K58" s="11">
        <v>12.904</v>
      </c>
      <c r="L58" s="11">
        <v>9.2840000000000007</v>
      </c>
      <c r="M58" s="11">
        <v>11.375999999999999</v>
      </c>
      <c r="N58" s="11">
        <v>9.6229999999999993</v>
      </c>
      <c r="O58" s="11">
        <v>12.226000000000001</v>
      </c>
      <c r="P58" s="11">
        <v>9.6679999999999993</v>
      </c>
      <c r="Q58" s="11">
        <v>23.11</v>
      </c>
      <c r="R58" s="11">
        <v>9.8960000000000008</v>
      </c>
      <c r="S58" s="11">
        <v>13.773999999999999</v>
      </c>
      <c r="T58" s="11">
        <v>7.9059999999999997</v>
      </c>
      <c r="U58" s="11">
        <v>8.39</v>
      </c>
      <c r="V58" s="11">
        <v>5.5750000000000002</v>
      </c>
      <c r="W58" s="11">
        <v>9.0350000000000001</v>
      </c>
      <c r="X58" s="11">
        <v>13.426</v>
      </c>
      <c r="Y58" s="11">
        <v>23.021000000000001</v>
      </c>
      <c r="Z58" s="11">
        <v>37.262999999999998</v>
      </c>
      <c r="AA58" s="11">
        <v>13.552</v>
      </c>
      <c r="AB58" s="11">
        <v>10.763999999999999</v>
      </c>
      <c r="AC58" s="11">
        <v>8.3239999999999998</v>
      </c>
      <c r="AD58" s="11">
        <v>11.108000000000001</v>
      </c>
      <c r="AE58" s="16">
        <v>12.317</v>
      </c>
      <c r="AF58" s="11">
        <v>5.34</v>
      </c>
      <c r="AG58" s="11">
        <v>13.984999999999999</v>
      </c>
      <c r="AH58" s="11">
        <v>19.977</v>
      </c>
      <c r="AI58" s="12">
        <v>7.593</v>
      </c>
      <c r="AJ58" s="12">
        <v>16.420000000000002</v>
      </c>
      <c r="AK58" s="12">
        <v>18.936</v>
      </c>
      <c r="AL58" s="12">
        <v>17.699000000000002</v>
      </c>
      <c r="AM58" s="12">
        <v>15.223000000000001</v>
      </c>
      <c r="AN58" s="12"/>
      <c r="AO58" s="12"/>
      <c r="AP58" s="12"/>
      <c r="AQ58" s="12"/>
      <c r="AR58" s="12"/>
      <c r="AS58" s="12"/>
      <c r="AT58" s="12"/>
      <c r="AU58" s="12"/>
      <c r="AV58" s="12"/>
      <c r="AW58" s="12"/>
      <c r="AX58" s="12"/>
      <c r="AY58" s="12"/>
    </row>
    <row r="59" spans="1:1005" ht="15" x14ac:dyDescent="0.25">
      <c r="A59" s="90">
        <v>45231</v>
      </c>
      <c r="B59" s="15">
        <v>7.67</v>
      </c>
      <c r="C59" s="15">
        <v>9.5299999999999994</v>
      </c>
      <c r="D59" s="15">
        <v>8.7799999999999994</v>
      </c>
      <c r="E59" s="11">
        <v>12.26</v>
      </c>
      <c r="F59" s="11">
        <v>15.157999999999999</v>
      </c>
      <c r="G59" s="11">
        <v>10.122</v>
      </c>
      <c r="H59" s="11">
        <v>10.044</v>
      </c>
      <c r="I59" s="11">
        <v>6.9820000000000002</v>
      </c>
      <c r="J59" s="11">
        <v>11.554</v>
      </c>
      <c r="K59" s="11">
        <v>8.3759999999999994</v>
      </c>
      <c r="L59" s="11">
        <v>7.3609999999999998</v>
      </c>
      <c r="M59" s="11">
        <v>8.4060000000000006</v>
      </c>
      <c r="N59" s="11">
        <v>7.5419999999999998</v>
      </c>
      <c r="O59" s="11">
        <v>8.5299999999999994</v>
      </c>
      <c r="P59" s="11">
        <v>6.0259999999999998</v>
      </c>
      <c r="Q59" s="11">
        <v>11.23</v>
      </c>
      <c r="R59" s="11">
        <v>8.9440000000000008</v>
      </c>
      <c r="S59" s="11">
        <v>9.0540000000000003</v>
      </c>
      <c r="T59" s="11">
        <v>6.3490000000000002</v>
      </c>
      <c r="U59" s="11">
        <v>6.94</v>
      </c>
      <c r="V59" s="11">
        <v>3.5550000000000002</v>
      </c>
      <c r="W59" s="11">
        <v>5.92</v>
      </c>
      <c r="X59" s="11">
        <v>9.4559999999999995</v>
      </c>
      <c r="Y59" s="11">
        <v>12.913</v>
      </c>
      <c r="Z59" s="11">
        <v>14.039</v>
      </c>
      <c r="AA59" s="11">
        <v>7.79</v>
      </c>
      <c r="AB59" s="11">
        <v>8.3290000000000006</v>
      </c>
      <c r="AC59" s="11">
        <v>6.4530000000000003</v>
      </c>
      <c r="AD59" s="11">
        <v>7.4560000000000004</v>
      </c>
      <c r="AE59" s="16">
        <v>7.9139999999999997</v>
      </c>
      <c r="AF59" s="11">
        <v>4.4560000000000004</v>
      </c>
      <c r="AG59" s="11">
        <v>6.8090000000000002</v>
      </c>
      <c r="AH59" s="11">
        <v>10.256</v>
      </c>
      <c r="AI59" s="12">
        <v>6.69</v>
      </c>
      <c r="AJ59" s="12">
        <v>8.1020000000000003</v>
      </c>
      <c r="AK59" s="12">
        <v>10.397</v>
      </c>
      <c r="AL59" s="12">
        <v>9.1140000000000008</v>
      </c>
      <c r="AM59" s="12">
        <v>9.6</v>
      </c>
      <c r="AN59" s="12"/>
      <c r="AO59" s="12"/>
      <c r="AP59" s="12"/>
      <c r="AQ59" s="12"/>
      <c r="AR59" s="12"/>
      <c r="AS59" s="12"/>
      <c r="AT59" s="12"/>
      <c r="AU59" s="12"/>
      <c r="AV59" s="12"/>
      <c r="AW59" s="12"/>
      <c r="AX59" s="12"/>
      <c r="AY59" s="12"/>
    </row>
    <row r="60" spans="1:1005" ht="15" x14ac:dyDescent="0.25">
      <c r="A60" s="90">
        <v>45261</v>
      </c>
      <c r="B60" s="15">
        <v>6.34</v>
      </c>
      <c r="C60" s="15">
        <v>6.34</v>
      </c>
      <c r="D60" s="15">
        <v>6.34</v>
      </c>
      <c r="E60" s="11">
        <v>8.6159999999999997</v>
      </c>
      <c r="F60" s="11">
        <v>10.417</v>
      </c>
      <c r="G60" s="11">
        <v>7.6269999999999998</v>
      </c>
      <c r="H60" s="11">
        <v>7.1050000000000004</v>
      </c>
      <c r="I60" s="11">
        <v>5.7610000000000001</v>
      </c>
      <c r="J60" s="11">
        <v>7.7640000000000002</v>
      </c>
      <c r="K60" s="11">
        <v>6.9640000000000004</v>
      </c>
      <c r="L60" s="11">
        <v>6.1550000000000002</v>
      </c>
      <c r="M60" s="11">
        <v>7.11</v>
      </c>
      <c r="N60" s="11">
        <v>5.9939999999999998</v>
      </c>
      <c r="O60" s="11">
        <v>7.4509999999999996</v>
      </c>
      <c r="P60" s="11">
        <v>5.008</v>
      </c>
      <c r="Q60" s="11">
        <v>8.36</v>
      </c>
      <c r="R60" s="11">
        <v>7.2789999999999999</v>
      </c>
      <c r="S60" s="11">
        <v>7.7140000000000004</v>
      </c>
      <c r="T60" s="11">
        <v>4.8460000000000001</v>
      </c>
      <c r="U60" s="11">
        <v>6.0469999999999997</v>
      </c>
      <c r="V60" s="11">
        <v>2.8450000000000002</v>
      </c>
      <c r="W60" s="11">
        <v>4.9349999999999996</v>
      </c>
      <c r="X60" s="11">
        <v>6.6459999999999999</v>
      </c>
      <c r="Y60" s="11">
        <v>8.4960000000000004</v>
      </c>
      <c r="Z60" s="11">
        <v>7.9729999999999999</v>
      </c>
      <c r="AA60" s="11">
        <v>6.52</v>
      </c>
      <c r="AB60" s="11">
        <v>6.7389999999999999</v>
      </c>
      <c r="AC60" s="11">
        <v>5.2039999999999997</v>
      </c>
      <c r="AD60" s="11">
        <v>5.4580000000000002</v>
      </c>
      <c r="AE60" s="16">
        <v>6.3310000000000004</v>
      </c>
      <c r="AF60" s="11">
        <v>4.032</v>
      </c>
      <c r="AG60" s="11">
        <v>5.0830000000000002</v>
      </c>
      <c r="AH60" s="11">
        <v>6.9249999999999998</v>
      </c>
      <c r="AI60" s="12">
        <v>5.835</v>
      </c>
      <c r="AJ60" s="12">
        <v>5.61</v>
      </c>
      <c r="AK60" s="12">
        <v>7.8579999999999997</v>
      </c>
      <c r="AL60" s="12">
        <v>7.5739999999999998</v>
      </c>
      <c r="AM60" s="12">
        <v>7.9169999999999998</v>
      </c>
      <c r="AN60" s="12"/>
      <c r="AO60" s="12"/>
      <c r="AP60" s="12"/>
      <c r="AQ60" s="12"/>
      <c r="AR60" s="12"/>
      <c r="AS60" s="12"/>
      <c r="AT60" s="12"/>
      <c r="AU60" s="12"/>
      <c r="AV60" s="12"/>
      <c r="AW60" s="12"/>
      <c r="AX60" s="12"/>
      <c r="AY60" s="12"/>
    </row>
    <row r="61" spans="1:1005" ht="15" x14ac:dyDescent="0.25">
      <c r="A61" s="90">
        <v>45292</v>
      </c>
      <c r="B61" s="15">
        <v>5.39</v>
      </c>
      <c r="C61" s="15">
        <v>5.39</v>
      </c>
      <c r="D61" s="15">
        <v>5.39</v>
      </c>
      <c r="E61" s="11">
        <v>7.1459999999999999</v>
      </c>
      <c r="F61" s="11">
        <v>7.6</v>
      </c>
      <c r="G61" s="11">
        <v>6.21</v>
      </c>
      <c r="H61" s="11">
        <v>5.7729999999999997</v>
      </c>
      <c r="I61" s="11">
        <v>4.8810000000000002</v>
      </c>
      <c r="J61" s="11">
        <v>5.9480000000000004</v>
      </c>
      <c r="K61" s="11">
        <v>5.8609999999999998</v>
      </c>
      <c r="L61" s="11">
        <v>5.2160000000000002</v>
      </c>
      <c r="M61" s="11">
        <v>6.1310000000000002</v>
      </c>
      <c r="N61" s="11">
        <v>5.0890000000000004</v>
      </c>
      <c r="O61" s="11">
        <v>6.4039999999999999</v>
      </c>
      <c r="P61" s="11">
        <v>4.0869999999999997</v>
      </c>
      <c r="Q61" s="11">
        <v>6.9770000000000003</v>
      </c>
      <c r="R61" s="11">
        <v>5.5880000000000001</v>
      </c>
      <c r="S61" s="11">
        <v>6.6079999999999997</v>
      </c>
      <c r="T61" s="11">
        <v>4.0759999999999996</v>
      </c>
      <c r="U61" s="11">
        <v>5.1929999999999996</v>
      </c>
      <c r="V61" s="11">
        <v>2.415</v>
      </c>
      <c r="W61" s="11">
        <v>4.0190000000000001</v>
      </c>
      <c r="X61" s="11">
        <v>6.1970000000000001</v>
      </c>
      <c r="Y61" s="11">
        <v>6.8949999999999996</v>
      </c>
      <c r="Z61" s="11">
        <v>6.0970000000000004</v>
      </c>
      <c r="AA61" s="11">
        <v>5.2889999999999997</v>
      </c>
      <c r="AB61" s="11">
        <v>5.7160000000000002</v>
      </c>
      <c r="AC61" s="11">
        <v>4.4009999999999998</v>
      </c>
      <c r="AD61" s="11">
        <v>4.5289999999999999</v>
      </c>
      <c r="AE61" s="16">
        <v>5.3070000000000004</v>
      </c>
      <c r="AF61" s="11">
        <v>3.46</v>
      </c>
      <c r="AG61" s="11">
        <v>4.1790000000000003</v>
      </c>
      <c r="AH61" s="11">
        <v>5.673</v>
      </c>
      <c r="AI61" s="12">
        <v>5.133</v>
      </c>
      <c r="AJ61" s="12">
        <v>4.508</v>
      </c>
      <c r="AK61" s="12">
        <v>6.516</v>
      </c>
      <c r="AL61" s="12">
        <v>6.4450000000000003</v>
      </c>
      <c r="AM61" s="12">
        <v>6.7649999999999997</v>
      </c>
      <c r="AN61" s="12"/>
      <c r="AO61" s="12"/>
      <c r="AP61" s="12"/>
      <c r="AQ61" s="12"/>
      <c r="AR61" s="12"/>
      <c r="AS61" s="12"/>
      <c r="AT61" s="12"/>
      <c r="AU61" s="12"/>
      <c r="AV61" s="12"/>
      <c r="AW61" s="12"/>
      <c r="AX61" s="12"/>
      <c r="AY61" s="12"/>
    </row>
    <row r="62" spans="1:1005" ht="15" x14ac:dyDescent="0.25">
      <c r="A62" s="90">
        <v>45323</v>
      </c>
      <c r="B62" s="15">
        <v>4.74</v>
      </c>
      <c r="C62" s="15">
        <v>4.74</v>
      </c>
      <c r="D62" s="15">
        <v>4.74</v>
      </c>
      <c r="E62" s="11">
        <v>6.7880000000000003</v>
      </c>
      <c r="F62" s="11">
        <v>8.7349999999999994</v>
      </c>
      <c r="G62" s="11">
        <v>5.0369999999999999</v>
      </c>
      <c r="H62" s="11">
        <v>4.6909999999999998</v>
      </c>
      <c r="I62" s="11">
        <v>3.9710000000000001</v>
      </c>
      <c r="J62" s="11">
        <v>4.968</v>
      </c>
      <c r="K62" s="11">
        <v>4.8730000000000002</v>
      </c>
      <c r="L62" s="11">
        <v>4.2149999999999999</v>
      </c>
      <c r="M62" s="11">
        <v>5.0220000000000002</v>
      </c>
      <c r="N62" s="11">
        <v>5.0229999999999997</v>
      </c>
      <c r="O62" s="11">
        <v>6.3680000000000003</v>
      </c>
      <c r="P62" s="11">
        <v>3.286</v>
      </c>
      <c r="Q62" s="11">
        <v>5.6740000000000004</v>
      </c>
      <c r="R62" s="11">
        <v>5.1319999999999997</v>
      </c>
      <c r="S62" s="11">
        <v>5.6340000000000003</v>
      </c>
      <c r="T62" s="11">
        <v>3.331</v>
      </c>
      <c r="U62" s="11">
        <v>4.2569999999999997</v>
      </c>
      <c r="V62" s="11">
        <v>2.2930000000000001</v>
      </c>
      <c r="W62" s="11">
        <v>3.2989999999999999</v>
      </c>
      <c r="X62" s="11">
        <v>5.42</v>
      </c>
      <c r="Y62" s="11">
        <v>5.68</v>
      </c>
      <c r="Z62" s="11">
        <v>5.258</v>
      </c>
      <c r="AA62" s="11">
        <v>4.2229999999999999</v>
      </c>
      <c r="AB62" s="11">
        <v>4.923</v>
      </c>
      <c r="AC62" s="11">
        <v>3.5470000000000002</v>
      </c>
      <c r="AD62" s="11">
        <v>3.7170000000000001</v>
      </c>
      <c r="AE62" s="16">
        <v>4.1749999999999998</v>
      </c>
      <c r="AF62" s="11">
        <v>2.9489999999999998</v>
      </c>
      <c r="AG62" s="11">
        <v>3.8740000000000001</v>
      </c>
      <c r="AH62" s="11">
        <v>5.9109999999999996</v>
      </c>
      <c r="AI62" s="12">
        <v>4.2539999999999996</v>
      </c>
      <c r="AJ62" s="12">
        <v>3.5990000000000002</v>
      </c>
      <c r="AK62" s="12">
        <v>5.3010000000000002</v>
      </c>
      <c r="AL62" s="12">
        <v>5.2619999999999996</v>
      </c>
      <c r="AM62" s="12">
        <v>5.4379999999999997</v>
      </c>
      <c r="AN62" s="12"/>
      <c r="AO62" s="12"/>
      <c r="AP62" s="12"/>
      <c r="AQ62" s="12"/>
      <c r="AR62" s="12"/>
      <c r="AS62" s="12"/>
      <c r="AT62" s="12"/>
      <c r="AU62" s="12"/>
      <c r="AV62" s="12"/>
      <c r="AW62" s="12"/>
      <c r="AX62" s="12"/>
      <c r="AY62" s="12"/>
    </row>
    <row r="63" spans="1:1005" ht="15" x14ac:dyDescent="0.25">
      <c r="A63" s="90">
        <v>45352</v>
      </c>
      <c r="B63" s="15">
        <v>8.6</v>
      </c>
      <c r="C63" s="15">
        <v>8.6</v>
      </c>
      <c r="D63" s="15">
        <v>8.6</v>
      </c>
      <c r="E63" s="11">
        <v>15.657999999999999</v>
      </c>
      <c r="F63" s="11">
        <v>12.222</v>
      </c>
      <c r="G63" s="11">
        <v>6.2030000000000003</v>
      </c>
      <c r="H63" s="11">
        <v>11.779</v>
      </c>
      <c r="I63" s="11">
        <v>5.8209999999999997</v>
      </c>
      <c r="J63" s="11">
        <v>5.1440000000000001</v>
      </c>
      <c r="K63" s="11">
        <v>6.3979999999999997</v>
      </c>
      <c r="L63" s="11">
        <v>6.9740000000000002</v>
      </c>
      <c r="M63" s="11">
        <v>7.7610000000000001</v>
      </c>
      <c r="N63" s="11">
        <v>13.67</v>
      </c>
      <c r="O63" s="11">
        <v>6.992</v>
      </c>
      <c r="P63" s="11">
        <v>13.818</v>
      </c>
      <c r="Q63" s="11">
        <v>8.3279999999999994</v>
      </c>
      <c r="R63" s="11">
        <v>7.4480000000000004</v>
      </c>
      <c r="S63" s="11">
        <v>6.6719999999999997</v>
      </c>
      <c r="T63" s="11">
        <v>6.2279999999999998</v>
      </c>
      <c r="U63" s="11">
        <v>4.8630000000000004</v>
      </c>
      <c r="V63" s="11">
        <v>3.9710000000000001</v>
      </c>
      <c r="W63" s="11">
        <v>11.032999999999999</v>
      </c>
      <c r="X63" s="11">
        <v>11.205</v>
      </c>
      <c r="Y63" s="11">
        <v>6.7160000000000002</v>
      </c>
      <c r="Z63" s="11">
        <v>17.672000000000001</v>
      </c>
      <c r="AA63" s="11">
        <v>5.1660000000000004</v>
      </c>
      <c r="AB63" s="11">
        <v>7.5670000000000002</v>
      </c>
      <c r="AC63" s="11">
        <v>3.91</v>
      </c>
      <c r="AD63" s="11">
        <v>5.8490000000000002</v>
      </c>
      <c r="AE63" s="16">
        <v>8.0860000000000003</v>
      </c>
      <c r="AF63" s="11">
        <v>4.1050000000000004</v>
      </c>
      <c r="AG63" s="11">
        <v>8.7149999999999999</v>
      </c>
      <c r="AH63" s="11">
        <v>11.731</v>
      </c>
      <c r="AI63" s="12">
        <v>4.9050000000000002</v>
      </c>
      <c r="AJ63" s="12">
        <v>4.2119999999999997</v>
      </c>
      <c r="AK63" s="12">
        <v>6.9889999999999999</v>
      </c>
      <c r="AL63" s="12">
        <v>6.532</v>
      </c>
      <c r="AM63" s="12">
        <v>14.435</v>
      </c>
      <c r="AN63" s="12"/>
      <c r="AO63" s="12"/>
      <c r="AP63" s="12"/>
      <c r="AQ63" s="12"/>
      <c r="AR63" s="12"/>
      <c r="AS63" s="12"/>
      <c r="AT63" s="12"/>
      <c r="AU63" s="12"/>
      <c r="AV63" s="12"/>
      <c r="AW63" s="12"/>
      <c r="AX63" s="12"/>
      <c r="AY63" s="12"/>
    </row>
    <row r="64" spans="1:1005" ht="15" x14ac:dyDescent="0.25">
      <c r="A64" s="90">
        <v>45383</v>
      </c>
      <c r="B64" s="15">
        <v>23.32</v>
      </c>
      <c r="C64" s="15">
        <v>23.32</v>
      </c>
      <c r="D64" s="15">
        <v>23.32</v>
      </c>
      <c r="E64" s="11">
        <v>37.444000000000003</v>
      </c>
      <c r="F64" s="11">
        <v>37.878</v>
      </c>
      <c r="G64" s="11">
        <v>15.11</v>
      </c>
      <c r="H64" s="11">
        <v>42.645000000000003</v>
      </c>
      <c r="I64" s="11">
        <v>17.079999999999998</v>
      </c>
      <c r="J64" s="11">
        <v>16.858000000000001</v>
      </c>
      <c r="K64" s="11">
        <v>33.212000000000003</v>
      </c>
      <c r="L64" s="11">
        <v>27.463000000000001</v>
      </c>
      <c r="M64" s="11">
        <v>23.309000000000001</v>
      </c>
      <c r="N64" s="11">
        <v>21.504000000000001</v>
      </c>
      <c r="O64" s="11">
        <v>11.567</v>
      </c>
      <c r="P64" s="11">
        <v>25.463999999999999</v>
      </c>
      <c r="Q64" s="11">
        <v>19.329999999999998</v>
      </c>
      <c r="R64" s="11">
        <v>12.005000000000001</v>
      </c>
      <c r="S64" s="11">
        <v>22.856000000000002</v>
      </c>
      <c r="T64" s="11">
        <v>24.545999999999999</v>
      </c>
      <c r="U64" s="11">
        <v>8.9179999999999993</v>
      </c>
      <c r="V64" s="11">
        <v>8.5709999999999997</v>
      </c>
      <c r="W64" s="11">
        <v>37.585999999999999</v>
      </c>
      <c r="X64" s="11">
        <v>33.854999999999997</v>
      </c>
      <c r="Y64" s="11">
        <v>22.728999999999999</v>
      </c>
      <c r="Z64" s="11">
        <v>25.236000000000001</v>
      </c>
      <c r="AA64" s="11">
        <v>20.748999999999999</v>
      </c>
      <c r="AB64" s="11">
        <v>14.054</v>
      </c>
      <c r="AC64" s="11">
        <v>12.672000000000001</v>
      </c>
      <c r="AD64" s="11">
        <v>15.236000000000001</v>
      </c>
      <c r="AE64" s="16">
        <v>25.616</v>
      </c>
      <c r="AF64" s="11">
        <v>7.5049999999999999</v>
      </c>
      <c r="AG64" s="11">
        <v>19.105</v>
      </c>
      <c r="AH64" s="11">
        <v>14.981999999999999</v>
      </c>
      <c r="AI64" s="12">
        <v>12.955</v>
      </c>
      <c r="AJ64" s="12">
        <v>9.2799999999999994</v>
      </c>
      <c r="AK64" s="12">
        <v>14.526</v>
      </c>
      <c r="AL64" s="12">
        <v>17.71</v>
      </c>
      <c r="AM64" s="12">
        <v>17.71</v>
      </c>
      <c r="AN64" s="12"/>
      <c r="AO64" s="12"/>
      <c r="AP64" s="12"/>
      <c r="AQ64" s="12"/>
      <c r="AR64" s="12"/>
      <c r="AS64" s="12"/>
      <c r="AT64" s="12"/>
      <c r="AU64" s="12"/>
      <c r="AV64" s="12"/>
      <c r="AW64" s="12"/>
      <c r="AX64" s="12"/>
      <c r="AY64" s="12"/>
      <c r="ALQ64" t="e">
        <v>#N/A</v>
      </c>
    </row>
    <row r="65" spans="1:1005" ht="15" x14ac:dyDescent="0.25">
      <c r="A65" s="90">
        <v>45413</v>
      </c>
      <c r="B65" s="15">
        <v>71.430000000000007</v>
      </c>
      <c r="C65" s="15">
        <v>71.430000000000007</v>
      </c>
      <c r="D65" s="15">
        <v>71.430000000000007</v>
      </c>
      <c r="E65" s="11">
        <v>83.257000000000005</v>
      </c>
      <c r="F65" s="11">
        <v>104.20699999999999</v>
      </c>
      <c r="G65" s="11">
        <v>43.343000000000004</v>
      </c>
      <c r="H65" s="11">
        <v>69.572000000000003</v>
      </c>
      <c r="I65" s="11">
        <v>56.484000000000002</v>
      </c>
      <c r="J65" s="11">
        <v>57.424999999999997</v>
      </c>
      <c r="K65" s="11">
        <v>84.427999999999997</v>
      </c>
      <c r="L65" s="11">
        <v>90.712999999999994</v>
      </c>
      <c r="M65" s="11">
        <v>74.805000000000007</v>
      </c>
      <c r="N65" s="11">
        <v>59.017000000000003</v>
      </c>
      <c r="O65" s="11">
        <v>57.167000000000002</v>
      </c>
      <c r="P65" s="11">
        <v>94.313999999999993</v>
      </c>
      <c r="Q65" s="11">
        <v>69.694000000000003</v>
      </c>
      <c r="R65" s="11">
        <v>61.398000000000003</v>
      </c>
      <c r="S65" s="11">
        <v>58.491</v>
      </c>
      <c r="T65" s="11">
        <v>111.68600000000001</v>
      </c>
      <c r="U65" s="11">
        <v>17.190999999999999</v>
      </c>
      <c r="V65" s="11">
        <v>44.779000000000003</v>
      </c>
      <c r="W65" s="11">
        <v>89.296000000000006</v>
      </c>
      <c r="X65" s="11">
        <v>108.678</v>
      </c>
      <c r="Y65" s="11">
        <v>56.973999999999997</v>
      </c>
      <c r="Z65" s="11">
        <v>76.849000000000004</v>
      </c>
      <c r="AA65" s="11">
        <v>80.117999999999995</v>
      </c>
      <c r="AB65" s="11">
        <v>89.391999999999996</v>
      </c>
      <c r="AC65" s="11">
        <v>36.281999999999996</v>
      </c>
      <c r="AD65" s="11">
        <v>46.582999999999998</v>
      </c>
      <c r="AE65" s="16">
        <v>55.289000000000001</v>
      </c>
      <c r="AF65" s="11">
        <v>20.928000000000001</v>
      </c>
      <c r="AG65" s="11">
        <v>56.082999999999998</v>
      </c>
      <c r="AH65" s="11">
        <v>46.302999999999997</v>
      </c>
      <c r="AI65" s="12">
        <v>41.491</v>
      </c>
      <c r="AJ65" s="12">
        <v>55.082999999999998</v>
      </c>
      <c r="AK65" s="12">
        <v>58.110999999999997</v>
      </c>
      <c r="AL65" s="12">
        <v>97.138000000000005</v>
      </c>
      <c r="AM65" s="12">
        <v>97.138000000000005</v>
      </c>
      <c r="AN65" s="12"/>
      <c r="AO65" s="12"/>
      <c r="AP65" s="12"/>
      <c r="AQ65" s="12"/>
      <c r="AR65" s="12"/>
      <c r="AS65" s="12"/>
      <c r="AT65" s="12"/>
      <c r="AU65" s="12"/>
      <c r="AV65" s="12"/>
      <c r="AW65" s="12"/>
      <c r="AX65" s="12"/>
      <c r="AY65" s="12"/>
      <c r="ALQ65" t="e">
        <v>#N/A</v>
      </c>
    </row>
    <row r="66" spans="1:1005" ht="15" x14ac:dyDescent="0.25">
      <c r="A66" s="90">
        <v>45444</v>
      </c>
      <c r="B66" s="15">
        <v>70.349999999999994</v>
      </c>
      <c r="C66" s="15">
        <v>70.349999999999994</v>
      </c>
      <c r="D66" s="15">
        <v>70.349999999999994</v>
      </c>
      <c r="E66" s="11">
        <v>130.85499999999999</v>
      </c>
      <c r="F66" s="11">
        <v>125.443</v>
      </c>
      <c r="G66" s="11">
        <v>78.284999999999997</v>
      </c>
      <c r="H66" s="11">
        <v>53.118000000000002</v>
      </c>
      <c r="I66" s="11">
        <v>67.658000000000001</v>
      </c>
      <c r="J66" s="11">
        <v>94.057000000000002</v>
      </c>
      <c r="K66" s="11">
        <v>54.473999999999997</v>
      </c>
      <c r="L66" s="11">
        <v>122.108</v>
      </c>
      <c r="M66" s="11">
        <v>65.185000000000002</v>
      </c>
      <c r="N66" s="11">
        <v>131.90799999999999</v>
      </c>
      <c r="O66" s="11">
        <v>28.664000000000001</v>
      </c>
      <c r="P66" s="11">
        <v>137.15700000000001</v>
      </c>
      <c r="Q66" s="11">
        <v>61.09</v>
      </c>
      <c r="R66" s="11">
        <v>111.65300000000001</v>
      </c>
      <c r="S66" s="11">
        <v>29.788</v>
      </c>
      <c r="T66" s="11">
        <v>60.109000000000002</v>
      </c>
      <c r="U66" s="11">
        <v>9.09</v>
      </c>
      <c r="V66" s="11">
        <v>40.609000000000002</v>
      </c>
      <c r="W66" s="11">
        <v>47.731999999999999</v>
      </c>
      <c r="X66" s="11">
        <v>128.72999999999999</v>
      </c>
      <c r="Y66" s="11">
        <v>30.274999999999999</v>
      </c>
      <c r="Z66" s="11">
        <v>50.703000000000003</v>
      </c>
      <c r="AA66" s="11">
        <v>103.79600000000001</v>
      </c>
      <c r="AB66" s="11">
        <v>48.024999999999999</v>
      </c>
      <c r="AC66" s="11">
        <v>61.186999999999998</v>
      </c>
      <c r="AD66" s="11">
        <v>92.358000000000004</v>
      </c>
      <c r="AE66" s="16">
        <v>29.401</v>
      </c>
      <c r="AF66" s="11">
        <v>28.922999999999998</v>
      </c>
      <c r="AG66" s="11">
        <v>72.915999999999997</v>
      </c>
      <c r="AH66" s="11">
        <v>88.093999999999994</v>
      </c>
      <c r="AI66" s="12">
        <v>48.798000000000002</v>
      </c>
      <c r="AJ66" s="12">
        <v>90.370999999999995</v>
      </c>
      <c r="AK66" s="12">
        <v>129.14699999999999</v>
      </c>
      <c r="AL66" s="12">
        <v>109.617</v>
      </c>
      <c r="AM66" s="12">
        <v>109.617</v>
      </c>
      <c r="AN66" s="12"/>
      <c r="AO66" s="12"/>
      <c r="AP66" s="12"/>
      <c r="AQ66" s="12"/>
      <c r="AR66" s="12"/>
      <c r="AS66" s="12"/>
      <c r="AT66" s="12"/>
      <c r="AU66" s="12"/>
      <c r="AV66" s="12"/>
      <c r="AW66" s="12"/>
      <c r="AX66" s="12"/>
      <c r="AY66" s="12"/>
      <c r="ALQ66" t="e">
        <v>#N/A</v>
      </c>
    </row>
    <row r="67" spans="1:1005" ht="15" x14ac:dyDescent="0.25">
      <c r="A67" s="90">
        <v>45474</v>
      </c>
      <c r="B67" s="15">
        <v>29.01</v>
      </c>
      <c r="C67" s="15">
        <v>29.01</v>
      </c>
      <c r="D67" s="15">
        <v>29.01</v>
      </c>
      <c r="E67" s="11">
        <v>59.226999999999997</v>
      </c>
      <c r="F67" s="11">
        <v>38.116999999999997</v>
      </c>
      <c r="G67" s="11">
        <v>27.460999999999999</v>
      </c>
      <c r="H67" s="11">
        <v>19.72</v>
      </c>
      <c r="I67" s="11">
        <v>32.643000000000001</v>
      </c>
      <c r="J67" s="11">
        <v>35.680999999999997</v>
      </c>
      <c r="K67" s="11">
        <v>23.827999999999999</v>
      </c>
      <c r="L67" s="11">
        <v>38.052</v>
      </c>
      <c r="M67" s="11">
        <v>18.998000000000001</v>
      </c>
      <c r="N67" s="11">
        <v>82.707999999999998</v>
      </c>
      <c r="O67" s="11">
        <v>11.659000000000001</v>
      </c>
      <c r="P67" s="11">
        <v>35.317999999999998</v>
      </c>
      <c r="Q67" s="11">
        <v>27.5</v>
      </c>
      <c r="R67" s="11">
        <v>62.985999999999997</v>
      </c>
      <c r="S67" s="11">
        <v>11.394</v>
      </c>
      <c r="T67" s="11">
        <v>18.282</v>
      </c>
      <c r="U67" s="11">
        <v>4.827</v>
      </c>
      <c r="V67" s="11">
        <v>13.315</v>
      </c>
      <c r="W67" s="11">
        <v>16.388999999999999</v>
      </c>
      <c r="X67" s="11">
        <v>43.441000000000003</v>
      </c>
      <c r="Y67" s="11">
        <v>16.724</v>
      </c>
      <c r="Z67" s="11">
        <v>19.591000000000001</v>
      </c>
      <c r="AA67" s="11">
        <v>31.576000000000001</v>
      </c>
      <c r="AB67" s="11">
        <v>16.286999999999999</v>
      </c>
      <c r="AC67" s="11">
        <v>17.337</v>
      </c>
      <c r="AD67" s="11">
        <v>28.210999999999999</v>
      </c>
      <c r="AE67" s="16">
        <v>12.679</v>
      </c>
      <c r="AF67" s="11">
        <v>10.228</v>
      </c>
      <c r="AG67" s="11">
        <v>20.25</v>
      </c>
      <c r="AH67" s="11">
        <v>29.952999999999999</v>
      </c>
      <c r="AI67" s="12">
        <v>25.704999999999998</v>
      </c>
      <c r="AJ67" s="12">
        <v>39.063000000000002</v>
      </c>
      <c r="AK67" s="12">
        <v>69.435000000000002</v>
      </c>
      <c r="AL67" s="12">
        <v>38.622999999999998</v>
      </c>
      <c r="AM67" s="12">
        <v>38.622999999999998</v>
      </c>
      <c r="AN67" s="12"/>
      <c r="AO67" s="12"/>
      <c r="AP67" s="12"/>
      <c r="AQ67" s="12"/>
      <c r="AR67" s="12"/>
      <c r="AS67" s="12"/>
      <c r="AT67" s="12"/>
      <c r="AU67" s="12"/>
      <c r="AV67" s="12"/>
      <c r="AW67" s="12"/>
      <c r="AX67" s="12"/>
      <c r="AY67" s="12"/>
      <c r="ALQ67" t="e">
        <v>#N/A</v>
      </c>
    </row>
    <row r="68" spans="1:1005" ht="15" x14ac:dyDescent="0.25">
      <c r="A68" s="90">
        <v>45505</v>
      </c>
      <c r="B68" s="15">
        <v>19.8</v>
      </c>
      <c r="C68" s="15">
        <v>19.8</v>
      </c>
      <c r="D68" s="15">
        <v>19.8</v>
      </c>
      <c r="E68" s="11">
        <v>23.933</v>
      </c>
      <c r="F68" s="11">
        <v>20.870999999999999</v>
      </c>
      <c r="G68" s="11">
        <v>33.314999999999998</v>
      </c>
      <c r="H68" s="11">
        <v>17.928999999999998</v>
      </c>
      <c r="I68" s="11">
        <v>23.367000000000001</v>
      </c>
      <c r="J68" s="11">
        <v>18.521999999999998</v>
      </c>
      <c r="K68" s="11">
        <v>19.154</v>
      </c>
      <c r="L68" s="11">
        <v>19.789000000000001</v>
      </c>
      <c r="M68" s="11">
        <v>13.439</v>
      </c>
      <c r="N68" s="11">
        <v>27.414000000000001</v>
      </c>
      <c r="O68" s="11">
        <v>9.2690000000000001</v>
      </c>
      <c r="P68" s="11">
        <v>26.74</v>
      </c>
      <c r="Q68" s="11">
        <v>15.311999999999999</v>
      </c>
      <c r="R68" s="11">
        <v>51.207000000000001</v>
      </c>
      <c r="S68" s="11">
        <v>10.069000000000001</v>
      </c>
      <c r="T68" s="11">
        <v>23.73</v>
      </c>
      <c r="U68" s="11">
        <v>3.7730000000000001</v>
      </c>
      <c r="V68" s="11">
        <v>10.183999999999999</v>
      </c>
      <c r="W68" s="11">
        <v>10.137</v>
      </c>
      <c r="X68" s="11">
        <v>22.753</v>
      </c>
      <c r="Y68" s="11">
        <v>13.558</v>
      </c>
      <c r="Z68" s="11">
        <v>26.718</v>
      </c>
      <c r="AA68" s="11">
        <v>15.138</v>
      </c>
      <c r="AB68" s="11">
        <v>9.6969999999999992</v>
      </c>
      <c r="AC68" s="11">
        <v>14.324999999999999</v>
      </c>
      <c r="AD68" s="11">
        <v>13.47</v>
      </c>
      <c r="AE68" s="16">
        <v>7.8280000000000003</v>
      </c>
      <c r="AF68" s="11">
        <v>10.331</v>
      </c>
      <c r="AG68" s="11">
        <v>15.041</v>
      </c>
      <c r="AH68" s="11">
        <v>13.398</v>
      </c>
      <c r="AI68" s="12">
        <v>15.694000000000001</v>
      </c>
      <c r="AJ68" s="12">
        <v>32.01</v>
      </c>
      <c r="AK68" s="12">
        <v>26.091999999999999</v>
      </c>
      <c r="AL68" s="12">
        <v>27.734999999999999</v>
      </c>
      <c r="AM68" s="12">
        <v>27.734999999999999</v>
      </c>
      <c r="AN68" s="12"/>
      <c r="AO68" s="12"/>
      <c r="AP68" s="12"/>
      <c r="AQ68" s="12"/>
      <c r="AR68" s="12"/>
      <c r="AS68" s="12"/>
      <c r="AT68" s="12"/>
      <c r="AU68" s="12"/>
      <c r="AV68" s="12"/>
      <c r="AW68" s="12"/>
      <c r="AX68" s="12"/>
      <c r="AY68" s="12"/>
      <c r="ALQ68" t="e">
        <v>#N/A</v>
      </c>
    </row>
    <row r="69" spans="1:1005" ht="15" x14ac:dyDescent="0.25">
      <c r="A69" s="90">
        <v>45536</v>
      </c>
      <c r="B69" s="15">
        <v>17.47</v>
      </c>
      <c r="C69" s="15">
        <v>17.47</v>
      </c>
      <c r="D69" s="15">
        <v>17.47</v>
      </c>
      <c r="E69" s="11">
        <v>24.364999999999998</v>
      </c>
      <c r="F69" s="11">
        <v>12.907</v>
      </c>
      <c r="G69" s="11">
        <v>22.602</v>
      </c>
      <c r="H69" s="11">
        <v>10.090999999999999</v>
      </c>
      <c r="I69" s="11">
        <v>17.859000000000002</v>
      </c>
      <c r="J69" s="11">
        <v>32.963999999999999</v>
      </c>
      <c r="K69" s="11">
        <v>15.24</v>
      </c>
      <c r="L69" s="11">
        <v>17.638999999999999</v>
      </c>
      <c r="M69" s="11">
        <v>14.971</v>
      </c>
      <c r="N69" s="11">
        <v>16.527000000000001</v>
      </c>
      <c r="O69" s="11">
        <v>8.9250000000000007</v>
      </c>
      <c r="P69" s="11">
        <v>33.594999999999999</v>
      </c>
      <c r="Q69" s="11">
        <v>12.78</v>
      </c>
      <c r="R69" s="11">
        <v>33.308</v>
      </c>
      <c r="S69" s="11">
        <v>7.8520000000000003</v>
      </c>
      <c r="T69" s="11">
        <v>11.169</v>
      </c>
      <c r="U69" s="11">
        <v>7.6079999999999997</v>
      </c>
      <c r="V69" s="11">
        <v>14.733000000000001</v>
      </c>
      <c r="W69" s="11">
        <v>14.222</v>
      </c>
      <c r="X69" s="11">
        <v>17.016999999999999</v>
      </c>
      <c r="Y69" s="11">
        <v>12.904999999999999</v>
      </c>
      <c r="Z69" s="11">
        <v>16.995000000000001</v>
      </c>
      <c r="AA69" s="11">
        <v>15.379</v>
      </c>
      <c r="AB69" s="11">
        <v>8.8000000000000007</v>
      </c>
      <c r="AC69" s="11">
        <v>10.029</v>
      </c>
      <c r="AD69" s="11">
        <v>10.196999999999999</v>
      </c>
      <c r="AE69" s="16">
        <v>6.1509999999999998</v>
      </c>
      <c r="AF69" s="11">
        <v>24.263000000000002</v>
      </c>
      <c r="AG69" s="11">
        <v>14.693</v>
      </c>
      <c r="AH69" s="11">
        <v>10.647</v>
      </c>
      <c r="AI69" s="12">
        <v>8.4990000000000006</v>
      </c>
      <c r="AJ69" s="12">
        <v>32.335000000000001</v>
      </c>
      <c r="AK69" s="12">
        <v>12.718999999999999</v>
      </c>
      <c r="AL69" s="12">
        <v>20.425999999999998</v>
      </c>
      <c r="AM69" s="12">
        <v>20.425999999999998</v>
      </c>
      <c r="AN69" s="12"/>
      <c r="AO69" s="12"/>
      <c r="AP69" s="12"/>
      <c r="AQ69" s="12"/>
      <c r="AR69" s="12"/>
      <c r="AS69" s="12"/>
      <c r="AT69" s="12"/>
      <c r="AU69" s="12"/>
      <c r="AV69" s="12"/>
      <c r="AW69" s="12"/>
      <c r="AX69" s="12"/>
      <c r="AY69" s="12"/>
      <c r="ALQ69" t="e">
        <v>#N/A</v>
      </c>
    </row>
    <row r="70" spans="1:1005" ht="15" x14ac:dyDescent="0.25">
      <c r="A70" s="90"/>
      <c r="B70" s="15"/>
      <c r="C70" s="15"/>
      <c r="D70" s="15"/>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6"/>
      <c r="AF70" s="11"/>
      <c r="AG70" s="11"/>
      <c r="AH70" s="11"/>
      <c r="AI70" s="12"/>
      <c r="AJ70" s="12"/>
      <c r="AK70" s="12"/>
      <c r="AL70" s="12"/>
      <c r="AM70" s="12"/>
      <c r="AN70" s="12"/>
      <c r="AO70" s="12"/>
      <c r="AP70" s="12"/>
      <c r="AQ70" s="12"/>
      <c r="AR70" s="12"/>
      <c r="AS70" s="12"/>
      <c r="AT70" s="12"/>
      <c r="AU70" s="12"/>
      <c r="AV70" s="12"/>
      <c r="AW70" s="12"/>
      <c r="AX70" s="12"/>
      <c r="AY70" s="12"/>
      <c r="ALQ70" t="e">
        <v>#N/A</v>
      </c>
    </row>
    <row r="71" spans="1:1005" ht="15" x14ac:dyDescent="0.25">
      <c r="A71" s="90"/>
      <c r="B71" s="15"/>
      <c r="C71" s="15"/>
      <c r="D71" s="15"/>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6"/>
      <c r="AF71" s="11"/>
      <c r="AG71" s="11"/>
      <c r="AH71" s="11"/>
      <c r="AI71" s="12"/>
      <c r="AJ71" s="12"/>
      <c r="AK71" s="12"/>
      <c r="AL71" s="12"/>
      <c r="AM71" s="12"/>
      <c r="AN71" s="12"/>
      <c r="AO71" s="12"/>
      <c r="AP71" s="12"/>
      <c r="AQ71" s="12"/>
      <c r="AR71" s="12"/>
      <c r="AS71" s="12"/>
      <c r="AT71" s="12"/>
      <c r="AU71" s="12"/>
      <c r="AV71" s="12"/>
      <c r="AW71" s="12"/>
      <c r="AX71" s="12"/>
      <c r="AY71" s="12"/>
      <c r="ALQ71" t="e">
        <v>#N/A</v>
      </c>
    </row>
    <row r="72" spans="1:1005" ht="15" x14ac:dyDescent="0.25">
      <c r="A72" s="90"/>
      <c r="B72" s="15"/>
      <c r="C72" s="15"/>
      <c r="D72" s="15"/>
      <c r="AI72" s="12"/>
      <c r="AJ72" s="12"/>
      <c r="AK72" s="12"/>
      <c r="AL72" s="12"/>
      <c r="AM72" s="12"/>
      <c r="AN72" s="12"/>
      <c r="AO72" s="12"/>
      <c r="AP72" s="12"/>
      <c r="AQ72" s="12"/>
      <c r="AR72" s="12"/>
      <c r="AS72" s="12"/>
      <c r="AT72" s="12"/>
      <c r="AU72" s="12"/>
      <c r="AV72" s="12"/>
      <c r="AW72" s="12"/>
      <c r="AX72" s="12"/>
      <c r="AY72" s="12"/>
      <c r="ALQ72" t="e">
        <v>#N/A</v>
      </c>
    </row>
    <row r="73" spans="1:1005" ht="15" x14ac:dyDescent="0.25">
      <c r="A73" s="90"/>
      <c r="B73" s="15"/>
      <c r="C73" s="15"/>
      <c r="D73" s="15"/>
      <c r="AI73" s="12"/>
      <c r="AJ73" s="12"/>
      <c r="AK73" s="12"/>
      <c r="AL73" s="12"/>
      <c r="AM73" s="12"/>
      <c r="AN73" s="12"/>
      <c r="AO73" s="12"/>
      <c r="AP73" s="12"/>
      <c r="AQ73" s="12"/>
      <c r="AR73" s="12"/>
      <c r="AS73" s="12"/>
      <c r="AT73" s="12"/>
      <c r="AU73" s="12"/>
      <c r="AV73" s="12"/>
      <c r="AW73" s="12"/>
      <c r="AX73" s="12"/>
      <c r="AY73" s="12"/>
    </row>
    <row r="74" spans="1:1005" ht="15" x14ac:dyDescent="0.25">
      <c r="A74" s="90"/>
      <c r="B74" s="15"/>
      <c r="C74" s="15"/>
      <c r="D74" s="15"/>
      <c r="AI74" s="12"/>
      <c r="AJ74" s="12"/>
      <c r="AK74" s="12"/>
      <c r="AL74" s="12"/>
      <c r="AM74" s="12"/>
      <c r="AN74" s="12"/>
      <c r="AO74" s="12"/>
      <c r="AP74" s="12"/>
      <c r="AQ74" s="12"/>
      <c r="AR74" s="12"/>
      <c r="AS74" s="12"/>
      <c r="AT74" s="12"/>
      <c r="AU74" s="12"/>
      <c r="AV74" s="12"/>
      <c r="AW74" s="12"/>
      <c r="AX74" s="12"/>
      <c r="AY74" s="12"/>
    </row>
    <row r="75" spans="1:1005" ht="15" x14ac:dyDescent="0.25">
      <c r="A75" s="90"/>
      <c r="B75" s="15"/>
      <c r="C75" s="15"/>
      <c r="D75" s="15"/>
      <c r="AI75" s="12"/>
      <c r="AJ75" s="12"/>
      <c r="AK75" s="12"/>
      <c r="AL75" s="12"/>
      <c r="AM75" s="12"/>
      <c r="AN75" s="12"/>
      <c r="AO75" s="12"/>
      <c r="AP75" s="12"/>
      <c r="AQ75" s="12"/>
      <c r="AR75" s="12"/>
      <c r="AS75" s="12"/>
      <c r="AT75" s="12"/>
      <c r="AU75" s="12"/>
      <c r="AV75" s="12"/>
      <c r="AW75" s="12"/>
      <c r="AX75" s="12"/>
      <c r="AY75" s="12"/>
    </row>
    <row r="76" spans="1:1005" ht="15" x14ac:dyDescent="0.25">
      <c r="A76" s="90"/>
      <c r="B76" s="15"/>
      <c r="C76" s="15"/>
      <c r="D76" s="15"/>
      <c r="AI76" s="12"/>
      <c r="AJ76" s="12"/>
      <c r="AK76" s="12"/>
      <c r="AL76" s="12"/>
      <c r="AM76" s="12"/>
      <c r="AN76" s="12"/>
      <c r="AO76" s="12"/>
      <c r="AP76" s="12"/>
      <c r="AQ76" s="12"/>
      <c r="AR76" s="12"/>
      <c r="AS76" s="12"/>
      <c r="AT76" s="12"/>
      <c r="AU76" s="12"/>
      <c r="AV76" s="12"/>
      <c r="AW76" s="12"/>
      <c r="AX76" s="12"/>
      <c r="AY76" s="12"/>
    </row>
    <row r="77" spans="1:1005" ht="15" x14ac:dyDescent="0.25">
      <c r="A77" s="90"/>
      <c r="B77" s="15"/>
      <c r="C77" s="15"/>
      <c r="D77" s="15"/>
      <c r="AI77" s="12"/>
      <c r="AJ77" s="12"/>
      <c r="AK77" s="12"/>
      <c r="AL77" s="12"/>
      <c r="AM77" s="12"/>
      <c r="AN77" s="12"/>
      <c r="AO77" s="12"/>
      <c r="AP77" s="12"/>
      <c r="AQ77" s="12"/>
      <c r="AR77" s="12"/>
      <c r="AS77" s="12"/>
      <c r="AT77" s="12"/>
      <c r="AU77" s="12"/>
      <c r="AV77" s="12"/>
      <c r="AW77" s="12"/>
      <c r="AX77" s="12"/>
      <c r="AY77" s="12"/>
    </row>
    <row r="78" spans="1:1005" ht="15" x14ac:dyDescent="0.25">
      <c r="A78" s="90"/>
      <c r="B78" s="15"/>
      <c r="C78" s="15"/>
      <c r="D78" s="15"/>
      <c r="AI78" s="12"/>
      <c r="AJ78" s="12"/>
      <c r="AK78" s="12"/>
      <c r="AL78" s="12"/>
      <c r="AM78" s="12"/>
      <c r="AN78" s="12"/>
      <c r="AO78" s="12"/>
      <c r="AP78" s="12"/>
      <c r="AQ78" s="12"/>
      <c r="AR78" s="12"/>
      <c r="AS78" s="12"/>
      <c r="AT78" s="12"/>
      <c r="AU78" s="12"/>
      <c r="AV78" s="12"/>
      <c r="AW78" s="12"/>
      <c r="AX78" s="12"/>
      <c r="AY78" s="12"/>
    </row>
    <row r="79" spans="1:1005" ht="15" x14ac:dyDescent="0.25">
      <c r="A79" s="90"/>
      <c r="B79" s="15"/>
      <c r="C79" s="15"/>
      <c r="D79" s="15"/>
      <c r="AI79" s="12"/>
      <c r="AJ79" s="12"/>
      <c r="AK79" s="12"/>
      <c r="AL79" s="12"/>
      <c r="AM79" s="12"/>
      <c r="AN79" s="12"/>
      <c r="AO79" s="12"/>
      <c r="AP79" s="12"/>
      <c r="AQ79" s="12"/>
      <c r="AR79" s="12"/>
      <c r="AS79" s="12"/>
      <c r="AT79" s="12"/>
      <c r="AU79" s="12"/>
      <c r="AV79" s="12"/>
      <c r="AW79" s="12"/>
      <c r="AX79" s="12"/>
      <c r="AY79" s="12"/>
    </row>
    <row r="80" spans="1:1005" ht="15" x14ac:dyDescent="0.25">
      <c r="A80" s="90"/>
      <c r="B80" s="15"/>
      <c r="C80" s="15"/>
      <c r="D80" s="15"/>
      <c r="AI80" s="12"/>
      <c r="AJ80" s="12"/>
      <c r="AK80" s="12"/>
      <c r="AL80" s="12"/>
      <c r="AM80" s="12"/>
      <c r="AN80" s="12"/>
      <c r="AO80" s="12"/>
      <c r="AP80" s="12"/>
      <c r="AQ80" s="12"/>
      <c r="AR80" s="12"/>
      <c r="AS80" s="12"/>
      <c r="AT80" s="12"/>
      <c r="AU80" s="12"/>
      <c r="AV80" s="12"/>
      <c r="AW80" s="12"/>
      <c r="AX80" s="12"/>
      <c r="AY80" s="12"/>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987</vt:i4>
      </vt:variant>
    </vt:vector>
  </HeadingPairs>
  <TitlesOfParts>
    <vt:vector size="1008"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ARFN5_IN_1981</vt:lpstr>
      <vt:lpstr>ARFN5_IN_1982</vt:lpstr>
      <vt:lpstr>ARFN5_IN_1983</vt:lpstr>
      <vt:lpstr>ARFN5_IN_1984</vt:lpstr>
      <vt:lpstr>ARFN5_IN_1985</vt:lpstr>
      <vt:lpstr>ARFN5_IN_1986</vt:lpstr>
      <vt:lpstr>ARFN5_IN_1987</vt:lpstr>
      <vt:lpstr>ARFN5_IN_1988</vt:lpstr>
      <vt:lpstr>ARFN5_IN_1989</vt:lpstr>
      <vt:lpstr>ARFN5_IN_1990</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BMESA_1981</vt:lpstr>
      <vt:lpstr>BMESA_IN_1981</vt:lpstr>
      <vt:lpstr>BMESA_IN_1982</vt:lpstr>
      <vt:lpstr>BMESA_IN_1983</vt:lpstr>
      <vt:lpstr>BMESA_IN_1984</vt:lpstr>
      <vt:lpstr>BMESA_IN_1985</vt:lpstr>
      <vt:lpstr>BMESA_IN_1986</vt:lpstr>
      <vt:lpstr>BMESA_IN_1987</vt:lpstr>
      <vt:lpstr>BMESA_IN_1988</vt:lpstr>
      <vt:lpstr>BMESA_IN_1989</vt:lpstr>
      <vt:lpstr>BMESA_IN_1990</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CRYST_IN_1981</vt:lpstr>
      <vt:lpstr>CRYST_IN_1982</vt:lpstr>
      <vt:lpstr>CRYST_IN_1983</vt:lpstr>
      <vt:lpstr>CRYST_IN_1984</vt:lpstr>
      <vt:lpstr>CRYST_IN_1985</vt:lpstr>
      <vt:lpstr>CRYST_IN_1986</vt:lpstr>
      <vt:lpstr>CRYST_IN_1987</vt:lpstr>
      <vt:lpstr>CRYST_IN_1988</vt:lpstr>
      <vt:lpstr>CRYST_IN_1989</vt:lpstr>
      <vt:lpstr>CRYST_IN_1990</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DvsToPkr_In_1981</vt:lpstr>
      <vt:lpstr>DvsToPkr_In_1982</vt:lpstr>
      <vt:lpstr>DvsToPkr_In_1983</vt:lpstr>
      <vt:lpstr>DvsToPkr_In_1984</vt:lpstr>
      <vt:lpstr>DvsToPkr_In_1985</vt:lpstr>
      <vt:lpstr>DvsToPkr_In_1986</vt:lpstr>
      <vt:lpstr>DvsToPkr_In_1987</vt:lpstr>
      <vt:lpstr>DvsToPkr_In_1988</vt:lpstr>
      <vt:lpstr>DvsToPkr_In_1989</vt:lpstr>
      <vt:lpstr>DvsToPkr_In_1990</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DvsToPkr_In_Max</vt:lpstr>
      <vt:lpstr>DvsToPkr_In_Min</vt:lpstr>
      <vt:lpstr>DvsToPkr_In_Most</vt:lpstr>
      <vt:lpstr>DvsToPkr_In_Time</vt:lpstr>
      <vt:lpstr>FGORG_IN_1981</vt:lpstr>
      <vt:lpstr>FGORG_IN_1982</vt:lpstr>
      <vt:lpstr>FGORG_IN_1983</vt:lpstr>
      <vt:lpstr>FGORG_IN_1984</vt:lpstr>
      <vt:lpstr>FGORG_IN_1985</vt:lpstr>
      <vt:lpstr>FGORG_IN_1986</vt:lpstr>
      <vt:lpstr>FGORG_IN_1987</vt:lpstr>
      <vt:lpstr>FGORG_IN_1988</vt:lpstr>
      <vt:lpstr>FGORG_IN_1989</vt:lpstr>
      <vt:lpstr>FGORG_IN_1990</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FONTE_IN_1981</vt:lpstr>
      <vt:lpstr>FONTE_IN_1982</vt:lpstr>
      <vt:lpstr>FONTE_IN_1983</vt:lpstr>
      <vt:lpstr>FONTE_IN_1984</vt:lpstr>
      <vt:lpstr>FONTE_IN_1985</vt:lpstr>
      <vt:lpstr>FONTE_IN_1986</vt:lpstr>
      <vt:lpstr>FONTE_IN_1987</vt:lpstr>
      <vt:lpstr>FONTE_IN_1988</vt:lpstr>
      <vt:lpstr>FONTE_IN_1989</vt:lpstr>
      <vt:lpstr>FONTE_IN_1990</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HvrToDvs_In_1981</vt:lpstr>
      <vt:lpstr>HvrToDvs_In_1982</vt:lpstr>
      <vt:lpstr>HvrToDvs_In_1983</vt:lpstr>
      <vt:lpstr>HvrToDvs_In_1984</vt:lpstr>
      <vt:lpstr>HvrToDvs_In_1985</vt:lpstr>
      <vt:lpstr>HvrToDvs_In_1986</vt:lpstr>
      <vt:lpstr>HvrToDvs_In_1987</vt:lpstr>
      <vt:lpstr>HvrToDvs_In_1988</vt:lpstr>
      <vt:lpstr>HvrToDvs_In_1989</vt:lpstr>
      <vt:lpstr>HvrToDvs_In_1990</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HvrToDvs_In_Max</vt:lpstr>
      <vt:lpstr>HvrToDvs_In_Min</vt:lpstr>
      <vt:lpstr>HvrToDvs_In_Most</vt:lpstr>
      <vt:lpstr>HvrToDvs_In_Time</vt:lpstr>
      <vt:lpstr>ImpToMex_In_1981</vt:lpstr>
      <vt:lpstr>ImpToMex_In_1982</vt:lpstr>
      <vt:lpstr>ImpToMex_In_1983</vt:lpstr>
      <vt:lpstr>ImpToMex_In_1984</vt:lpstr>
      <vt:lpstr>ImpToMex_In_1985</vt:lpstr>
      <vt:lpstr>ImpToMex_In_1986</vt:lpstr>
      <vt:lpstr>ImpToMex_In_1987</vt:lpstr>
      <vt:lpstr>ImpToMex_In_1988</vt:lpstr>
      <vt:lpstr>ImpToMex_In_1989</vt:lpstr>
      <vt:lpstr>ImpToMex_In_1990</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ImpToMex_In_Max</vt:lpstr>
      <vt:lpstr>ImpToMex_In_Min</vt:lpstr>
      <vt:lpstr>ImpToMex_In_Most</vt:lpstr>
      <vt:lpstr>ImpToMex_In_Time</vt:lpstr>
      <vt:lpstr>MPOIN_IN_1981</vt:lpstr>
      <vt:lpstr>MPOIN_IN_1982</vt:lpstr>
      <vt:lpstr>MPOIN_IN_1983</vt:lpstr>
      <vt:lpstr>MPOIN_IN_1984</vt:lpstr>
      <vt:lpstr>MPOIN_IN_1985</vt:lpstr>
      <vt:lpstr>MPOIN_IN_1986</vt:lpstr>
      <vt:lpstr>MPOIN_IN_1987</vt:lpstr>
      <vt:lpstr>MPOIN_IN_1988</vt:lpstr>
      <vt:lpstr>MPOIN_IN_1989</vt:lpstr>
      <vt:lpstr>MPOIN_IN_1990</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NAVAJ_IN_1981</vt:lpstr>
      <vt:lpstr>NAVAJ_IN_1982</vt:lpstr>
      <vt:lpstr>NAVAJ_IN_1983</vt:lpstr>
      <vt:lpstr>NAVAJ_IN_1984</vt:lpstr>
      <vt:lpstr>NAVAJ_IN_1985</vt:lpstr>
      <vt:lpstr>NAVAJ_IN_1986</vt:lpstr>
      <vt:lpstr>NAVAJ_IN_1987</vt:lpstr>
      <vt:lpstr>NAVAJ_IN_1988</vt:lpstr>
      <vt:lpstr>NAVAJ_IN_1989</vt:lpstr>
      <vt:lpstr>NAVAJ_IN_1990</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NFTOF_IN_1981</vt:lpstr>
      <vt:lpstr>NFTOF_IN_1982</vt:lpstr>
      <vt:lpstr>NFTOF_IN_1983</vt:lpstr>
      <vt:lpstr>NFTOF_IN_1984</vt:lpstr>
      <vt:lpstr>NFTOF_IN_1985</vt:lpstr>
      <vt:lpstr>NFTOF_IN_1986</vt:lpstr>
      <vt:lpstr>NFTOF_IN_1987</vt:lpstr>
      <vt:lpstr>NFTOF_IN_1988</vt:lpstr>
      <vt:lpstr>NFTOF_IN_1989</vt:lpstr>
      <vt:lpstr>NFTOF_IN_1990</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PkrToImp_In_1981</vt:lpstr>
      <vt:lpstr>PkrToImp_In_1982</vt:lpstr>
      <vt:lpstr>PkrToImp_In_1983</vt:lpstr>
      <vt:lpstr>PkrToImp_In_1984</vt:lpstr>
      <vt:lpstr>PkrToImp_In_1985</vt:lpstr>
      <vt:lpstr>PkrToImp_In_1986</vt:lpstr>
      <vt:lpstr>PkrToImp_In_1987</vt:lpstr>
      <vt:lpstr>PkrToImp_In_1988</vt:lpstr>
      <vt:lpstr>PkrToImp_In_1989</vt:lpstr>
      <vt:lpstr>PkrToImp_In_1990</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PkrToImp_In_Max</vt:lpstr>
      <vt:lpstr>PkrToImp_In_Min</vt:lpstr>
      <vt:lpstr>PkrToImp_In_Most</vt:lpstr>
      <vt:lpstr>PkrToImp_In_Time</vt:lpstr>
      <vt:lpstr>POWEL_IN_1981</vt:lpstr>
      <vt:lpstr>POWEL_IN_1982</vt:lpstr>
      <vt:lpstr>POWEL_IN_1983</vt:lpstr>
      <vt:lpstr>POWEL_IN_1984</vt:lpstr>
      <vt:lpstr>POWEL_IN_1985</vt:lpstr>
      <vt:lpstr>POWEL_IN_1986</vt:lpstr>
      <vt:lpstr>POWEL_IN_1987</vt:lpstr>
      <vt:lpstr>POWEL_IN_1988</vt:lpstr>
      <vt:lpstr>POWEL_IN_1989</vt:lpstr>
      <vt:lpstr>POWEL_IN_1990</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PTMGAL_IN_1981</vt:lpstr>
      <vt:lpstr>PTMGAL_IN_1982</vt:lpstr>
      <vt:lpstr>PTMGAL_IN_1983</vt:lpstr>
      <vt:lpstr>PTMGAL_IN_1984</vt:lpstr>
      <vt:lpstr>PTMGAL_IN_1985</vt:lpstr>
      <vt:lpstr>PTMGAL_IN_1986</vt:lpstr>
      <vt:lpstr>PTMGAL_IN_1987</vt:lpstr>
      <vt:lpstr>PTMGAL_IN_1988</vt:lpstr>
      <vt:lpstr>PTMGAL_IN_1989</vt:lpstr>
      <vt:lpstr>PTMGAL_IN_1990</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PTMGC_IN_1981</vt:lpstr>
      <vt:lpstr>PTMGC_IN_1982</vt:lpstr>
      <vt:lpstr>PTMGC_IN_1983</vt:lpstr>
      <vt:lpstr>PTMGC_IN_1984</vt:lpstr>
      <vt:lpstr>PTMGC_IN_1985</vt:lpstr>
      <vt:lpstr>PTMGC_IN_1986</vt:lpstr>
      <vt:lpstr>PTMGC_IN_1987</vt:lpstr>
      <vt:lpstr>PTMGC_IN_1988</vt:lpstr>
      <vt:lpstr>PTMGC_IN_1989</vt:lpstr>
      <vt:lpstr>PTMGC_IN_1990</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PTMGH_IN_1981</vt:lpstr>
      <vt:lpstr>PTMGH_IN_1982</vt:lpstr>
      <vt:lpstr>PTMGH_IN_1983</vt:lpstr>
      <vt:lpstr>PTMGH_IN_1984</vt:lpstr>
      <vt:lpstr>PTMGH_IN_1985</vt:lpstr>
      <vt:lpstr>PTMGH_IN_1986</vt:lpstr>
      <vt:lpstr>PTMGH_IN_1987</vt:lpstr>
      <vt:lpstr>PTMGH_IN_1988</vt:lpstr>
      <vt:lpstr>PTMGH_IN_1989</vt:lpstr>
      <vt:lpstr>PTMGH_IN_1990</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TPARK_IN_1981</vt:lpstr>
      <vt:lpstr>TPARK_IN_1982</vt:lpstr>
      <vt:lpstr>TPARK_IN_1983</vt:lpstr>
      <vt:lpstr>TPARK_IN_1984</vt:lpstr>
      <vt:lpstr>TPARK_IN_1985</vt:lpstr>
      <vt:lpstr>TPARK_IN_1986</vt:lpstr>
      <vt:lpstr>TPARK_IN_1987</vt:lpstr>
      <vt:lpstr>TPARK_IN_1988</vt:lpstr>
      <vt:lpstr>TPARK_IN_1989</vt:lpstr>
      <vt:lpstr>TPARK_IN_1990</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VALLE_IN_1981</vt:lpstr>
      <vt:lpstr>VALLE_IN_1982</vt:lpstr>
      <vt:lpstr>VALLE_IN_1983</vt:lpstr>
      <vt:lpstr>VALLE_IN_1984</vt:lpstr>
      <vt:lpstr>VALLE_IN_1985</vt:lpstr>
      <vt:lpstr>VALLE_IN_1986</vt:lpstr>
      <vt:lpstr>VALLE_IN_1987</vt:lpstr>
      <vt:lpstr>VALLE_IN_1988</vt:lpstr>
      <vt:lpstr>VALLE_IN_1989</vt:lpstr>
      <vt:lpstr>VALLE_IN_1990</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AnimasRiverTotalOutflow!YRITO_IN_1981</vt:lpstr>
      <vt:lpstr>YRITO_IN_1981</vt:lpstr>
      <vt:lpstr>AnimasRiverTotalOutflow!YRITO_IN_1982</vt:lpstr>
      <vt:lpstr>YRITO_IN_1982</vt:lpstr>
      <vt:lpstr>AnimasRiverTotalOutflow!YRITO_IN_1983</vt:lpstr>
      <vt:lpstr>YRITO_IN_1983</vt:lpstr>
      <vt:lpstr>AnimasRiverTotalOutflow!YRITO_IN_1984</vt:lpstr>
      <vt:lpstr>YRITO_IN_1984</vt:lpstr>
      <vt:lpstr>AnimasRiverTotalOutflow!YRITO_IN_1985</vt:lpstr>
      <vt:lpstr>YRITO_IN_1985</vt:lpstr>
      <vt:lpstr>AnimasRiverTotalOutflow!YRITO_IN_1986</vt:lpstr>
      <vt:lpstr>YRITO_IN_1986</vt:lpstr>
      <vt:lpstr>AnimasRiverTotalOutflow!YRITO_IN_1987</vt:lpstr>
      <vt:lpstr>YRITO_IN_1987</vt:lpstr>
      <vt:lpstr>AnimasRiverTotalOutflow!YRITO_IN_1988</vt:lpstr>
      <vt:lpstr>YRITO_IN_1988</vt:lpstr>
      <vt:lpstr>AnimasRiverTotalOutflow!YRITO_IN_1989</vt:lpstr>
      <vt:lpstr>YRITO_IN_1989</vt:lpstr>
      <vt:lpstr>AnimasRiverTotalOutflow!YRITO_IN_1990</vt:lpstr>
      <vt:lpstr>YRITO_IN_1990</vt:lpstr>
      <vt:lpstr>AnimasRiverTotalOutflow!YRITO_IN_1991</vt:lpstr>
      <vt:lpstr>YRITO_IN_1991</vt:lpstr>
      <vt:lpstr>AnimasRiverTotalOutflow!YRITO_IN_1992</vt:lpstr>
      <vt:lpstr>YRITO_IN_1992</vt:lpstr>
      <vt:lpstr>AnimasRiverTotalOutflow!YRITO_IN_1993</vt:lpstr>
      <vt:lpstr>YRITO_IN_1993</vt:lpstr>
      <vt:lpstr>AnimasRiverTotalOutflow!YRITO_IN_1994</vt:lpstr>
      <vt:lpstr>YRITO_IN_1994</vt:lpstr>
      <vt:lpstr>AnimasRiverTotalOutflow!YRITO_IN_1995</vt:lpstr>
      <vt:lpstr>YRITO_IN_1995</vt:lpstr>
      <vt:lpstr>AnimasRiverTotalOutflow!YRITO_IN_1996</vt:lpstr>
      <vt:lpstr>YRITO_IN_1996</vt:lpstr>
      <vt:lpstr>AnimasRiverTotalOutflow!YRITO_IN_1997</vt:lpstr>
      <vt:lpstr>YRITO_IN_1997</vt:lpstr>
      <vt:lpstr>AnimasRiverTotalOutflow!YRITO_IN_1998</vt:lpstr>
      <vt:lpstr>YRITO_IN_1998</vt:lpstr>
      <vt:lpstr>AnimasRiverTotalOutflow!YRITO_IN_1999</vt:lpstr>
      <vt:lpstr>YRITO_IN_1999</vt:lpstr>
      <vt:lpstr>AnimasRiverTotalOutflow!YRITO_IN_2000</vt:lpstr>
      <vt:lpstr>YRITO_IN_2000</vt:lpstr>
      <vt:lpstr>AnimasRiverTotalOutflow!YRITO_IN_2001</vt:lpstr>
      <vt:lpstr>YRITO_IN_2001</vt:lpstr>
      <vt:lpstr>AnimasRiverTotalOutflow!YRITO_IN_2002</vt:lpstr>
      <vt:lpstr>YRITO_IN_2002</vt:lpstr>
      <vt:lpstr>AnimasRiverTotalOutflow!YRITO_IN_2003</vt:lpstr>
      <vt:lpstr>YRITO_IN_2003</vt:lpstr>
      <vt:lpstr>AnimasRiverTotalOutflow!YRITO_IN_2004</vt:lpstr>
      <vt:lpstr>YRITO_IN_2004</vt:lpstr>
      <vt:lpstr>AnimasRiverTotalOutflow!YRITO_IN_2005</vt:lpstr>
      <vt:lpstr>YRITO_IN_2005</vt:lpstr>
      <vt:lpstr>AnimasRiverTotalOutflow!YRITO_IN_2006</vt:lpstr>
      <vt:lpstr>YRITO_IN_2006</vt:lpstr>
      <vt:lpstr>AnimasRiverTotalOutflow!YRITO_IN_2007</vt:lpstr>
      <vt:lpstr>YRITO_IN_2007</vt:lpstr>
      <vt:lpstr>AnimasRiverTotalOutflow!YRITO_IN_2008</vt:lpstr>
      <vt:lpstr>YRITO_IN_2008</vt:lpstr>
      <vt:lpstr>AnimasRiverTotalOutflow!YRITO_IN_2009</vt:lpstr>
      <vt:lpstr>YRITO_IN_2009</vt:lpstr>
      <vt:lpstr>AnimasRiverTotalOutflow!YRITO_IN_2010</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Department of the Interior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apivarnik</dc:creator>
  <cp:lastModifiedBy>apivarnik</cp:lastModifiedBy>
  <dcterms:created xsi:type="dcterms:W3CDTF">2019-04-11T15:55:55Z</dcterms:created>
  <dcterms:modified xsi:type="dcterms:W3CDTF">2019-04-11T15:55:58Z</dcterms:modified>
</cp:coreProperties>
</file>